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0" activeTab="3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7" i="81" l="1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4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B20"/>
  <c r="D20" s="1"/>
  <c r="B24"/>
  <c r="D24" s="1"/>
  <c r="B28"/>
  <c r="D28" s="1"/>
  <c r="B32"/>
  <c r="D32" s="1"/>
  <c r="B36"/>
  <c r="D36" s="1"/>
  <c r="B40"/>
  <c r="D40" s="1"/>
  <c r="B44"/>
  <c r="D44" s="1"/>
  <c r="B48"/>
  <c r="D48" s="1"/>
  <c r="B52"/>
  <c r="D52" s="1"/>
  <c r="B56"/>
  <c r="D56" s="1"/>
  <c r="B60"/>
  <c r="D60" s="1"/>
  <c r="B64"/>
  <c r="D64" s="1"/>
  <c r="B68"/>
  <c r="D68" s="1"/>
  <c r="B72"/>
  <c r="D72" s="1"/>
  <c r="B76"/>
  <c r="D76" s="1"/>
  <c r="B80"/>
  <c r="D80" s="1"/>
  <c r="B84"/>
  <c r="D84" s="1"/>
  <c r="B88"/>
  <c r="D88" s="1"/>
  <c r="B92"/>
  <c r="D92" s="1"/>
  <c r="B96"/>
  <c r="D96" s="1"/>
  <c r="B3"/>
  <c r="D3" s="1"/>
  <c r="B7"/>
  <c r="D7" s="1"/>
  <c r="B11"/>
  <c r="D11" s="1"/>
  <c r="B15"/>
  <c r="D15" s="1"/>
  <c r="B19"/>
  <c r="D19" s="1"/>
  <c r="B23"/>
  <c r="D23" s="1"/>
  <c r="B27"/>
  <c r="D27" s="1"/>
  <c r="B31"/>
  <c r="D31" s="1"/>
  <c r="B35"/>
  <c r="D35" s="1"/>
  <c r="B39"/>
  <c r="D39" s="1"/>
  <c r="B43"/>
  <c r="D43" s="1"/>
  <c r="B47"/>
  <c r="D47" s="1"/>
  <c r="B51"/>
  <c r="D51" s="1"/>
  <c r="B55"/>
  <c r="D55" s="1"/>
  <c r="B59"/>
  <c r="D59" s="1"/>
  <c r="B63"/>
  <c r="D63" s="1"/>
  <c r="B67"/>
  <c r="D67" s="1"/>
  <c r="B71"/>
  <c r="D71" s="1"/>
  <c r="B75"/>
  <c r="D75" s="1"/>
  <c r="B79"/>
  <c r="D79" s="1"/>
  <c r="B83"/>
  <c r="D83" s="1"/>
  <c r="B87"/>
  <c r="D87" s="1"/>
  <c r="B91"/>
  <c r="D91" s="1"/>
  <c r="B95"/>
  <c r="D95" s="1"/>
  <c r="B6"/>
  <c r="D6" s="1"/>
  <c r="B10"/>
  <c r="D10" s="1"/>
  <c r="B14"/>
  <c r="D14" s="1"/>
  <c r="B18"/>
  <c r="D18" s="1"/>
  <c r="B22"/>
  <c r="D22" s="1"/>
  <c r="B26"/>
  <c r="D26" s="1"/>
  <c r="B30"/>
  <c r="D30" s="1"/>
  <c r="B34"/>
  <c r="D34" s="1"/>
  <c r="B38"/>
  <c r="D38" s="1"/>
  <c r="B42"/>
  <c r="D42" s="1"/>
  <c r="B46"/>
  <c r="D46" s="1"/>
  <c r="B50"/>
  <c r="D50" s="1"/>
  <c r="B54"/>
  <c r="D54" s="1"/>
  <c r="B58"/>
  <c r="D58" s="1"/>
  <c r="B62"/>
  <c r="D62" s="1"/>
  <c r="B66"/>
  <c r="D66" s="1"/>
  <c r="B70"/>
  <c r="D70" s="1"/>
  <c r="B74"/>
  <c r="D74" s="1"/>
  <c r="B78"/>
  <c r="D78" s="1"/>
  <c r="B82"/>
  <c r="D82" s="1"/>
  <c r="B86"/>
  <c r="D86" s="1"/>
  <c r="B90"/>
  <c r="D90" s="1"/>
  <c r="B94"/>
  <c r="D94" s="1"/>
  <c r="B98"/>
  <c r="D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T2" i="82" l="1"/>
  <c r="T2" i="79"/>
  <c r="DM99" i="11"/>
  <c r="Q90" i="81"/>
  <c r="Q58"/>
  <c r="Q26"/>
  <c r="Q87"/>
  <c r="Q39"/>
  <c r="Q7"/>
  <c r="Q56"/>
  <c r="Q24"/>
  <c r="Q74"/>
  <c r="Q42"/>
  <c r="Q10"/>
  <c r="Q71"/>
  <c r="Q55"/>
  <c r="Q23"/>
  <c r="Q88"/>
  <c r="Q72"/>
  <c r="Q40"/>
  <c r="Q8"/>
  <c r="Q98"/>
  <c r="Q82"/>
  <c r="Q66"/>
  <c r="Q50"/>
  <c r="Q34"/>
  <c r="Q18"/>
  <c r="Q95"/>
  <c r="Q79"/>
  <c r="Q63"/>
  <c r="Q47"/>
  <c r="Q31"/>
  <c r="Q15"/>
  <c r="Q96"/>
  <c r="Q32"/>
  <c r="Q16"/>
  <c r="Q94"/>
  <c r="Q78"/>
  <c r="Q62"/>
  <c r="Q46"/>
  <c r="Q30"/>
  <c r="Q14"/>
  <c r="Q91"/>
  <c r="Q75"/>
  <c r="Q59"/>
  <c r="Q43"/>
  <c r="Q27"/>
  <c r="Q11"/>
  <c r="Q92"/>
  <c r="Q76"/>
  <c r="Q60"/>
  <c r="Q44"/>
  <c r="Q28"/>
  <c r="Q12"/>
  <c r="Q86"/>
  <c r="Q70"/>
  <c r="Q54"/>
  <c r="Q38"/>
  <c r="Q22"/>
  <c r="Q6"/>
  <c r="Q83"/>
  <c r="Q67"/>
  <c r="Q51"/>
  <c r="Q35"/>
  <c r="Q19"/>
  <c r="Q3"/>
  <c r="Q84"/>
  <c r="Q68"/>
  <c r="Q52"/>
  <c r="Q36"/>
  <c r="Q20"/>
  <c r="Q4"/>
  <c r="Q80"/>
  <c r="Q64"/>
  <c r="Q48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 i="62" s="1"/>
  <c r="AA7" i="14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 i="62" s="1"/>
  <c r="AA23" i="14"/>
  <c r="AB23"/>
  <c r="AC23"/>
  <c r="X24"/>
  <c r="AA24" i="61" s="1"/>
  <c r="Y24" i="1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 i="62" s="1"/>
  <c r="AA31" i="14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A36" i="63" s="1"/>
  <c r="AC36" i="14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 i="62" s="1"/>
  <c r="AA39" i="14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 i="62" s="1"/>
  <c r="AA55" i="14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 i="62" s="1"/>
  <c r="AA63" i="14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 i="62" s="1"/>
  <c r="AA71" i="14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 i="62" s="1"/>
  <c r="AA87" i="14"/>
  <c r="AB87"/>
  <c r="AC87"/>
  <c r="X88"/>
  <c r="AA88" i="61" s="1"/>
  <c r="Y88" i="14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 i="62" s="1"/>
  <c r="AA95" i="14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A3" i="63" s="1"/>
  <c r="AC3" i="14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Z3"/>
  <c r="Y3"/>
  <c r="Y4" i="62"/>
  <c r="Z4"/>
  <c r="AA4"/>
  <c r="Y5"/>
  <c r="Z5"/>
  <c r="Y6"/>
  <c r="Z6"/>
  <c r="AA6"/>
  <c r="AB6"/>
  <c r="Y7"/>
  <c r="Z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4"/>
  <c r="AK99" i="29"/>
  <c r="AB97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6"/>
  <c r="C4"/>
  <c r="B5"/>
  <c r="C5"/>
  <c r="B6"/>
  <c r="C6"/>
  <c r="F6" s="1"/>
  <c r="B7"/>
  <c r="C7"/>
  <c r="B8"/>
  <c r="C8"/>
  <c r="B9"/>
  <c r="C9"/>
  <c r="B10"/>
  <c r="C10"/>
  <c r="B11"/>
  <c r="C11"/>
  <c r="B12"/>
  <c r="C12"/>
  <c r="F12" s="1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F26" s="1"/>
  <c r="B27"/>
  <c r="C27"/>
  <c r="B28"/>
  <c r="C28"/>
  <c r="B29"/>
  <c r="C29"/>
  <c r="B30"/>
  <c r="C30"/>
  <c r="B31"/>
  <c r="C31"/>
  <c r="B32"/>
  <c r="C32"/>
  <c r="F32" s="1"/>
  <c r="B33"/>
  <c r="C33"/>
  <c r="B34"/>
  <c r="C34"/>
  <c r="B35"/>
  <c r="C35"/>
  <c r="B36"/>
  <c r="C36"/>
  <c r="B37"/>
  <c r="C37"/>
  <c r="B38"/>
  <c r="C38"/>
  <c r="F38" s="1"/>
  <c r="B39"/>
  <c r="C39"/>
  <c r="B40"/>
  <c r="C40"/>
  <c r="B41"/>
  <c r="C41"/>
  <c r="B42"/>
  <c r="C42"/>
  <c r="B43"/>
  <c r="C43"/>
  <c r="B44"/>
  <c r="C44"/>
  <c r="F44" s="1"/>
  <c r="B45"/>
  <c r="C45"/>
  <c r="B46"/>
  <c r="C46"/>
  <c r="B47"/>
  <c r="C47"/>
  <c r="B48"/>
  <c r="C48"/>
  <c r="B49"/>
  <c r="C49"/>
  <c r="B50"/>
  <c r="C50"/>
  <c r="F50" s="1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AD69"/>
  <c r="U69"/>
  <c r="N69"/>
  <c r="F69"/>
  <c r="U68"/>
  <c r="U67"/>
  <c r="N67"/>
  <c r="F67"/>
  <c r="AD66"/>
  <c r="U66"/>
  <c r="N66"/>
  <c r="F66"/>
  <c r="AD65"/>
  <c r="U65"/>
  <c r="N65"/>
  <c r="F65"/>
  <c r="U64"/>
  <c r="U63"/>
  <c r="N63"/>
  <c r="F63"/>
  <c r="AC62"/>
  <c r="U62"/>
  <c r="N62"/>
  <c r="U61"/>
  <c r="N61"/>
  <c r="F61"/>
  <c r="U60"/>
  <c r="F60"/>
  <c r="U59"/>
  <c r="N59"/>
  <c r="F59"/>
  <c r="U58"/>
  <c r="N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U45"/>
  <c r="F45"/>
  <c r="U44"/>
  <c r="F44"/>
  <c r="U43"/>
  <c r="F43"/>
  <c r="U42"/>
  <c r="F42"/>
  <c r="U41"/>
  <c r="F41"/>
  <c r="U40"/>
  <c r="F40"/>
  <c r="U39"/>
  <c r="F39"/>
  <c r="U38"/>
  <c r="U37"/>
  <c r="F37"/>
  <c r="U36"/>
  <c r="U35"/>
  <c r="F35"/>
  <c r="U34"/>
  <c r="F34"/>
  <c r="AD33"/>
  <c r="U33"/>
  <c r="F33"/>
  <c r="U32"/>
  <c r="F32"/>
  <c r="U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U89"/>
  <c r="F89"/>
  <c r="U88"/>
  <c r="F88"/>
  <c r="U87"/>
  <c r="F87"/>
  <c r="U86"/>
  <c r="N86"/>
  <c r="F86"/>
  <c r="U85"/>
  <c r="F85"/>
  <c r="U84"/>
  <c r="U83"/>
  <c r="F83"/>
  <c r="U82"/>
  <c r="N82"/>
  <c r="F82"/>
  <c r="U81"/>
  <c r="F81"/>
  <c r="U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U51"/>
  <c r="F51"/>
  <c r="U50"/>
  <c r="N50"/>
  <c r="F50"/>
  <c r="U49"/>
  <c r="F49"/>
  <c r="U48"/>
  <c r="N48"/>
  <c r="U47"/>
  <c r="F47"/>
  <c r="U46"/>
  <c r="N46"/>
  <c r="F46"/>
  <c r="U45"/>
  <c r="F45"/>
  <c r="U44"/>
  <c r="N44"/>
  <c r="F44"/>
  <c r="U43"/>
  <c r="U42"/>
  <c r="N42"/>
  <c r="U41"/>
  <c r="F41"/>
  <c r="U40"/>
  <c r="N40"/>
  <c r="U39"/>
  <c r="U38"/>
  <c r="U37"/>
  <c r="F37"/>
  <c r="U36"/>
  <c r="F36"/>
  <c r="U35"/>
  <c r="F35"/>
  <c r="U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U21"/>
  <c r="F21"/>
  <c r="U20"/>
  <c r="U19"/>
  <c r="F19"/>
  <c r="U18"/>
  <c r="F18"/>
  <c r="U17"/>
  <c r="N17"/>
  <c r="U16"/>
  <c r="F16"/>
  <c r="U15"/>
  <c r="F15"/>
  <c r="U14"/>
  <c r="F14"/>
  <c r="U13"/>
  <c r="F13"/>
  <c r="U12"/>
  <c r="U11"/>
  <c r="F11"/>
  <c r="U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U61"/>
  <c r="F61"/>
  <c r="U60"/>
  <c r="F60"/>
  <c r="U59"/>
  <c r="F59"/>
  <c r="U58"/>
  <c r="F58"/>
  <c r="U57"/>
  <c r="U56"/>
  <c r="F56"/>
  <c r="U55"/>
  <c r="F55"/>
  <c r="U54"/>
  <c r="F54"/>
  <c r="U53"/>
  <c r="F53"/>
  <c r="U52"/>
  <c r="F52"/>
  <c r="U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U39"/>
  <c r="F39"/>
  <c r="U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U26"/>
  <c r="F26"/>
  <c r="U25"/>
  <c r="F25"/>
  <c r="U24"/>
  <c r="N24"/>
  <c r="F24"/>
  <c r="U23"/>
  <c r="F23"/>
  <c r="U22"/>
  <c r="F22"/>
  <c r="U21"/>
  <c r="U20"/>
  <c r="U19"/>
  <c r="F19"/>
  <c r="U18"/>
  <c r="U17"/>
  <c r="U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U97"/>
  <c r="U96"/>
  <c r="F96"/>
  <c r="U95"/>
  <c r="F95"/>
  <c r="U94"/>
  <c r="F94"/>
  <c r="U93"/>
  <c r="F93"/>
  <c r="U92"/>
  <c r="F92"/>
  <c r="U91"/>
  <c r="U90"/>
  <c r="U89"/>
  <c r="N89"/>
  <c r="F89"/>
  <c r="U88"/>
  <c r="F88"/>
  <c r="U87"/>
  <c r="F87"/>
  <c r="U86"/>
  <c r="N86"/>
  <c r="U85"/>
  <c r="F85"/>
  <c r="U84"/>
  <c r="U83"/>
  <c r="N83"/>
  <c r="U82"/>
  <c r="U81"/>
  <c r="F81"/>
  <c r="U80"/>
  <c r="U79"/>
  <c r="U78"/>
  <c r="F78"/>
  <c r="U77"/>
  <c r="N77"/>
  <c r="F77"/>
  <c r="U76"/>
  <c r="N76"/>
  <c r="U75"/>
  <c r="N75"/>
  <c r="F75"/>
  <c r="U74"/>
  <c r="U73"/>
  <c r="N73"/>
  <c r="F73"/>
  <c r="U72"/>
  <c r="U71"/>
  <c r="N71"/>
  <c r="U70"/>
  <c r="U69"/>
  <c r="N69"/>
  <c r="F69"/>
  <c r="U68"/>
  <c r="F68"/>
  <c r="U67"/>
  <c r="N67"/>
  <c r="F67"/>
  <c r="U66"/>
  <c r="U65"/>
  <c r="N65"/>
  <c r="F65"/>
  <c r="U64"/>
  <c r="U63"/>
  <c r="N63"/>
  <c r="F63"/>
  <c r="U62"/>
  <c r="U61"/>
  <c r="N61"/>
  <c r="F61"/>
  <c r="U60"/>
  <c r="F60"/>
  <c r="U59"/>
  <c r="N59"/>
  <c r="F59"/>
  <c r="U58"/>
  <c r="U57"/>
  <c r="N57"/>
  <c r="F57"/>
  <c r="U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U32"/>
  <c r="F32"/>
  <c r="U31"/>
  <c r="N31"/>
  <c r="U30"/>
  <c r="N30"/>
  <c r="F30"/>
  <c r="U29"/>
  <c r="F29"/>
  <c r="U28"/>
  <c r="N28"/>
  <c r="F28"/>
  <c r="U27"/>
  <c r="N27"/>
  <c r="F27"/>
  <c r="U26"/>
  <c r="N26"/>
  <c r="U25"/>
  <c r="F25"/>
  <c r="U24"/>
  <c r="N24"/>
  <c r="U23"/>
  <c r="F23"/>
  <c r="U22"/>
  <c r="N22"/>
  <c r="F22"/>
  <c r="U21"/>
  <c r="F21"/>
  <c r="U20"/>
  <c r="N20"/>
  <c r="U19"/>
  <c r="F19"/>
  <c r="U18"/>
  <c r="N18"/>
  <c r="F18"/>
  <c r="U17"/>
  <c r="F17"/>
  <c r="U16"/>
  <c r="N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F92"/>
  <c r="U91"/>
  <c r="F91"/>
  <c r="U90"/>
  <c r="U89"/>
  <c r="F89"/>
  <c r="U88"/>
  <c r="U87"/>
  <c r="F87"/>
  <c r="U86"/>
  <c r="F86"/>
  <c r="U85"/>
  <c r="F85"/>
  <c r="U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U61"/>
  <c r="N61"/>
  <c r="F61"/>
  <c r="U60"/>
  <c r="F60"/>
  <c r="U59"/>
  <c r="F59"/>
  <c r="U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U49"/>
  <c r="N49"/>
  <c r="F49"/>
  <c r="U48"/>
  <c r="F48"/>
  <c r="U47"/>
  <c r="N47"/>
  <c r="F47"/>
  <c r="U46"/>
  <c r="F46"/>
  <c r="U45"/>
  <c r="F45"/>
  <c r="U44"/>
  <c r="U43"/>
  <c r="N43"/>
  <c r="F43"/>
  <c r="U42"/>
  <c r="F42"/>
  <c r="U41"/>
  <c r="F41"/>
  <c r="U40"/>
  <c r="F40"/>
  <c r="U39"/>
  <c r="N39"/>
  <c r="F39"/>
  <c r="U38"/>
  <c r="U37"/>
  <c r="N37"/>
  <c r="F37"/>
  <c r="U36"/>
  <c r="F36"/>
  <c r="U35"/>
  <c r="N35"/>
  <c r="F35"/>
  <c r="U34"/>
  <c r="N34"/>
  <c r="F34"/>
  <c r="U33"/>
  <c r="N33"/>
  <c r="F33"/>
  <c r="U32"/>
  <c r="U31"/>
  <c r="N31"/>
  <c r="F31"/>
  <c r="U30"/>
  <c r="F30"/>
  <c r="U29"/>
  <c r="F29"/>
  <c r="U28"/>
  <c r="F28"/>
  <c r="U27"/>
  <c r="N27"/>
  <c r="F27"/>
  <c r="U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U11"/>
  <c r="N11"/>
  <c r="F11"/>
  <c r="U10"/>
  <c r="F10"/>
  <c r="U9"/>
  <c r="F9"/>
  <c r="U8"/>
  <c r="F8"/>
  <c r="U7"/>
  <c r="N7"/>
  <c r="F7"/>
  <c r="U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U89"/>
  <c r="N89"/>
  <c r="F89"/>
  <c r="U88"/>
  <c r="N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66" i="57" l="1"/>
  <c r="F64"/>
  <c r="F62"/>
  <c r="F58"/>
  <c r="F56"/>
  <c r="F46"/>
  <c r="F26"/>
  <c r="F24"/>
  <c r="F20"/>
  <c r="F16"/>
  <c r="F62" i="58"/>
  <c r="F40"/>
  <c r="F38"/>
  <c r="F20"/>
  <c r="F18"/>
  <c r="F16"/>
  <c r="F90" i="61"/>
  <c r="F84"/>
  <c r="F80"/>
  <c r="F72"/>
  <c r="F60"/>
  <c r="F52"/>
  <c r="F48"/>
  <c r="F42"/>
  <c r="L99" i="81"/>
  <c r="O99"/>
  <c r="I99"/>
  <c r="F99"/>
  <c r="C99"/>
  <c r="F40" i="61"/>
  <c r="F38"/>
  <c r="F34"/>
  <c r="F22"/>
  <c r="F12"/>
  <c r="F10"/>
  <c r="F98" i="62"/>
  <c r="F96"/>
  <c r="F94"/>
  <c r="F68"/>
  <c r="F64"/>
  <c r="F62"/>
  <c r="F58"/>
  <c r="F46"/>
  <c r="F38"/>
  <c r="F36"/>
  <c r="F56" i="63"/>
  <c r="F31" i="57"/>
  <c r="F43" i="61"/>
  <c r="F19" i="62"/>
  <c r="C99" i="63"/>
  <c r="B99"/>
  <c r="F70" i="62"/>
  <c r="F31"/>
  <c r="F20" i="61"/>
  <c r="B99"/>
  <c r="C99" i="56"/>
  <c r="C99" i="55"/>
  <c r="F76"/>
  <c r="F57" i="58"/>
  <c r="F51"/>
  <c r="F27"/>
  <c r="B99"/>
  <c r="F76" i="57"/>
  <c r="F71"/>
  <c r="F33"/>
  <c r="C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V59" s="1"/>
  <c r="O60" i="65"/>
  <c r="D60" i="56" s="1"/>
  <c r="G60" s="1"/>
  <c r="V60" s="1"/>
  <c r="O61" i="65"/>
  <c r="D61" i="56" s="1"/>
  <c r="G61" s="1"/>
  <c r="O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M72" i="65"/>
  <c r="D72" i="55" s="1"/>
  <c r="G72" s="1"/>
  <c r="M73" i="65"/>
  <c r="D73" i="55" s="1"/>
  <c r="M74" i="65"/>
  <c r="D74" i="55" s="1"/>
  <c r="G74" s="1"/>
  <c r="M75" i="65"/>
  <c r="D75" i="5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O62" s="1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N40"/>
  <c r="N44"/>
  <c r="O44" s="1"/>
  <c r="N48"/>
  <c r="O48" s="1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O88" s="1"/>
  <c r="N91"/>
  <c r="N92"/>
  <c r="N95"/>
  <c r="N96"/>
  <c r="O96" s="1"/>
  <c r="I99"/>
  <c r="N81"/>
  <c r="O81" s="1"/>
  <c r="N82"/>
  <c r="N85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V40"/>
  <c r="V47"/>
  <c r="O16"/>
  <c r="V24"/>
  <c r="V24" i="56"/>
  <c r="V26"/>
  <c r="V40"/>
  <c r="V42"/>
  <c r="N8" i="55"/>
  <c r="F9"/>
  <c r="I99"/>
  <c r="M99"/>
  <c r="N12"/>
  <c r="O12" s="1"/>
  <c r="F13"/>
  <c r="G26"/>
  <c r="N28"/>
  <c r="O28" s="1"/>
  <c r="F29"/>
  <c r="G42"/>
  <c r="N44"/>
  <c r="O44" s="1"/>
  <c r="F45"/>
  <c r="G58"/>
  <c r="N60"/>
  <c r="O60" s="1"/>
  <c r="F61"/>
  <c r="O64"/>
  <c r="O72"/>
  <c r="O80"/>
  <c r="O92"/>
  <c r="V82"/>
  <c r="V36" i="56"/>
  <c r="V52"/>
  <c r="V94"/>
  <c r="V28" i="55"/>
  <c r="V44"/>
  <c r="V60"/>
  <c r="V18" i="56"/>
  <c r="V27"/>
  <c r="V48"/>
  <c r="V50"/>
  <c r="B99" i="55"/>
  <c r="F3"/>
  <c r="K99"/>
  <c r="F5"/>
  <c r="O19"/>
  <c r="N20"/>
  <c r="O20" s="1"/>
  <c r="F21"/>
  <c r="N36"/>
  <c r="O36" s="1"/>
  <c r="F37"/>
  <c r="N52"/>
  <c r="O52" s="1"/>
  <c r="F53"/>
  <c r="O68"/>
  <c r="O76"/>
  <c r="O5" i="56"/>
  <c r="O37"/>
  <c r="O77"/>
  <c r="O86" i="55"/>
  <c r="V28" i="56"/>
  <c r="V44"/>
  <c r="V82"/>
  <c r="J99" i="55"/>
  <c r="N24"/>
  <c r="O24" s="1"/>
  <c r="N40"/>
  <c r="O40" s="1"/>
  <c r="N56"/>
  <c r="O56" s="1"/>
  <c r="O96"/>
  <c r="O56" i="56"/>
  <c r="V56"/>
  <c r="V68"/>
  <c r="B99" i="57"/>
  <c r="F3"/>
  <c r="K99"/>
  <c r="N82"/>
  <c r="F83"/>
  <c r="F97"/>
  <c r="C99" i="58"/>
  <c r="I99"/>
  <c r="M99"/>
  <c r="N4"/>
  <c r="F5"/>
  <c r="N12"/>
  <c r="F13"/>
  <c r="N20"/>
  <c r="F21"/>
  <c r="V64" i="55"/>
  <c r="V68"/>
  <c r="V72"/>
  <c r="V76"/>
  <c r="V80"/>
  <c r="V88"/>
  <c r="V92"/>
  <c r="V96"/>
  <c r="F3" i="56"/>
  <c r="F99" s="1"/>
  <c r="V5"/>
  <c r="V13"/>
  <c r="V21"/>
  <c r="V29"/>
  <c r="V37"/>
  <c r="V45"/>
  <c r="V53"/>
  <c r="V69"/>
  <c r="V85"/>
  <c r="N3" i="57"/>
  <c r="N3" i="56"/>
  <c r="G88" i="57"/>
  <c r="N90"/>
  <c r="F91"/>
  <c r="K99" i="58"/>
  <c r="U99"/>
  <c r="F9"/>
  <c r="F17"/>
  <c r="V26"/>
  <c r="O74"/>
  <c r="V90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70" i="55" l="1"/>
  <c r="O98"/>
  <c r="O84" i="56"/>
  <c r="O76"/>
  <c r="O68"/>
  <c r="O52"/>
  <c r="O93"/>
  <c r="O17"/>
  <c r="O45"/>
  <c r="V61"/>
  <c r="O85"/>
  <c r="V65"/>
  <c r="V49"/>
  <c r="V33"/>
  <c r="O29"/>
  <c r="G3"/>
  <c r="O15"/>
  <c r="O51"/>
  <c r="O26" i="58"/>
  <c r="O45"/>
  <c r="O22"/>
  <c r="O27" i="55"/>
  <c r="O7" i="56"/>
  <c r="O47"/>
  <c r="N99" i="81"/>
  <c r="P99" s="1"/>
  <c r="O48" i="57"/>
  <c r="O64"/>
  <c r="K99" i="81"/>
  <c r="M99" s="1"/>
  <c r="H99"/>
  <c r="J99" s="1"/>
  <c r="E99"/>
  <c r="G99" s="1"/>
  <c r="O78" i="56"/>
  <c r="O66"/>
  <c r="O62"/>
  <c r="O54"/>
  <c r="O46"/>
  <c r="O30"/>
  <c r="O26"/>
  <c r="O10"/>
  <c r="B99" i="81"/>
  <c r="D99" s="1"/>
  <c r="O78" i="55"/>
  <c r="O74"/>
  <c r="O66"/>
  <c r="O40" i="56"/>
  <c r="O35"/>
  <c r="O13"/>
  <c r="V11"/>
  <c r="G84" i="55"/>
  <c r="G75"/>
  <c r="V75" s="1"/>
  <c r="G71"/>
  <c r="V71" s="1"/>
  <c r="G67"/>
  <c r="V67" s="1"/>
  <c r="G63"/>
  <c r="V63" s="1"/>
  <c r="G31"/>
  <c r="V31" s="1"/>
  <c r="G23"/>
  <c r="V23" s="1"/>
  <c r="V39" i="56"/>
  <c r="O23"/>
  <c r="O92"/>
  <c r="O80"/>
  <c r="O72"/>
  <c r="O64"/>
  <c r="O60"/>
  <c r="O57"/>
  <c r="O36"/>
  <c r="O25"/>
  <c r="G51" i="55"/>
  <c r="O51" s="1"/>
  <c r="G35"/>
  <c r="V35" s="1"/>
  <c r="O46"/>
  <c r="O38"/>
  <c r="O30"/>
  <c r="V65" i="58"/>
  <c r="V25"/>
  <c r="G86" i="57"/>
  <c r="O86" s="1"/>
  <c r="G70"/>
  <c r="V70" s="1"/>
  <c r="G42"/>
  <c r="V42" s="1"/>
  <c r="G38"/>
  <c r="V38" s="1"/>
  <c r="O93" i="58"/>
  <c r="O57"/>
  <c r="G90" i="57"/>
  <c r="V90" s="1"/>
  <c r="G66"/>
  <c r="V66" s="1"/>
  <c r="G62"/>
  <c r="V62" s="1"/>
  <c r="G22"/>
  <c r="V22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7" i="55"/>
  <c r="O43" i="56"/>
  <c r="O31"/>
  <c r="O19"/>
  <c r="V13" i="55"/>
  <c r="O91" i="56"/>
  <c r="O83"/>
  <c r="O75"/>
  <c r="O67"/>
  <c r="O59"/>
  <c r="O95" i="55"/>
  <c r="O14" i="58"/>
  <c r="V95" i="56"/>
  <c r="O91" i="5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"/>
  <c r="O78"/>
  <c r="V63"/>
  <c r="V12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54"/>
  <c r="O46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11" i="58" l="1"/>
  <c r="O22" i="57"/>
  <c r="O38"/>
  <c r="O63" i="55"/>
  <c r="O77" i="57"/>
  <c r="O43" i="58"/>
  <c r="Q99" i="81"/>
  <c r="O4" i="56"/>
  <c r="V84" i="55"/>
  <c r="O84"/>
  <c r="O75"/>
  <c r="O71"/>
  <c r="O31"/>
  <c r="V51"/>
  <c r="O49"/>
  <c r="O35"/>
  <c r="V86" i="57"/>
  <c r="O70"/>
  <c r="O5"/>
  <c r="O90"/>
  <c r="O66"/>
  <c r="O62"/>
  <c r="O2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Q67" i="78"/>
  <c r="P26"/>
  <c r="O52"/>
  <c r="J47"/>
  <c r="O21"/>
  <c r="P83"/>
  <c r="H24"/>
  <c r="J15"/>
  <c r="G78"/>
  <c r="H93"/>
  <c r="J10"/>
  <c r="G27"/>
  <c r="B28"/>
  <c r="N64"/>
  <c r="O31"/>
  <c r="O47"/>
  <c r="H19"/>
  <c r="L62"/>
  <c r="N17"/>
  <c r="N86"/>
  <c r="K13"/>
  <c r="B69"/>
  <c r="B61"/>
  <c r="P81"/>
  <c r="G50"/>
  <c r="G23"/>
  <c r="J22"/>
  <c r="K52"/>
  <c r="O84"/>
  <c r="J49"/>
  <c r="L87"/>
  <c r="I31"/>
  <c r="N89"/>
  <c r="I43"/>
  <c r="I67"/>
  <c r="G93"/>
  <c r="Q81"/>
  <c r="G87"/>
  <c r="B25"/>
  <c r="L14"/>
  <c r="K75"/>
  <c r="Q51"/>
  <c r="B37"/>
  <c r="J20"/>
  <c r="I17"/>
  <c r="N58"/>
  <c r="H9"/>
  <c r="J85"/>
  <c r="I13"/>
  <c r="Q10"/>
  <c r="B97"/>
  <c r="G91"/>
  <c r="O11"/>
  <c r="K94"/>
  <c r="P20"/>
  <c r="O8"/>
  <c r="B77"/>
  <c r="K40"/>
  <c r="N75"/>
  <c r="Q86"/>
  <c r="I47"/>
  <c r="K35"/>
  <c r="J92"/>
  <c r="L46"/>
  <c r="K45"/>
  <c r="N34"/>
  <c r="I80"/>
  <c r="L10"/>
  <c r="G8"/>
  <c r="L80"/>
  <c r="O32"/>
  <c r="L55"/>
  <c r="J77"/>
  <c r="H54"/>
  <c r="P91"/>
  <c r="P58"/>
  <c r="Q11"/>
  <c r="G48"/>
  <c r="G86"/>
  <c r="G71"/>
  <c r="I19"/>
  <c r="K24"/>
  <c r="K86"/>
  <c r="G26"/>
  <c r="H65"/>
  <c r="I97"/>
  <c r="Q55"/>
  <c r="H27"/>
  <c r="G83"/>
  <c r="H50"/>
  <c r="N6"/>
  <c r="K19"/>
  <c r="Q47"/>
  <c r="N83"/>
  <c r="Q8"/>
  <c r="N39"/>
  <c r="O20"/>
  <c r="K30"/>
  <c r="P61"/>
  <c r="B57"/>
  <c r="G39"/>
  <c r="I89"/>
  <c r="H32"/>
  <c r="N21"/>
  <c r="G73"/>
  <c r="I84"/>
  <c r="N25"/>
  <c r="B13"/>
  <c r="I10"/>
  <c r="G51"/>
  <c r="P19"/>
  <c r="Q85"/>
  <c r="N85"/>
  <c r="G68"/>
  <c r="K17"/>
  <c r="N7"/>
  <c r="L93"/>
  <c r="P50"/>
  <c r="K91"/>
  <c r="L18"/>
  <c r="G66"/>
  <c r="G25"/>
  <c r="O56"/>
  <c r="K92"/>
  <c r="Q14"/>
  <c r="O69"/>
  <c r="P75"/>
  <c r="Q63"/>
  <c r="H74"/>
  <c r="Q32"/>
  <c r="N42"/>
  <c r="Q64"/>
  <c r="Q39"/>
  <c r="N20"/>
  <c r="Q73"/>
  <c r="B15"/>
  <c r="K89"/>
  <c r="H3"/>
  <c r="B11"/>
  <c r="K48"/>
  <c r="G90"/>
  <c r="B64"/>
  <c r="N43"/>
  <c r="O26"/>
  <c r="B65"/>
  <c r="B42"/>
  <c r="L53"/>
  <c r="J43"/>
  <c r="J86"/>
  <c r="H71"/>
  <c r="Q53"/>
  <c r="I52"/>
  <c r="J84"/>
  <c r="N66"/>
  <c r="J75"/>
  <c r="G58"/>
  <c r="G40"/>
  <c r="N92"/>
  <c r="K29"/>
  <c r="J29"/>
  <c r="I45"/>
  <c r="L82"/>
  <c r="G32"/>
  <c r="Q66"/>
  <c r="H42"/>
  <c r="L5"/>
  <c r="P5"/>
  <c r="N62"/>
  <c r="P34"/>
  <c r="I75"/>
  <c r="G52"/>
  <c r="H23"/>
  <c r="H47"/>
  <c r="N30"/>
  <c r="L16"/>
  <c r="P78"/>
  <c r="B62"/>
  <c r="O39"/>
  <c r="O98"/>
  <c r="J34"/>
  <c r="B87"/>
  <c r="L83"/>
  <c r="K68"/>
  <c r="P85"/>
  <c r="L8"/>
  <c r="G22"/>
  <c r="G49"/>
  <c r="J56"/>
  <c r="P43"/>
  <c r="L64"/>
  <c r="H12"/>
  <c r="B93"/>
  <c r="O18"/>
  <c r="J90"/>
  <c r="J87"/>
  <c r="J31"/>
  <c r="P55"/>
  <c r="P69"/>
  <c r="B14"/>
  <c r="K23"/>
  <c r="B79"/>
  <c r="K62"/>
  <c r="B22"/>
  <c r="P33"/>
  <c r="Q87"/>
  <c r="O74"/>
  <c r="L72"/>
  <c r="J81"/>
  <c r="H95"/>
  <c r="L21"/>
  <c r="L51"/>
  <c r="O61"/>
  <c r="G75"/>
  <c r="Q36"/>
  <c r="G59"/>
  <c r="Q16"/>
  <c r="Q69"/>
  <c r="I98"/>
  <c r="O42"/>
  <c r="L89"/>
  <c r="P12"/>
  <c r="K60"/>
  <c r="K22"/>
  <c r="O70"/>
  <c r="G85"/>
  <c r="N3"/>
  <c r="H62"/>
  <c r="L11"/>
  <c r="K5"/>
  <c r="P37"/>
  <c r="L35"/>
  <c r="P27"/>
  <c r="I44"/>
  <c r="K36"/>
  <c r="J97"/>
  <c r="G60"/>
  <c r="N71"/>
  <c r="L9"/>
  <c r="P51"/>
  <c r="L28"/>
  <c r="L75"/>
  <c r="N91"/>
  <c r="H36"/>
  <c r="Q77"/>
  <c r="B47"/>
  <c r="L60"/>
  <c r="D1"/>
  <c r="Q45"/>
  <c r="N88"/>
  <c r="P38"/>
  <c r="J51"/>
  <c r="B54"/>
  <c r="O58"/>
  <c r="Q59"/>
  <c r="Q76"/>
  <c r="L90"/>
  <c r="I40"/>
  <c r="G29"/>
  <c r="H52"/>
  <c r="I23"/>
  <c r="J57"/>
  <c r="O60"/>
  <c r="P71"/>
  <c r="H87"/>
  <c r="I15"/>
  <c r="J74"/>
  <c r="Q62"/>
  <c r="J95"/>
  <c r="B8"/>
  <c r="O77"/>
  <c r="O63"/>
  <c r="O54"/>
  <c r="H76"/>
  <c r="H26"/>
  <c r="O6"/>
  <c r="L37"/>
  <c r="I32"/>
  <c r="B48"/>
  <c r="B12"/>
  <c r="O37"/>
  <c r="P68"/>
  <c r="K58"/>
  <c r="O34"/>
  <c r="K85"/>
  <c r="I6"/>
  <c r="J19"/>
  <c r="I81"/>
  <c r="O9"/>
  <c r="Q94"/>
  <c r="P11"/>
  <c r="G98"/>
  <c r="I24"/>
  <c r="B2"/>
  <c r="H49"/>
  <c r="J44"/>
  <c r="O27"/>
  <c r="O33"/>
  <c r="H70"/>
  <c r="Q80"/>
  <c r="Q40"/>
  <c r="O29"/>
  <c r="N76"/>
  <c r="H38"/>
  <c r="L84"/>
  <c r="H6"/>
  <c r="N19"/>
  <c r="H46"/>
  <c r="L56"/>
  <c r="Q38"/>
  <c r="N22"/>
  <c r="L6"/>
  <c r="I56"/>
  <c r="L71"/>
  <c r="B43"/>
  <c r="K56"/>
  <c r="N40"/>
  <c r="H68"/>
  <c r="I11"/>
  <c r="G11"/>
  <c r="J54"/>
  <c r="P28"/>
  <c r="L36"/>
  <c r="B16"/>
  <c r="K76"/>
  <c r="H77"/>
  <c r="K26"/>
  <c r="K49"/>
  <c r="H90"/>
  <c r="N38"/>
  <c r="O92"/>
  <c r="Q7"/>
  <c r="B9"/>
  <c r="H25"/>
  <c r="Q5"/>
  <c r="B98"/>
  <c r="B3"/>
  <c r="N13"/>
  <c r="B40"/>
  <c r="B63"/>
  <c r="O62"/>
  <c r="B83"/>
  <c r="N50"/>
  <c r="J13"/>
  <c r="Q41"/>
  <c r="J52"/>
  <c r="L73"/>
  <c r="Q71"/>
  <c r="G97"/>
  <c r="J18"/>
  <c r="Q70"/>
  <c r="Q83"/>
  <c r="B20"/>
  <c r="G18"/>
  <c r="L20"/>
  <c r="P40"/>
  <c r="K38"/>
  <c r="I95"/>
  <c r="J58"/>
  <c r="N57"/>
  <c r="K42"/>
  <c r="B50"/>
  <c r="B56"/>
  <c r="O15"/>
  <c r="I25"/>
  <c r="Q25"/>
  <c r="N15"/>
  <c r="K3"/>
  <c r="H41"/>
  <c r="K90"/>
  <c r="Q58"/>
  <c r="O51"/>
  <c r="N47"/>
  <c r="Q54"/>
  <c r="N77"/>
  <c r="N27"/>
  <c r="B70"/>
  <c r="I65"/>
  <c r="Q26"/>
  <c r="G89"/>
  <c r="I22"/>
  <c r="L34"/>
  <c r="J63"/>
  <c r="L91"/>
  <c r="I8"/>
  <c r="N61"/>
  <c r="P30"/>
  <c r="O94"/>
  <c r="O64"/>
  <c r="N81"/>
  <c r="K25"/>
  <c r="Q68"/>
  <c r="I74"/>
  <c r="P52"/>
  <c r="H8"/>
  <c r="H56"/>
  <c r="P13"/>
  <c r="I26"/>
  <c r="O65"/>
  <c r="Q56"/>
  <c r="Q93"/>
  <c r="G5"/>
  <c r="O4"/>
  <c r="H33"/>
  <c r="K7"/>
  <c r="H18"/>
  <c r="G82"/>
  <c r="L52"/>
  <c r="P48"/>
  <c r="K59"/>
  <c r="H83"/>
  <c r="I20"/>
  <c r="G19"/>
  <c r="K57"/>
  <c r="B17"/>
  <c r="B41"/>
  <c r="B24"/>
  <c r="L86"/>
  <c r="H86"/>
  <c r="I9"/>
  <c r="K74"/>
  <c r="L88"/>
  <c r="H31"/>
  <c r="L15"/>
  <c r="Q27"/>
  <c r="O80"/>
  <c r="P79"/>
  <c r="I70"/>
  <c r="I68"/>
  <c r="L67"/>
  <c r="J24"/>
  <c r="B51"/>
  <c r="O89"/>
  <c r="Q89"/>
  <c r="H21"/>
  <c r="H40"/>
  <c r="B74"/>
  <c r="J60"/>
  <c r="G37"/>
  <c r="G35"/>
  <c r="L33"/>
  <c r="J5"/>
  <c r="O59"/>
  <c r="G42"/>
  <c r="J55"/>
  <c r="L17"/>
  <c r="Q96"/>
  <c r="P57"/>
  <c r="I49"/>
  <c r="I93"/>
  <c r="G14"/>
  <c r="N93"/>
  <c r="L40"/>
  <c r="J94"/>
  <c r="I42"/>
  <c r="B71"/>
  <c r="P76"/>
  <c r="H61"/>
  <c r="G30"/>
  <c r="G84"/>
  <c r="O86"/>
  <c r="I58"/>
  <c r="J62"/>
  <c r="N37"/>
  <c r="K70"/>
  <c r="G95"/>
  <c r="H58"/>
  <c r="H4"/>
  <c r="J23"/>
  <c r="Q21"/>
  <c r="P96"/>
  <c r="I27"/>
  <c r="K31"/>
  <c r="H48"/>
  <c r="H51"/>
  <c r="L96"/>
  <c r="P7"/>
  <c r="G81"/>
  <c r="N54"/>
  <c r="L13"/>
  <c r="I55"/>
  <c r="P87"/>
  <c r="P72"/>
  <c r="P82"/>
  <c r="G4"/>
  <c r="O75"/>
  <c r="H91"/>
  <c r="J96"/>
  <c r="N51"/>
  <c r="B95"/>
  <c r="H11"/>
  <c r="P29"/>
  <c r="K87"/>
  <c r="O22"/>
  <c r="H81"/>
  <c r="K63"/>
  <c r="L79"/>
  <c r="L48"/>
  <c r="O13"/>
  <c r="L12"/>
  <c r="B18"/>
  <c r="G63"/>
  <c r="I71"/>
  <c r="O7"/>
  <c r="B31"/>
  <c r="H85"/>
  <c r="L57"/>
  <c r="P6"/>
  <c r="H10"/>
  <c r="L74"/>
  <c r="J82"/>
  <c r="K93"/>
  <c r="N46"/>
  <c r="B85"/>
  <c r="O19"/>
  <c r="K53"/>
  <c r="P89"/>
  <c r="K95"/>
  <c r="N82"/>
  <c r="O78"/>
  <c r="P60"/>
  <c r="L26"/>
  <c r="G24"/>
  <c r="P67"/>
  <c r="G20"/>
  <c r="H96"/>
  <c r="I69"/>
  <c r="O97"/>
  <c r="Q18"/>
  <c r="J46"/>
  <c r="O93"/>
  <c r="G96"/>
  <c r="B52"/>
  <c r="L39"/>
  <c r="K39"/>
  <c r="K46"/>
  <c r="J71"/>
  <c r="L97"/>
  <c r="J4"/>
  <c r="O38"/>
  <c r="P24"/>
  <c r="N11"/>
  <c r="K67"/>
  <c r="J35"/>
  <c r="Q37"/>
  <c r="J39"/>
  <c r="O67"/>
  <c r="K14"/>
  <c r="B30"/>
  <c r="N74"/>
  <c r="O14"/>
  <c r="I96"/>
  <c r="H72"/>
  <c r="H7"/>
  <c r="L81"/>
  <c r="K33"/>
  <c r="Q78"/>
  <c r="J12"/>
  <c r="I85"/>
  <c r="P22"/>
  <c r="B68"/>
  <c r="P62"/>
  <c r="J64"/>
  <c r="J38"/>
  <c r="J17"/>
  <c r="P42"/>
  <c r="G45"/>
  <c r="N96"/>
  <c r="L98"/>
  <c r="B73"/>
  <c r="L31"/>
  <c r="I76"/>
  <c r="Q34"/>
  <c r="B72"/>
  <c r="Q95"/>
  <c r="Q6"/>
  <c r="K51"/>
  <c r="Q98"/>
  <c r="B55"/>
  <c r="G65"/>
  <c r="P17"/>
  <c r="O79"/>
  <c r="G46"/>
  <c r="K96"/>
  <c r="H30"/>
  <c r="L85"/>
  <c r="L54"/>
  <c r="I5"/>
  <c r="O53"/>
  <c r="B27"/>
  <c r="O12"/>
  <c r="J91"/>
  <c r="P84"/>
  <c r="Q3"/>
  <c r="G17"/>
  <c r="N32"/>
  <c r="Q84"/>
  <c r="Q22"/>
  <c r="O71"/>
  <c r="K37"/>
  <c r="Q29"/>
  <c r="H84"/>
  <c r="J59"/>
  <c r="J68"/>
  <c r="J42"/>
  <c r="J50"/>
  <c r="N72"/>
  <c r="B10"/>
  <c r="N33"/>
  <c r="P94"/>
  <c r="L50"/>
  <c r="P88"/>
  <c r="K41"/>
  <c r="L3"/>
  <c r="Q19"/>
  <c r="P74"/>
  <c r="L4"/>
  <c r="B78"/>
  <c r="N73"/>
  <c r="Q15"/>
  <c r="G69"/>
  <c r="Q74"/>
  <c r="P8"/>
  <c r="O82"/>
  <c r="J7"/>
  <c r="O17"/>
  <c r="P54"/>
  <c r="K69"/>
  <c r="H57"/>
  <c r="J98"/>
  <c r="B5"/>
  <c r="J70"/>
  <c r="I79"/>
  <c r="Q90"/>
  <c r="O57"/>
  <c r="O68"/>
  <c r="N60"/>
  <c r="O46"/>
  <c r="P98"/>
  <c r="Q61"/>
  <c r="P32"/>
  <c r="O36"/>
  <c r="L43"/>
  <c r="L45"/>
  <c r="Q52"/>
  <c r="G67"/>
  <c r="K20"/>
  <c r="Q43"/>
  <c r="G88"/>
  <c r="L70"/>
  <c r="K6"/>
  <c r="H97"/>
  <c r="H22"/>
  <c r="J73"/>
  <c r="G9"/>
  <c r="I63"/>
  <c r="Q92"/>
  <c r="H80"/>
  <c r="J27"/>
  <c r="O45"/>
  <c r="G2"/>
  <c r="L25"/>
  <c r="N53"/>
  <c r="K72"/>
  <c r="Q13"/>
  <c r="N84"/>
  <c r="Q65"/>
  <c r="L38"/>
  <c r="I62"/>
  <c r="P77"/>
  <c r="H92"/>
  <c r="B86"/>
  <c r="G72"/>
  <c r="Q79"/>
  <c r="I4"/>
  <c r="L32"/>
  <c r="N48"/>
  <c r="K18"/>
  <c r="G56"/>
  <c r="G10"/>
  <c r="N63"/>
  <c r="B4"/>
  <c r="N97"/>
  <c r="P23"/>
  <c r="K44"/>
  <c r="G16"/>
  <c r="Q88"/>
  <c r="J8"/>
  <c r="G34"/>
  <c r="I72"/>
  <c r="P64"/>
  <c r="G3"/>
  <c r="J89"/>
  <c r="B7"/>
  <c r="P44"/>
  <c r="J88"/>
  <c r="B75"/>
  <c r="N45"/>
  <c r="B38"/>
  <c r="B58"/>
  <c r="L63"/>
  <c r="I41"/>
  <c r="B53"/>
  <c r="P15"/>
  <c r="H45"/>
  <c r="O50"/>
  <c r="I61"/>
  <c r="O24"/>
  <c r="I7"/>
  <c r="N23"/>
  <c r="I3"/>
  <c r="K98"/>
  <c r="H89"/>
  <c r="G6"/>
  <c r="H15"/>
  <c r="O87"/>
  <c r="L69"/>
  <c r="O3"/>
  <c r="P14"/>
  <c r="J41"/>
  <c r="B82"/>
  <c r="N14"/>
  <c r="B49"/>
  <c r="N49"/>
  <c r="N69"/>
  <c r="J33"/>
  <c r="P90"/>
  <c r="L41"/>
  <c r="O66"/>
  <c r="Q72"/>
  <c r="H60"/>
  <c r="O72"/>
  <c r="I57"/>
  <c r="H66"/>
  <c r="Q50"/>
  <c r="N16"/>
  <c r="L29"/>
  <c r="O41"/>
  <c r="L47"/>
  <c r="H20"/>
  <c r="C1"/>
  <c r="P49"/>
  <c r="H14"/>
  <c r="B46"/>
  <c r="G12"/>
  <c r="G41"/>
  <c r="G15"/>
  <c r="I12"/>
  <c r="K47"/>
  <c r="Q28"/>
  <c r="H79"/>
  <c r="L92"/>
  <c r="N78"/>
  <c r="N31"/>
  <c r="L49"/>
  <c r="I21"/>
  <c r="H16"/>
  <c r="O91"/>
  <c r="B80"/>
  <c r="H98"/>
  <c r="O81"/>
  <c r="J30"/>
  <c r="B59"/>
  <c r="I78"/>
  <c r="I37"/>
  <c r="J32"/>
  <c r="I83"/>
  <c r="H88"/>
  <c r="O83"/>
  <c r="G44"/>
  <c r="N35"/>
  <c r="K73"/>
  <c r="K11"/>
  <c r="K77"/>
  <c r="I39"/>
  <c r="J67"/>
  <c r="O44"/>
  <c r="L68"/>
  <c r="O35"/>
  <c r="J9"/>
  <c r="P36"/>
  <c r="H63"/>
  <c r="J14"/>
  <c r="J40"/>
  <c r="L78"/>
  <c r="N95"/>
  <c r="J93"/>
  <c r="G80"/>
  <c r="P35"/>
  <c r="E1"/>
  <c r="N24"/>
  <c r="G54"/>
  <c r="L61"/>
  <c r="I38"/>
  <c r="O43"/>
  <c r="K71"/>
  <c r="I30"/>
  <c r="Q82"/>
  <c r="Q24"/>
  <c r="P92"/>
  <c r="N44"/>
  <c r="N94"/>
  <c r="N18"/>
  <c r="P66"/>
  <c r="N12"/>
  <c r="B35"/>
  <c r="G43"/>
  <c r="B45"/>
  <c r="J66"/>
  <c r="N87"/>
  <c r="B60"/>
  <c r="B76"/>
  <c r="O30"/>
  <c r="H94"/>
  <c r="I18"/>
  <c r="G79"/>
  <c r="I36"/>
  <c r="G38"/>
  <c r="Q20"/>
  <c r="G47"/>
  <c r="B91"/>
  <c r="J83"/>
  <c r="P56"/>
  <c r="B29"/>
  <c r="N8"/>
  <c r="N68"/>
  <c r="I92"/>
  <c r="B21"/>
  <c r="H59"/>
  <c r="O16"/>
  <c r="N56"/>
  <c r="N29"/>
  <c r="J26"/>
  <c r="Q33"/>
  <c r="G70"/>
  <c r="I90"/>
  <c r="K12"/>
  <c r="B39"/>
  <c r="Q44"/>
  <c r="I86"/>
  <c r="Q9"/>
  <c r="H37"/>
  <c r="J28"/>
  <c r="P65"/>
  <c r="K64"/>
  <c r="G21"/>
  <c r="K81"/>
  <c r="J61"/>
  <c r="L19"/>
  <c r="I64"/>
  <c r="J37"/>
  <c r="K43"/>
  <c r="Q4"/>
  <c r="P53"/>
  <c r="H82"/>
  <c r="P10"/>
  <c r="Q35"/>
  <c r="O76"/>
  <c r="K61"/>
  <c r="B96"/>
  <c r="I34"/>
  <c r="K65"/>
  <c r="J72"/>
  <c r="K79"/>
  <c r="I35"/>
  <c r="G64"/>
  <c r="H13"/>
  <c r="H67"/>
  <c r="H43"/>
  <c r="P80"/>
  <c r="L65"/>
  <c r="I54"/>
  <c r="O90"/>
  <c r="Q57"/>
  <c r="P9"/>
  <c r="P45"/>
  <c r="P73"/>
  <c r="B32"/>
  <c r="I87"/>
  <c r="N79"/>
  <c r="K55"/>
  <c r="G92"/>
  <c r="B81"/>
  <c r="Q75"/>
  <c r="J25"/>
  <c r="J76"/>
  <c r="G28"/>
  <c r="P63"/>
  <c r="H2"/>
  <c r="G36"/>
  <c r="B92"/>
  <c r="P3"/>
  <c r="L24"/>
  <c r="P95"/>
  <c r="L76"/>
  <c r="P86"/>
  <c r="B90"/>
  <c r="P97"/>
  <c r="B67"/>
  <c r="I33"/>
  <c r="F1"/>
  <c r="J6"/>
  <c r="I59"/>
  <c r="P25"/>
  <c r="N59"/>
  <c r="J48"/>
  <c r="H5"/>
  <c r="G94"/>
  <c r="N98"/>
  <c r="K28"/>
  <c r="L30"/>
  <c r="B94"/>
  <c r="J69"/>
  <c r="K8"/>
  <c r="I77"/>
  <c r="I51"/>
  <c r="H73"/>
  <c r="I48"/>
  <c r="G74"/>
  <c r="G61"/>
  <c r="P4"/>
  <c r="K21"/>
  <c r="L59"/>
  <c r="I50"/>
  <c r="L94"/>
  <c r="N36"/>
  <c r="I66"/>
  <c r="I29"/>
  <c r="K82"/>
  <c r="J3"/>
  <c r="G13"/>
  <c r="J78"/>
  <c r="K88"/>
  <c r="G7"/>
  <c r="L42"/>
  <c r="N80"/>
  <c r="P21"/>
  <c r="O10"/>
  <c r="I46"/>
  <c r="J16"/>
  <c r="B44"/>
  <c r="H69"/>
  <c r="O5"/>
  <c r="K84"/>
  <c r="N10"/>
  <c r="B33"/>
  <c r="H53"/>
  <c r="N26"/>
  <c r="P18"/>
  <c r="P46"/>
  <c r="B6"/>
  <c r="I88"/>
  <c r="N55"/>
  <c r="G55"/>
  <c r="I73"/>
  <c r="O95"/>
  <c r="H28"/>
  <c r="Q23"/>
  <c r="B88"/>
  <c r="I16"/>
  <c r="P93"/>
  <c r="P41"/>
  <c r="B19"/>
  <c r="H64"/>
  <c r="L44"/>
  <c r="G77"/>
  <c r="O23"/>
  <c r="K83"/>
  <c r="B26"/>
  <c r="Q48"/>
  <c r="K34"/>
  <c r="J79"/>
  <c r="N41"/>
  <c r="G76"/>
  <c r="L58"/>
  <c r="L23"/>
  <c r="P31"/>
  <c r="H39"/>
  <c r="I53"/>
  <c r="I82"/>
  <c r="H44"/>
  <c r="O96"/>
  <c r="J53"/>
  <c r="N5"/>
  <c r="O73"/>
  <c r="Q46"/>
  <c r="N52"/>
  <c r="B89"/>
  <c r="H78"/>
  <c r="Q60"/>
  <c r="N4"/>
  <c r="O25"/>
  <c r="Q91"/>
  <c r="I91"/>
  <c r="N70"/>
  <c r="H35"/>
  <c r="O55"/>
  <c r="Q12"/>
  <c r="L7"/>
  <c r="O85"/>
  <c r="K10"/>
  <c r="H29"/>
  <c r="O28"/>
  <c r="P59"/>
  <c r="O48"/>
  <c r="I60"/>
  <c r="J36"/>
  <c r="G62"/>
  <c r="K16"/>
  <c r="H34"/>
  <c r="O49"/>
  <c r="K32"/>
  <c r="Q42"/>
  <c r="G31"/>
  <c r="L27"/>
  <c r="N9"/>
  <c r="N67"/>
  <c r="I28"/>
  <c r="I94"/>
  <c r="N65"/>
  <c r="K9"/>
  <c r="K15"/>
  <c r="Q49"/>
  <c r="L77"/>
  <c r="B23"/>
  <c r="Q17"/>
  <c r="J11"/>
  <c r="B66"/>
  <c r="K80"/>
  <c r="G57"/>
  <c r="K4"/>
  <c r="K54"/>
  <c r="O88"/>
  <c r="B84"/>
  <c r="P47"/>
  <c r="L66"/>
  <c r="K50"/>
  <c r="N90"/>
  <c r="I14"/>
  <c r="K27"/>
  <c r="L22"/>
  <c r="B34"/>
  <c r="P39"/>
  <c r="Q30"/>
  <c r="P16"/>
  <c r="Q31"/>
  <c r="G33"/>
  <c r="J65"/>
  <c r="H17"/>
  <c r="L95"/>
  <c r="J80"/>
  <c r="G53"/>
  <c r="J21"/>
  <c r="B36"/>
  <c r="K97"/>
  <c r="P70"/>
  <c r="O40"/>
  <c r="J45"/>
  <c r="K66"/>
  <c r="K78"/>
  <c r="H55"/>
  <c r="Q97"/>
  <c r="H75"/>
  <c r="N28"/>
  <c r="M86" l="1"/>
  <c r="M16"/>
  <c r="F88"/>
  <c r="E88"/>
  <c r="C88"/>
  <c r="D88"/>
  <c r="E39"/>
  <c r="C39"/>
  <c r="D39"/>
  <c r="F39"/>
  <c r="R28"/>
  <c r="M90"/>
  <c r="M73"/>
  <c r="R41"/>
  <c r="F34"/>
  <c r="E34"/>
  <c r="D34"/>
  <c r="C34"/>
  <c r="R55"/>
  <c r="R29"/>
  <c r="M88"/>
  <c r="R56"/>
  <c r="R46"/>
  <c r="D6"/>
  <c r="E6"/>
  <c r="F6"/>
  <c r="C6"/>
  <c r="M14"/>
  <c r="R90"/>
  <c r="M37"/>
  <c r="D54"/>
  <c r="C54"/>
  <c r="F54"/>
  <c r="E54"/>
  <c r="M78"/>
  <c r="F59"/>
  <c r="D59"/>
  <c r="C59"/>
  <c r="E59"/>
  <c r="E21"/>
  <c r="D21"/>
  <c r="F21"/>
  <c r="C21"/>
  <c r="R88"/>
  <c r="E31"/>
  <c r="C31"/>
  <c r="F31"/>
  <c r="D31"/>
  <c r="M35"/>
  <c r="R26"/>
  <c r="M71"/>
  <c r="F80"/>
  <c r="E80"/>
  <c r="D80"/>
  <c r="C80"/>
  <c r="M92"/>
  <c r="C47"/>
  <c r="E47"/>
  <c r="F47"/>
  <c r="D47"/>
  <c r="C18"/>
  <c r="D18"/>
  <c r="E18"/>
  <c r="F18"/>
  <c r="E81"/>
  <c r="C81"/>
  <c r="D81"/>
  <c r="F81"/>
  <c r="M21"/>
  <c r="R91"/>
  <c r="R31"/>
  <c r="R68"/>
  <c r="R78"/>
  <c r="D33"/>
  <c r="F33"/>
  <c r="C33"/>
  <c r="E33"/>
  <c r="C84"/>
  <c r="D84"/>
  <c r="E84"/>
  <c r="F84"/>
  <c r="R8"/>
  <c r="R71"/>
  <c r="M12"/>
  <c r="R10"/>
  <c r="F95"/>
  <c r="C95"/>
  <c r="E95"/>
  <c r="D95"/>
  <c r="E29"/>
  <c r="D29"/>
  <c r="F29"/>
  <c r="C29"/>
  <c r="M44"/>
  <c r="R51"/>
  <c r="D46"/>
  <c r="E46"/>
  <c r="F46"/>
  <c r="C46"/>
  <c r="N99"/>
  <c r="R3"/>
  <c r="M55"/>
  <c r="R16"/>
  <c r="R54"/>
  <c r="D91"/>
  <c r="F91"/>
  <c r="C91"/>
  <c r="E91"/>
  <c r="M57"/>
  <c r="C44"/>
  <c r="D44"/>
  <c r="F44"/>
  <c r="E44"/>
  <c r="M98"/>
  <c r="M27"/>
  <c r="F66"/>
  <c r="C66"/>
  <c r="D66"/>
  <c r="E66"/>
  <c r="R69"/>
  <c r="R49"/>
  <c r="M46"/>
  <c r="D49"/>
  <c r="C49"/>
  <c r="E49"/>
  <c r="F49"/>
  <c r="R14"/>
  <c r="E82"/>
  <c r="C82"/>
  <c r="D82"/>
  <c r="F82"/>
  <c r="C26"/>
  <c r="E26"/>
  <c r="D26"/>
  <c r="F26"/>
  <c r="R37"/>
  <c r="M58"/>
  <c r="O99"/>
  <c r="M36"/>
  <c r="D22"/>
  <c r="F22"/>
  <c r="C22"/>
  <c r="E22"/>
  <c r="E23"/>
  <c r="C23"/>
  <c r="D23"/>
  <c r="F23"/>
  <c r="E79"/>
  <c r="D79"/>
  <c r="C79"/>
  <c r="F79"/>
  <c r="E71"/>
  <c r="D71"/>
  <c r="C71"/>
  <c r="F71"/>
  <c r="R80"/>
  <c r="D14"/>
  <c r="C14"/>
  <c r="E14"/>
  <c r="F14"/>
  <c r="M42"/>
  <c r="M3"/>
  <c r="I99"/>
  <c r="R23"/>
  <c r="M18"/>
  <c r="M7"/>
  <c r="R93"/>
  <c r="M61"/>
  <c r="M93"/>
  <c r="M49"/>
  <c r="E93"/>
  <c r="F93"/>
  <c r="D93"/>
  <c r="C93"/>
  <c r="F53"/>
  <c r="D53"/>
  <c r="E53"/>
  <c r="C53"/>
  <c r="M41"/>
  <c r="R79"/>
  <c r="F58"/>
  <c r="D58"/>
  <c r="E58"/>
  <c r="C58"/>
  <c r="D38"/>
  <c r="C38"/>
  <c r="E38"/>
  <c r="F38"/>
  <c r="R45"/>
  <c r="C76"/>
  <c r="F76"/>
  <c r="E76"/>
  <c r="D76"/>
  <c r="F75"/>
  <c r="C75"/>
  <c r="E75"/>
  <c r="D75"/>
  <c r="M34"/>
  <c r="R65"/>
  <c r="E7"/>
  <c r="D7"/>
  <c r="C7"/>
  <c r="F7"/>
  <c r="D60"/>
  <c r="E60"/>
  <c r="C60"/>
  <c r="F60"/>
  <c r="C87"/>
  <c r="D87"/>
  <c r="F87"/>
  <c r="E87"/>
  <c r="F74"/>
  <c r="E74"/>
  <c r="C74"/>
  <c r="D74"/>
  <c r="G99"/>
  <c r="M94"/>
  <c r="M72"/>
  <c r="R87"/>
  <c r="F62"/>
  <c r="D62"/>
  <c r="C62"/>
  <c r="E62"/>
  <c r="E51"/>
  <c r="F51"/>
  <c r="D51"/>
  <c r="C51"/>
  <c r="J99"/>
  <c r="M28"/>
  <c r="R30"/>
  <c r="M68"/>
  <c r="F96"/>
  <c r="C96"/>
  <c r="E96"/>
  <c r="D96"/>
  <c r="M70"/>
  <c r="R97"/>
  <c r="R67"/>
  <c r="M75"/>
  <c r="E4"/>
  <c r="C4"/>
  <c r="D4"/>
  <c r="F4"/>
  <c r="F45"/>
  <c r="C45"/>
  <c r="E45"/>
  <c r="D45"/>
  <c r="R63"/>
  <c r="M87"/>
  <c r="R62"/>
  <c r="M29"/>
  <c r="R9"/>
  <c r="R48"/>
  <c r="M9"/>
  <c r="M66"/>
  <c r="M4"/>
  <c r="E35"/>
  <c r="F35"/>
  <c r="D35"/>
  <c r="C35"/>
  <c r="M45"/>
  <c r="F24"/>
  <c r="C24"/>
  <c r="D24"/>
  <c r="E24"/>
  <c r="C41"/>
  <c r="E41"/>
  <c r="F41"/>
  <c r="D41"/>
  <c r="D86"/>
  <c r="F86"/>
  <c r="C86"/>
  <c r="E86"/>
  <c r="R36"/>
  <c r="D17"/>
  <c r="C17"/>
  <c r="F17"/>
  <c r="E17"/>
  <c r="R92"/>
  <c r="R12"/>
  <c r="M62"/>
  <c r="M20"/>
  <c r="R66"/>
  <c r="R84"/>
  <c r="M52"/>
  <c r="M50"/>
  <c r="R53"/>
  <c r="R18"/>
  <c r="D42"/>
  <c r="E42"/>
  <c r="F42"/>
  <c r="C42"/>
  <c r="R94"/>
  <c r="C65"/>
  <c r="D65"/>
  <c r="F65"/>
  <c r="E65"/>
  <c r="C32"/>
  <c r="F32"/>
  <c r="D32"/>
  <c r="E32"/>
  <c r="M63"/>
  <c r="R43"/>
  <c r="C64"/>
  <c r="F64"/>
  <c r="D64"/>
  <c r="E64"/>
  <c r="M26"/>
  <c r="R44"/>
  <c r="E11"/>
  <c r="C11"/>
  <c r="D11"/>
  <c r="F11"/>
  <c r="H99"/>
  <c r="M74"/>
  <c r="E36"/>
  <c r="C36"/>
  <c r="F36"/>
  <c r="D36"/>
  <c r="C15"/>
  <c r="E15"/>
  <c r="D15"/>
  <c r="F15"/>
  <c r="R20"/>
  <c r="R81"/>
  <c r="R42"/>
  <c r="R61"/>
  <c r="M8"/>
  <c r="M48"/>
  <c r="M60"/>
  <c r="M30"/>
  <c r="M22"/>
  <c r="R60"/>
  <c r="M65"/>
  <c r="C70"/>
  <c r="E70"/>
  <c r="F70"/>
  <c r="D70"/>
  <c r="M79"/>
  <c r="R27"/>
  <c r="M51"/>
  <c r="R77"/>
  <c r="D5"/>
  <c r="E5"/>
  <c r="F5"/>
  <c r="C5"/>
  <c r="R47"/>
  <c r="C19"/>
  <c r="D19"/>
  <c r="E19"/>
  <c r="F19"/>
  <c r="R7"/>
  <c r="M77"/>
  <c r="M38"/>
  <c r="R85"/>
  <c r="K99"/>
  <c r="R15"/>
  <c r="M10"/>
  <c r="M25"/>
  <c r="D13"/>
  <c r="C13"/>
  <c r="E13"/>
  <c r="F13"/>
  <c r="R25"/>
  <c r="C56"/>
  <c r="F56"/>
  <c r="D56"/>
  <c r="E56"/>
  <c r="R73"/>
  <c r="M84"/>
  <c r="E50"/>
  <c r="C50"/>
  <c r="F50"/>
  <c r="D50"/>
  <c r="D78"/>
  <c r="F78"/>
  <c r="C78"/>
  <c r="E78"/>
  <c r="R21"/>
  <c r="R57"/>
  <c r="D94"/>
  <c r="C94"/>
  <c r="F94"/>
  <c r="E94"/>
  <c r="M89"/>
  <c r="M95"/>
  <c r="L99"/>
  <c r="R24"/>
  <c r="F57"/>
  <c r="E57"/>
  <c r="C57"/>
  <c r="D57"/>
  <c r="D20"/>
  <c r="F20"/>
  <c r="E20"/>
  <c r="C20"/>
  <c r="R33"/>
  <c r="R39"/>
  <c r="E10"/>
  <c r="F10"/>
  <c r="D10"/>
  <c r="C10"/>
  <c r="R72"/>
  <c r="R83"/>
  <c r="R98"/>
  <c r="R6"/>
  <c r="R50"/>
  <c r="M97"/>
  <c r="C83"/>
  <c r="F83"/>
  <c r="D83"/>
  <c r="E83"/>
  <c r="F63"/>
  <c r="E63"/>
  <c r="D63"/>
  <c r="C63"/>
  <c r="R32"/>
  <c r="C40"/>
  <c r="F40"/>
  <c r="E40"/>
  <c r="D40"/>
  <c r="R70"/>
  <c r="R13"/>
  <c r="Q99"/>
  <c r="R95"/>
  <c r="M19"/>
  <c r="F3"/>
  <c r="B99"/>
  <c r="D3"/>
  <c r="E3"/>
  <c r="C3"/>
  <c r="C98"/>
  <c r="E98"/>
  <c r="D98"/>
  <c r="F98"/>
  <c r="M91"/>
  <c r="F27"/>
  <c r="E27"/>
  <c r="D27"/>
  <c r="C27"/>
  <c r="E9"/>
  <c r="D9"/>
  <c r="C9"/>
  <c r="F9"/>
  <c r="M5"/>
  <c r="R59"/>
  <c r="R38"/>
  <c r="E16"/>
  <c r="F16"/>
  <c r="C16"/>
  <c r="D16"/>
  <c r="M59"/>
  <c r="M80"/>
  <c r="C55"/>
  <c r="D55"/>
  <c r="E55"/>
  <c r="F55"/>
  <c r="R4"/>
  <c r="R34"/>
  <c r="M11"/>
  <c r="F72"/>
  <c r="C72"/>
  <c r="D72"/>
  <c r="E72"/>
  <c r="M47"/>
  <c r="R40"/>
  <c r="M64"/>
  <c r="M76"/>
  <c r="R75"/>
  <c r="E43"/>
  <c r="C43"/>
  <c r="D43"/>
  <c r="F43"/>
  <c r="C73"/>
  <c r="F73"/>
  <c r="D73"/>
  <c r="E73"/>
  <c r="E77"/>
  <c r="D77"/>
  <c r="F77"/>
  <c r="C77"/>
  <c r="M56"/>
  <c r="R96"/>
  <c r="M33"/>
  <c r="R22"/>
  <c r="C89"/>
  <c r="D89"/>
  <c r="E89"/>
  <c r="F89"/>
  <c r="M54"/>
  <c r="E67"/>
  <c r="F67"/>
  <c r="C67"/>
  <c r="D67"/>
  <c r="D97"/>
  <c r="F97"/>
  <c r="E97"/>
  <c r="C97"/>
  <c r="R19"/>
  <c r="R52"/>
  <c r="M13"/>
  <c r="D68"/>
  <c r="C68"/>
  <c r="E68"/>
  <c r="F68"/>
  <c r="R76"/>
  <c r="M85"/>
  <c r="R58"/>
  <c r="M17"/>
  <c r="F90"/>
  <c r="C90"/>
  <c r="E90"/>
  <c r="D90"/>
  <c r="F37"/>
  <c r="C37"/>
  <c r="D37"/>
  <c r="E37"/>
  <c r="M96"/>
  <c r="D25"/>
  <c r="E25"/>
  <c r="C25"/>
  <c r="F25"/>
  <c r="R5"/>
  <c r="R74"/>
  <c r="M39"/>
  <c r="M24"/>
  <c r="D30"/>
  <c r="C30"/>
  <c r="E30"/>
  <c r="F30"/>
  <c r="M67"/>
  <c r="M43"/>
  <c r="R89"/>
  <c r="M31"/>
  <c r="M81"/>
  <c r="M6"/>
  <c r="R11"/>
  <c r="C12"/>
  <c r="F12"/>
  <c r="D12"/>
  <c r="E12"/>
  <c r="P99"/>
  <c r="E61"/>
  <c r="F61"/>
  <c r="C61"/>
  <c r="D61"/>
  <c r="C48"/>
  <c r="D48"/>
  <c r="F48"/>
  <c r="E48"/>
  <c r="M82"/>
  <c r="E69"/>
  <c r="F69"/>
  <c r="C69"/>
  <c r="D69"/>
  <c r="M32"/>
  <c r="R35"/>
  <c r="E52"/>
  <c r="F52"/>
  <c r="C52"/>
  <c r="D52"/>
  <c r="R86"/>
  <c r="D92"/>
  <c r="C92"/>
  <c r="E92"/>
  <c r="F92"/>
  <c r="R17"/>
  <c r="M53"/>
  <c r="M69"/>
  <c r="R64"/>
  <c r="D8"/>
  <c r="C8"/>
  <c r="F8"/>
  <c r="E8"/>
  <c r="C28"/>
  <c r="D28"/>
  <c r="F28"/>
  <c r="E28"/>
  <c r="M15"/>
  <c r="R82"/>
  <c r="M83"/>
  <c r="M23"/>
  <c r="M40"/>
  <c r="D85"/>
  <c r="C85"/>
  <c r="F85"/>
  <c r="E85"/>
  <c r="T28" i="73"/>
  <c r="S29"/>
  <c r="D29" i="28" s="1"/>
  <c r="P29" i="73"/>
  <c r="D29" i="24" s="1"/>
  <c r="R29" i="73"/>
  <c r="D29" i="29" s="1"/>
  <c r="Q29" i="73"/>
  <c r="D29" i="26" s="1"/>
  <c r="K27" i="65"/>
  <c r="F28"/>
  <c r="E99" i="78" l="1"/>
  <c r="C99"/>
  <c r="M99"/>
  <c r="R99"/>
  <c r="F99"/>
  <c r="D99"/>
  <c r="T29" i="73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37"/>
  <c r="DB33"/>
  <c r="DB29"/>
  <c r="DB25"/>
  <c r="BM62"/>
  <c r="DI62" s="1"/>
  <c r="E62" i="40" s="1"/>
  <c r="AY70" i="54"/>
  <c r="CA91"/>
  <c r="AR62"/>
  <c r="DF62" s="1"/>
  <c r="B62" i="40" s="1"/>
  <c r="CA59" i="54"/>
  <c r="AR70"/>
  <c r="DF70" s="1"/>
  <c r="B70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DG96" s="1"/>
  <c r="C96" i="40" s="1"/>
  <c r="BF96" i="54"/>
  <c r="DH96" s="1"/>
  <c r="D96" i="40" s="1"/>
  <c r="BM96" i="54"/>
  <c r="DI96" s="1"/>
  <c r="E96" i="40" s="1"/>
  <c r="BT96" i="54"/>
  <c r="DJ96" s="1"/>
  <c r="F96" i="40" s="1"/>
  <c r="CZ97" i="54"/>
  <c r="BM4"/>
  <c r="BY7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BM16"/>
  <c r="AY24"/>
  <c r="BF24"/>
  <c r="DH24" s="1"/>
  <c r="D24" i="40" s="1"/>
  <c r="BT24" i="5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DG87" s="1"/>
  <c r="C87" i="40" s="1"/>
  <c r="BT87" i="54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DJ12" s="1"/>
  <c r="F12" i="40" s="1"/>
  <c r="BT15" i="54"/>
  <c r="DJ15" s="1"/>
  <c r="F15" i="40" s="1"/>
  <c r="DB18" i="54"/>
  <c r="DB22"/>
  <c r="BT25"/>
  <c r="DJ25" s="1"/>
  <c r="F25" i="40" s="1"/>
  <c r="DB26" i="54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DJ81" s="1"/>
  <c r="F81" i="40" s="1"/>
  <c r="BT83" i="54"/>
  <c r="DJ83" s="1"/>
  <c r="F83" i="40" s="1"/>
  <c r="BT86" i="54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J31" s="1"/>
  <c r="F31" i="40" s="1"/>
  <c r="DA32" i="54"/>
  <c r="BT36"/>
  <c r="DJ36" s="1"/>
  <c r="F36" i="40" s="1"/>
  <c r="BT44" i="54"/>
  <c r="DJ44" s="1"/>
  <c r="F44" i="40" s="1"/>
  <c r="BT49" i="54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I94" s="1"/>
  <c r="E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DI83" s="1"/>
  <c r="E83" i="40" s="1"/>
  <c r="BM86" i="54"/>
  <c r="DI86" s="1"/>
  <c r="E86" i="40" s="1"/>
  <c r="BM93" i="54"/>
  <c r="BM95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DI32" s="1"/>
  <c r="E32" i="40" s="1"/>
  <c r="BM37" i="54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DI98" s="1"/>
  <c r="E98" i="40" s="1"/>
  <c r="BF9" i="54"/>
  <c r="DH9" s="1"/>
  <c r="D9" i="40" s="1"/>
  <c r="BF23" i="54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BF68"/>
  <c r="BF71"/>
  <c r="BF81"/>
  <c r="DH81" s="1"/>
  <c r="D81" i="40" s="1"/>
  <c r="BF83" i="54"/>
  <c r="DH83" s="1"/>
  <c r="D83" i="40" s="1"/>
  <c r="BF86" i="54"/>
  <c r="BF88"/>
  <c r="BF91"/>
  <c r="DH91" s="1"/>
  <c r="D91" i="40" s="1"/>
  <c r="BF92" i="54"/>
  <c r="BF97"/>
  <c r="DH97" s="1"/>
  <c r="D97" i="40" s="1"/>
  <c r="BF17" i="54"/>
  <c r="DH17" s="1"/>
  <c r="D17" i="40" s="1"/>
  <c r="BF30" i="54"/>
  <c r="DH30" s="1"/>
  <c r="D30" i="40" s="1"/>
  <c r="DJ34" i="54"/>
  <c r="F34" i="40" s="1"/>
  <c r="BF49" i="54"/>
  <c r="BF4"/>
  <c r="DH4" s="1"/>
  <c r="D4" i="40" s="1"/>
  <c r="BF6" i="54"/>
  <c r="DI6"/>
  <c r="E6" i="40" s="1"/>
  <c r="BF8" i="54"/>
  <c r="BF10"/>
  <c r="DH10" s="1"/>
  <c r="D10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DH55" s="1"/>
  <c r="D55" i="40" s="1"/>
  <c r="BF60" i="54"/>
  <c r="DH60" s="1"/>
  <c r="D60" i="40" s="1"/>
  <c r="BF63" i="54"/>
  <c r="DH63" s="1"/>
  <c r="D63" i="40" s="1"/>
  <c r="BF65" i="54"/>
  <c r="DH65" s="1"/>
  <c r="D65" i="40" s="1"/>
  <c r="BF70" i="54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J67" i="54"/>
  <c r="F67" i="40" s="1"/>
  <c r="BF69" i="54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BF98"/>
  <c r="DH98" s="1"/>
  <c r="D98" i="40" s="1"/>
  <c r="AY4" i="54"/>
  <c r="DG4" s="1"/>
  <c r="C4" i="40" s="1"/>
  <c r="AY6" i="54"/>
  <c r="DG6" s="1"/>
  <c r="C6" i="40" s="1"/>
  <c r="AY8" i="54"/>
  <c r="AY9"/>
  <c r="DG9" s="1"/>
  <c r="C9" i="40" s="1"/>
  <c r="AY15" i="54"/>
  <c r="DG15" s="1"/>
  <c r="C15" i="40" s="1"/>
  <c r="AY17" i="54"/>
  <c r="AY19"/>
  <c r="DG19" s="1"/>
  <c r="C19" i="40" s="1"/>
  <c r="AY29" i="54"/>
  <c r="DG29" s="1"/>
  <c r="C29" i="40" s="1"/>
  <c r="AY32" i="54"/>
  <c r="DH32"/>
  <c r="D32" i="40" s="1"/>
  <c r="AY40" i="54"/>
  <c r="DG40" s="1"/>
  <c r="C40" i="40" s="1"/>
  <c r="CE40" i="54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G62" s="1"/>
  <c r="C62" i="40" s="1"/>
  <c r="DH62" i="54"/>
  <c r="D62" i="40" s="1"/>
  <c r="DJ62" i="54"/>
  <c r="F62" i="40" s="1"/>
  <c r="AY72" i="54"/>
  <c r="DG72" s="1"/>
  <c r="C72" i="40" s="1"/>
  <c r="DJ72" i="54"/>
  <c r="F72" i="40" s="1"/>
  <c r="AY79" i="54"/>
  <c r="DG79" s="1"/>
  <c r="C79" i="40" s="1"/>
  <c r="DJ79" i="54"/>
  <c r="F79" i="40" s="1"/>
  <c r="AY81" i="54"/>
  <c r="DG81" s="1"/>
  <c r="C81" i="40" s="1"/>
  <c r="AY83" i="54"/>
  <c r="DG83" s="1"/>
  <c r="C83" i="40" s="1"/>
  <c r="AY86" i="54"/>
  <c r="AY95"/>
  <c r="DG95" s="1"/>
  <c r="C95" i="40" s="1"/>
  <c r="AY97" i="54"/>
  <c r="DG97" s="1"/>
  <c r="C97" i="40" s="1"/>
  <c r="AY22" i="54"/>
  <c r="DG22" s="1"/>
  <c r="C22" i="40" s="1"/>
  <c r="AY25" i="54"/>
  <c r="DG25" s="1"/>
  <c r="C25" i="40" s="1"/>
  <c r="AY28" i="54"/>
  <c r="DG28" s="1"/>
  <c r="C28" i="40" s="1"/>
  <c r="DJ28" i="54"/>
  <c r="F28" i="40" s="1"/>
  <c r="AY31" i="54"/>
  <c r="DG31" s="1"/>
  <c r="C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DJ66" i="54"/>
  <c r="F66" i="40" s="1"/>
  <c r="DJ70" i="54"/>
  <c r="F70" i="40" s="1"/>
  <c r="CE77" i="54"/>
  <c r="CE93"/>
  <c r="AY10"/>
  <c r="AY56"/>
  <c r="DH78"/>
  <c r="D78" i="40" s="1"/>
  <c r="AY89" i="54"/>
  <c r="CE89"/>
  <c r="AY91"/>
  <c r="DG91" s="1"/>
  <c r="C91" i="40" s="1"/>
  <c r="AY92" i="54"/>
  <c r="DG92" s="1"/>
  <c r="C92" i="40" s="1"/>
  <c r="AY94" i="54"/>
  <c r="AV99"/>
  <c r="AY18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DG64" s="1"/>
  <c r="C64" i="40" s="1"/>
  <c r="AY68" i="54"/>
  <c r="DG68" s="1"/>
  <c r="C68" i="40" s="1"/>
  <c r="AY71" i="54"/>
  <c r="AY82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DI11" i="54"/>
  <c r="E11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G24" i="54"/>
  <c r="C24" i="40" s="1"/>
  <c r="DJ24" i="54"/>
  <c r="F24" i="40" s="1"/>
  <c r="AR27" i="54"/>
  <c r="DF27" s="1"/>
  <c r="B27" i="40" s="1"/>
  <c r="DG27" i="54"/>
  <c r="C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AR87" i="54"/>
  <c r="DF87" s="1"/>
  <c r="B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H6" i="54"/>
  <c r="D6" i="40" s="1"/>
  <c r="DJ6" i="54"/>
  <c r="F6" i="40" s="1"/>
  <c r="AR23" i="54"/>
  <c r="DF23" s="1"/>
  <c r="B23" i="40" s="1"/>
  <c r="DI23" i="54"/>
  <c r="E23" i="40" s="1"/>
  <c r="DG32" i="54"/>
  <c r="C32" i="40" s="1"/>
  <c r="DJ32" i="54"/>
  <c r="F32" i="40" s="1"/>
  <c r="AR36" i="54"/>
  <c r="DF36" s="1"/>
  <c r="B36" i="40" s="1"/>
  <c r="DH36" i="54"/>
  <c r="D36" i="40" s="1"/>
  <c r="DG51" i="54"/>
  <c r="C51" i="40" s="1"/>
  <c r="DG52" i="54"/>
  <c r="DG54"/>
  <c r="BX54"/>
  <c r="BX62"/>
  <c r="DG66"/>
  <c r="DG70"/>
  <c r="BX70"/>
  <c r="DI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H18" i="54"/>
  <c r="D18" i="40" s="1"/>
  <c r="AR21" i="54"/>
  <c r="DF21" s="1"/>
  <c r="B2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H93" i="54"/>
  <c r="D93" i="40" s="1"/>
  <c r="DG10" i="54"/>
  <c r="C10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I72" i="54"/>
  <c r="E72" i="40" s="1"/>
  <c r="AR77" i="54"/>
  <c r="DF77" s="1"/>
  <c r="B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DJ86" i="54"/>
  <c r="F86" i="40" s="1"/>
  <c r="AR91" i="54"/>
  <c r="DF91" s="1"/>
  <c r="B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0" i="54" l="1"/>
  <c r="DD19"/>
  <c r="DD7"/>
  <c r="CW16"/>
  <c r="CW95"/>
  <c r="CP44"/>
  <c r="CP42"/>
  <c r="CP35"/>
  <c r="CP11"/>
  <c r="CI22"/>
  <c r="CB25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AE66" i="26" s="1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G70" s="1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G16" s="1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7"/>
  <c r="AE68"/>
  <c r="AE69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70" i="26" l="1"/>
  <c r="AE99" s="1"/>
  <c r="F99" i="40"/>
  <c r="AE99" i="29"/>
  <c r="C99" i="40"/>
  <c r="AE99" i="27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V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O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<sst xmlns="http://schemas.openxmlformats.org/spreadsheetml/2006/main" count="9442" uniqueCount="615">
  <si>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</si>
  <si>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</si>
  <si>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</si>
  <si>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</si>
  <si>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</si>
  <si>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</si>
  <si>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</si>
  <si>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</si>
  <si>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</si>
  <si>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</si>
  <si>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</si>
  <si>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</si>
  <si>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</si>
  <si>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</si>
  <si>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</si>
  <si>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</si>
  <si>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</si>
  <si>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</si>
  <si>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</si>
  <si>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</si>
  <si>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</si>
  <si>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</si>
  <si>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</si>
  <si>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</si>
  <si>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</si>
  <si>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</si>
  <si>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</si>
  <si>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</si>
  <si>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</si>
  <si>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</si>
  <si>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</si>
  <si>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</si>
  <si>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</si>
  <si>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</si>
  <si>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</si>
  <si>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</si>
  <si>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</si>
  <si>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</si>
  <si>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</si>
  <si>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</si>
  <si>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</si>
  <si>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</si>
  <si>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</si>
  <si>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</si>
  <si>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</si>
  <si>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</si>
  <si>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</si>
  <si>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</si>
  <si>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</si>
  <si>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</si>
  <si>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</si>
  <si>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</si>
  <si>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</si>
  <si>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</si>
  <si>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</si>
  <si>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</si>
  <si>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</si>
  <si>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</si>
  <si>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</si>
  <si>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</si>
  <si>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</si>
  <si>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</si>
  <si>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</si>
  <si>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</si>
  <si>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</si>
  <si>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</si>
  <si>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</si>
  <si>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</si>
  <si>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</si>
  <si>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</si>
  <si>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</si>
  <si>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</si>
  <si>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</si>
  <si>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</si>
  <si>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</si>
  <si>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</si>
  <si>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</si>
  <si>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</si>
  <si>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</si>
  <si>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</si>
  <si>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</si>
  <si>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</si>
  <si>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</si>
  <si>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</si>
  <si>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</si>
  <si>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</si>
  <si>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</si>
  <si>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</si>
  <si>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</si>
  <si>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</si>
  <si>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</si>
  <si>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</si>
  <si>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</si>
  <si>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</si>
  <si>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</si>
  <si>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</si>
  <si>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</si>
  <si>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</si>
  <si>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</si>
  <si>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</si>
  <si>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</si>
  <si>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</si>
  <si>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</si>
  <si>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</si>
  <si>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</si>
  <si>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</si>
  <si>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</si>
  <si>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</si>
  <si>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</si>
  <si>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</si>
  <si>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</si>
  <si>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</si>
  <si>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</si>
  <si>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</si>
  <si>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</si>
  <si>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</si>
  <si>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</si>
  <si>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</si>
  <si>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</si>
  <si>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</si>
  <si>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</si>
  <si>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</si>
  <si>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</si>
  <si>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</si>
  <si>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</si>
  <si>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</si>
  <si>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</si>
  <si>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</si>
  <si>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</si>
  <si>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</si>
  <si>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</si>
  <si>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</si>
  <si>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</si>
  <si>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</si>
  <si>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</si>
  <si>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</si>
  <si>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</si>
  <si>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</si>
  <si>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</si>
  <si>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</si>
  <si>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</si>
  <si>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</si>
  <si>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</si>
  <si>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</si>
  <si>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</si>
  <si>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</si>
  <si>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</si>
  <si>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</si>
  <si>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</si>
  <si>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</si>
  <si>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</si>
  <si>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</si>
  <si>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</si>
  <si>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</si>
  <si>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</si>
  <si>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</si>
  <si>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</si>
  <si>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</si>
  <si>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</si>
  <si>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</si>
  <si>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</si>
  <si>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</si>
  <si>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</si>
  <si>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</si>
  <si>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</si>
  <si>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</si>
  <si>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</si>
  <si>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</si>
  <si>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</si>
  <si>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</si>
  <si>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</si>
  <si>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</si>
  <si>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</si>
  <si>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</si>
  <si>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</si>
  <si>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</si>
  <si>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</si>
  <si>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</si>
  <si>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</si>
  <si>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</si>
  <si>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</si>
  <si>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</si>
  <si>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</si>
  <si>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</si>
  <si>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</si>
  <si>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</si>
  <si>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</si>
  <si>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</si>
  <si>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</si>
  <si>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</si>
  <si>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</si>
  <si>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</si>
  <si>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</si>
  <si>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</si>
  <si>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</si>
  <si>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</si>
  <si>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</si>
  <si>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</si>
  <si>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</si>
  <si>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</si>
  <si>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</si>
  <si>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</si>
  <si>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</si>
  <si>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</si>
  <si>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</si>
  <si>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</si>
  <si>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</si>
  <si>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</si>
  <si>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</si>
  <si>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</si>
  <si>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</si>
  <si>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</si>
  <si>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</si>
  <si>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</si>
  <si>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</si>
  <si>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</si>
  <si>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</si>
  <si>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</si>
  <si>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</si>
  <si>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</si>
  <si>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</si>
  <si>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</si>
  <si>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</si>
  <si>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</si>
  <si>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</si>
  <si>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</si>
  <si>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</si>
  <si>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</si>
  <si>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</si>
  <si>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</si>
  <si>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</si>
  <si>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</si>
  <si>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</si>
  <si>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</si>
  <si>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</si>
  <si>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</si>
  <si>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</si>
  <si>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</si>
  <si>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</si>
  <si>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</si>
  <si>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</si>
  <si>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</si>
  <si>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</si>
  <si>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</si>
  <si>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</si>
  <si>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</si>
  <si>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</si>
  <si>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</si>
  <si>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</si>
  <si>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</si>
  <si>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</si>
  <si>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</si>
  <si>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</si>
  <si>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</si>
  <si>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</si>
  <si>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</si>
  <si>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</si>
  <si>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</si>
  <si>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</si>
  <si>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</si>
  <si>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</si>
  <si>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</si>
  <si>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</si>
  <si>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</si>
  <si>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</si>
  <si>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</si>
  <si>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</si>
  <si>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</si>
  <si>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</si>
  <si>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</si>
  <si>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</si>
  <si>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</si>
  <si>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</si>
  <si>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</si>
  <si>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</si>
  <si>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</si>
  <si>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</si>
  <si>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</si>
  <si>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</si>
  <si>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</si>
  <si>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</si>
  <si>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</si>
  <si>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</si>
  <si>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</si>
  <si>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</si>
  <si>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</si>
  <si>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</si>
  <si>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</si>
  <si>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</si>
  <si>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</si>
  <si>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</si>
  <si>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</si>
  <si>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</si>
  <si>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</si>
  <si>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</si>
  <si>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</si>
  <si>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</si>
  <si>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</si>
  <si>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</si>
  <si>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</si>
  <si>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</si>
  <si>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</si>
  <si>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</si>
  <si>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</si>
  <si>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</si>
  <si>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</si>
  <si>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</si>
  <si>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</si>
  <si>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</si>
  <si>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</si>
  <si>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</si>
  <si>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</si>
  <si>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</si>
  <si>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</si>
  <si>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</si>
  <si>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</si>
  <si>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</si>
  <si>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</si>
  <si>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</si>
  <si>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</si>
  <si>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</si>
  <si>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</si>
  <si>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</si>
  <si>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</si>
  <si>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</si>
  <si>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</si>
  <si>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</si>
  <si>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</si>
  <si>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</si>
  <si>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</si>
  <si>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</si>
  <si>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</si>
  <si>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</si>
  <si>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</si>
  <si>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</si>
  <si>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</si>
  <si>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</si>
  <si>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</si>
  <si>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</si>
  <si>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</si>
  <si>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</si>
  <si>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</si>
  <si>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</si>
  <si>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</si>
  <si>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</si>
  <si>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</si>
  <si>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</si>
  <si>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</si>
  <si>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</si>
  <si>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</si>
  <si>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</si>
  <si>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</si>
  <si>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</si>
  <si>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</si>
  <si>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</si>
  <si>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</si>
  <si>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</si>
  <si>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</si>
  <si>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</si>
  <si>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</si>
  <si>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</si>
  <si>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</si>
  <si>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</si>
  <si>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</si>
  <si>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</si>
  <si>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</si>
  <si>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</si>
  <si>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</si>
  <si>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</si>
  <si>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</si>
  <si>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</si>
  <si>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</si>
  <si>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</si>
  <si>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</si>
  <si>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</si>
  <si>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</si>
  <si>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</si>
  <si>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</si>
  <si>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</si>
  <si>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</si>
  <si>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</si>
  <si>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</si>
  <si>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</si>
  <si>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</si>
  <si>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</si>
  <si>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</si>
  <si>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</si>
  <si>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</si>
  <si>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</si>
  <si>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</si>
  <si>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</si>
  <si>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</si>
  <si>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</si>
  <si>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</si>
  <si>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</si>
  <si>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</si>
  <si>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</si>
  <si>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</si>
  <si>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</si>
  <si>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</si>
  <si>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</si>
  <si>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</si>
  <si>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</si>
  <si>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</si>
  <si>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</si>
  <si>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</si>
  <si>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</si>
  <si>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</si>
  <si>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</si>
  <si>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</si>
  <si>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</si>
  <si>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</si>
  <si>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</si>
  <si>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</si>
  <si>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</si>
  <si>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</si>
  <si>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</si>
  <si>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</si>
  <si>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</si>
  <si>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</si>
  <si>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</si>
  <si>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</si>
  <si>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</si>
  <si>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</si>
  <si>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</si>
  <si>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</si>
  <si>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</si>
  <si>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</si>
  <si>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</si>
  <si>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</si>
  <si>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</si>
  <si>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</si>
  <si>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</si>
  <si>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</si>
  <si>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</si>
  <si>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</si>
  <si>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</si>
  <si>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</si>
  <si>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</si>
  <si>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</si>
  <si>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</si>
  <si>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</si>
  <si>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</si>
  <si>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</si>
  <si>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</si>
  <si>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</si>
  <si>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</si>
  <si>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</si>
  <si>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</si>
  <si>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</si>
  <si>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</si>
  <si>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</si>
  <si>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</si>
  <si>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</si>
  <si>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</si>
  <si>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</si>
  <si>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</si>
  <si>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</si>
  <si>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</si>
  <si>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</si>
  <si>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</si>
  <si>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</si>
  <si>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</si>
  <si>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</si>
  <si>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</si>
  <si>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</si>
  <si>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</si>
  <si>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</si>
  <si>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</si>
  <si>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</si>
  <si>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</si>
  <si>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</si>
  <si>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</si>
  <si>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</si>
  <si>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</si>
  <si>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</si>
  <si>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</si>
  <si>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</si>
  <si>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</si>
  <si>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</si>
  <si>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</si>
  <si>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</si>
  <si>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</si>
  <si>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</si>
  <si>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</si>
  <si>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</si>
  <si>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</si>
  <si>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</si>
  <si>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</si>
  <si>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</si>
  <si>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</si>
  <si>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</si>
  <si>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</si>
  <si>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</si>
  <si>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</si>
  <si>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</si>
  <si>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</si>
  <si>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</si>
  <si>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</si>
  <si>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</si>
  <si>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</si>
  <si>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</si>
  <si>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</si>
  <si>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</si>
  <si>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</si>
  <si>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</si>
  <si>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</si>
  <si>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</si>
  <si>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</si>
  <si>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</si>
  <si>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</si>
  <si>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</si>
  <si>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</si>
  <si>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</si>
  <si>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</si>
  <si>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</si>
  <si>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</si>
  <si>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</si>
  <si>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</si>
  <si>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</si>
  <si>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</si>
  <si>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</si>
  <si>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</si>
  <si>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</si>
  <si>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</si>
  <si>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</si>
  <si>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</si>
  <si>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</si>
  <si>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</si>
  <si>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</si>
  <si>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</si>
  <si>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</si>
  <si>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</si>
  <si>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</si>
  <si>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</si>
  <si>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</si>
  <si>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</si>
  <si>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77IS2024/08/28</t>
  </si>
  <si>
    <t>JITPL</t>
  </si>
  <si>
    <t>NR/01082024/31082024/jitpl</t>
  </si>
  <si>
    <t>SIMHAPURI</t>
  </si>
  <si>
    <t>NR/01082024/31082024/1000011628-SIEL-BRPL(DISCOM)</t>
  </si>
  <si>
    <t>BAWANA_GAS</t>
  </si>
  <si>
    <t>NR/30092023/31122025/SH-07</t>
  </si>
  <si>
    <t>JPL2</t>
  </si>
  <si>
    <t>NR/16082024/31082024/IIPL/JPL-T-BRPL/05/Aug24</t>
  </si>
  <si>
    <t>APL_Raigarh_TPP</t>
  </si>
  <si>
    <t>NR/16082024/31082024/APL-Raigarh_august</t>
  </si>
  <si>
    <t>SKS_Raigarh</t>
  </si>
  <si>
    <t>NR/01082024/31082024/SKS-Raigarh</t>
  </si>
  <si>
    <t>BLAPOWER_MP</t>
  </si>
  <si>
    <t>NR/16082024/31082024/MPL/24-25/STOA/128</t>
  </si>
  <si>
    <t>Arunachal_Ben</t>
  </si>
  <si>
    <t>NR/01082024/31082024/APPCPL/180/F25/GNA/12763</t>
  </si>
  <si>
    <t>ACBIL</t>
  </si>
  <si>
    <t>NR/16082024/31082024/1000011627-ACBL-BRPL(DISCOM)</t>
  </si>
  <si>
    <t>MSEB_Beneficiary</t>
  </si>
  <si>
    <t>NR/01082024/30082024/NR/01082024/30082024/TataPower-DDL/PMG/MSEDCL/Banking/12112023</t>
  </si>
  <si>
    <t>CHANJUII</t>
  </si>
  <si>
    <t>NR/01082024/19092033/Chanju/TPDDL/01082024</t>
  </si>
  <si>
    <t>SOLAPUR_SOLAR</t>
  </si>
  <si>
    <t>NR/2024/22827/C</t>
  </si>
  <si>
    <t>RSRPL_BKN</t>
  </si>
  <si>
    <t>NR/2024/22610/A/34298</t>
  </si>
  <si>
    <t>TPSL_BKN2</t>
  </si>
  <si>
    <t>NR/2024/22611/A/34299</t>
  </si>
  <si>
    <t>NR/2024/21911/A/34535</t>
  </si>
  <si>
    <t>JPNIGRIE_JNSTPP</t>
  </si>
  <si>
    <t>NR/2024/21814/A/34579</t>
  </si>
  <si>
    <t>GOA_Beneficiary</t>
  </si>
  <si>
    <t>NR/2024/22010/A/34637</t>
  </si>
  <si>
    <t>NR/2024/22814/C</t>
  </si>
  <si>
    <t>NR/2024/21860/A/34521</t>
  </si>
  <si>
    <t>NR/2024/21966/A/34510</t>
  </si>
  <si>
    <t>NR/2024/21968/A/34575</t>
  </si>
  <si>
    <t>A_A_Energy_MH_Bio</t>
  </si>
  <si>
    <t>NR/2024/22042/A/34277</t>
  </si>
  <si>
    <t>NR/2024/21983/A/34287</t>
  </si>
  <si>
    <t>HP</t>
  </si>
  <si>
    <t>NR/2024/21938/A/34547</t>
  </si>
  <si>
    <t>NR/2024/22498/A/34638</t>
  </si>
  <si>
    <t>RKM_POWER</t>
  </si>
  <si>
    <t>NR/2024/21974/A/34578</t>
  </si>
  <si>
    <t>NSLSUGAR</t>
  </si>
  <si>
    <t>NR/2024/22279/A/34274</t>
  </si>
  <si>
    <t>NR/2024/21971/A/34577</t>
  </si>
  <si>
    <t>NR/2024/21933/A/34288</t>
  </si>
  <si>
    <t>NHCPL_HP</t>
  </si>
  <si>
    <t>NR/2024/22014/A/34278</t>
  </si>
  <si>
    <t>NR/30092023/26122029/SH-06</t>
  </si>
  <si>
    <t>GBHHPL</t>
  </si>
  <si>
    <t>NR/2024/22623/A/34317</t>
  </si>
  <si>
    <t>AEML</t>
  </si>
  <si>
    <t>NR/2024/21943/A/34582</t>
  </si>
  <si>
    <t>Kameng</t>
  </si>
  <si>
    <t>NR/2024/22828/C</t>
  </si>
  <si>
    <t>NR/2024/21961/A/34550</t>
  </si>
  <si>
    <t>KSEB</t>
  </si>
  <si>
    <t>NR/2024/21956/A/34590</t>
  </si>
  <si>
    <t>NR/2024/21918/A/34635</t>
  </si>
  <si>
    <t>SORANG_HEP</t>
  </si>
  <si>
    <t>NR/2024/22829/C</t>
  </si>
  <si>
    <t>Manipur_Ben</t>
  </si>
  <si>
    <t>NR/2024/21954/A/34583</t>
  </si>
  <si>
    <t>TANGEDCO</t>
  </si>
  <si>
    <t>SR/2024/14005/C</t>
  </si>
  <si>
    <t>UTTARAKHAND</t>
  </si>
  <si>
    <t>NR/2024/21940/A/34585</t>
  </si>
  <si>
    <t>ITCWIND</t>
  </si>
  <si>
    <t>NR/2024/21658/A/34243</t>
  </si>
  <si>
    <t>TRN_ENERGY</t>
  </si>
  <si>
    <t>NR/2024/21970/A/34576</t>
  </si>
  <si>
    <t>East_Delhi_Waste_Processing_Company_Limited_(EDWPCL)</t>
  </si>
  <si>
    <t>HARYANA-BAWANA_GAS</t>
  </si>
  <si>
    <t>PUNJAB-BAWANA_GAS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</si>
</sst>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152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152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152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152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155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155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155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155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155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153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155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155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155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155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155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155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155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155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155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155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150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150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150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150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150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145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145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145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145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150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150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150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150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150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150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150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152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152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152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152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152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152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152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152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152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152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152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152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152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152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152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150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150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150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150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150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150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150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150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150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0</v>
          </cell>
          <cell r="D65">
            <v>320</v>
          </cell>
          <cell r="E65">
            <v>0</v>
          </cell>
          <cell r="H65">
            <v>0</v>
          </cell>
          <cell r="I65">
            <v>0</v>
          </cell>
          <cell r="J65">
            <v>149</v>
          </cell>
          <cell r="K65">
            <v>0</v>
          </cell>
        </row>
        <row r="66">
          <cell r="B66">
            <v>0</v>
          </cell>
          <cell r="C66">
            <v>0</v>
          </cell>
          <cell r="D66">
            <v>320</v>
          </cell>
          <cell r="E66">
            <v>0</v>
          </cell>
          <cell r="H66">
            <v>0</v>
          </cell>
          <cell r="I66">
            <v>0</v>
          </cell>
          <cell r="J66">
            <v>149</v>
          </cell>
          <cell r="K66">
            <v>0</v>
          </cell>
        </row>
        <row r="67">
          <cell r="B67">
            <v>0</v>
          </cell>
          <cell r="C67">
            <v>0</v>
          </cell>
          <cell r="D67">
            <v>320</v>
          </cell>
          <cell r="E67">
            <v>0</v>
          </cell>
          <cell r="H67">
            <v>0</v>
          </cell>
          <cell r="I67">
            <v>0</v>
          </cell>
          <cell r="J67">
            <v>149</v>
          </cell>
          <cell r="K67">
            <v>0</v>
          </cell>
        </row>
        <row r="68">
          <cell r="B68">
            <v>0</v>
          </cell>
          <cell r="C68">
            <v>0</v>
          </cell>
          <cell r="D68">
            <v>320</v>
          </cell>
          <cell r="E68">
            <v>0</v>
          </cell>
          <cell r="H68">
            <v>0</v>
          </cell>
          <cell r="I68">
            <v>0</v>
          </cell>
          <cell r="J68">
            <v>149</v>
          </cell>
          <cell r="K68">
            <v>0</v>
          </cell>
        </row>
        <row r="69">
          <cell r="B69">
            <v>0</v>
          </cell>
          <cell r="C69">
            <v>0</v>
          </cell>
          <cell r="D69">
            <v>320</v>
          </cell>
          <cell r="E69">
            <v>0</v>
          </cell>
          <cell r="H69">
            <v>0</v>
          </cell>
          <cell r="I69">
            <v>0</v>
          </cell>
          <cell r="J69">
            <v>149</v>
          </cell>
          <cell r="K69">
            <v>0</v>
          </cell>
        </row>
        <row r="70">
          <cell r="B70">
            <v>0</v>
          </cell>
          <cell r="C70">
            <v>0</v>
          </cell>
          <cell r="D70">
            <v>320</v>
          </cell>
          <cell r="E70">
            <v>0</v>
          </cell>
          <cell r="H70">
            <v>0</v>
          </cell>
          <cell r="I70">
            <v>0</v>
          </cell>
          <cell r="J70">
            <v>149</v>
          </cell>
          <cell r="K70">
            <v>0</v>
          </cell>
        </row>
        <row r="71">
          <cell r="B71">
            <v>0</v>
          </cell>
          <cell r="C71">
            <v>0</v>
          </cell>
          <cell r="D71">
            <v>320</v>
          </cell>
          <cell r="E71">
            <v>0</v>
          </cell>
          <cell r="H71">
            <v>0</v>
          </cell>
          <cell r="I71">
            <v>0</v>
          </cell>
          <cell r="J71">
            <v>149</v>
          </cell>
          <cell r="K71">
            <v>0</v>
          </cell>
        </row>
        <row r="72">
          <cell r="B72">
            <v>0</v>
          </cell>
          <cell r="C72">
            <v>0</v>
          </cell>
          <cell r="D72">
            <v>320</v>
          </cell>
          <cell r="E72">
            <v>0</v>
          </cell>
          <cell r="H72">
            <v>0</v>
          </cell>
          <cell r="I72">
            <v>0</v>
          </cell>
          <cell r="J72">
            <v>149</v>
          </cell>
          <cell r="K72">
            <v>0</v>
          </cell>
        </row>
        <row r="73">
          <cell r="B73">
            <v>0</v>
          </cell>
          <cell r="C73">
            <v>0</v>
          </cell>
          <cell r="D73">
            <v>320</v>
          </cell>
          <cell r="E73">
            <v>0</v>
          </cell>
          <cell r="H73">
            <v>0</v>
          </cell>
          <cell r="I73">
            <v>0</v>
          </cell>
          <cell r="J73">
            <v>149</v>
          </cell>
          <cell r="K73">
            <v>0</v>
          </cell>
        </row>
        <row r="74">
          <cell r="B74">
            <v>0</v>
          </cell>
          <cell r="C74">
            <v>0</v>
          </cell>
          <cell r="D74">
            <v>320</v>
          </cell>
          <cell r="E74">
            <v>0</v>
          </cell>
          <cell r="H74">
            <v>0</v>
          </cell>
          <cell r="I74">
            <v>0</v>
          </cell>
          <cell r="J74">
            <v>149</v>
          </cell>
          <cell r="K74">
            <v>0</v>
          </cell>
        </row>
        <row r="75">
          <cell r="B75">
            <v>0</v>
          </cell>
          <cell r="C75">
            <v>0</v>
          </cell>
          <cell r="D75">
            <v>320</v>
          </cell>
          <cell r="E75">
            <v>0</v>
          </cell>
          <cell r="H75">
            <v>0</v>
          </cell>
          <cell r="I75">
            <v>0</v>
          </cell>
          <cell r="J75">
            <v>149</v>
          </cell>
          <cell r="K75">
            <v>0</v>
          </cell>
        </row>
        <row r="76">
          <cell r="B76">
            <v>0</v>
          </cell>
          <cell r="C76">
            <v>0</v>
          </cell>
          <cell r="D76">
            <v>320</v>
          </cell>
          <cell r="E76">
            <v>0</v>
          </cell>
          <cell r="H76">
            <v>0</v>
          </cell>
          <cell r="I76">
            <v>0</v>
          </cell>
          <cell r="J76">
            <v>149</v>
          </cell>
          <cell r="K76">
            <v>0</v>
          </cell>
        </row>
        <row r="77">
          <cell r="B77">
            <v>0</v>
          </cell>
          <cell r="C77">
            <v>0</v>
          </cell>
          <cell r="D77">
            <v>320</v>
          </cell>
          <cell r="E77">
            <v>0</v>
          </cell>
          <cell r="H77">
            <v>0</v>
          </cell>
          <cell r="I77">
            <v>0</v>
          </cell>
          <cell r="J77">
            <v>149</v>
          </cell>
          <cell r="K77">
            <v>0</v>
          </cell>
        </row>
        <row r="78">
          <cell r="B78">
            <v>0</v>
          </cell>
          <cell r="C78">
            <v>0</v>
          </cell>
          <cell r="D78">
            <v>320</v>
          </cell>
          <cell r="E78">
            <v>0</v>
          </cell>
          <cell r="H78">
            <v>0</v>
          </cell>
          <cell r="I78">
            <v>0</v>
          </cell>
          <cell r="J78">
            <v>149</v>
          </cell>
          <cell r="K78">
            <v>0</v>
          </cell>
        </row>
        <row r="79">
          <cell r="B79">
            <v>0</v>
          </cell>
          <cell r="C79">
            <v>0</v>
          </cell>
          <cell r="D79">
            <v>320</v>
          </cell>
          <cell r="E79">
            <v>0</v>
          </cell>
          <cell r="H79">
            <v>0</v>
          </cell>
          <cell r="I79">
            <v>0</v>
          </cell>
          <cell r="J79">
            <v>149</v>
          </cell>
          <cell r="K79">
            <v>0</v>
          </cell>
        </row>
        <row r="80">
          <cell r="B80">
            <v>0</v>
          </cell>
          <cell r="C80">
            <v>0</v>
          </cell>
          <cell r="D80">
            <v>320</v>
          </cell>
          <cell r="E80">
            <v>0</v>
          </cell>
          <cell r="H80">
            <v>0</v>
          </cell>
          <cell r="I80">
            <v>0</v>
          </cell>
          <cell r="J80">
            <v>149</v>
          </cell>
          <cell r="K80">
            <v>0</v>
          </cell>
        </row>
        <row r="81">
          <cell r="B81">
            <v>0</v>
          </cell>
          <cell r="C81">
            <v>0</v>
          </cell>
          <cell r="D81">
            <v>320</v>
          </cell>
          <cell r="E81">
            <v>0</v>
          </cell>
          <cell r="H81">
            <v>0</v>
          </cell>
          <cell r="I81">
            <v>0</v>
          </cell>
          <cell r="J81">
            <v>149</v>
          </cell>
          <cell r="K81">
            <v>0</v>
          </cell>
        </row>
        <row r="82">
          <cell r="B82">
            <v>0</v>
          </cell>
          <cell r="C82">
            <v>0</v>
          </cell>
          <cell r="D82">
            <v>320</v>
          </cell>
          <cell r="E82">
            <v>0</v>
          </cell>
          <cell r="H82">
            <v>0</v>
          </cell>
          <cell r="I82">
            <v>0</v>
          </cell>
          <cell r="J82">
            <v>149</v>
          </cell>
          <cell r="K82">
            <v>0</v>
          </cell>
        </row>
        <row r="83">
          <cell r="B83">
            <v>0</v>
          </cell>
          <cell r="C83">
            <v>0</v>
          </cell>
          <cell r="D83">
            <v>320</v>
          </cell>
          <cell r="E83">
            <v>0</v>
          </cell>
          <cell r="H83">
            <v>0</v>
          </cell>
          <cell r="I83">
            <v>0</v>
          </cell>
          <cell r="J83">
            <v>149</v>
          </cell>
          <cell r="K83">
            <v>0</v>
          </cell>
        </row>
        <row r="84">
          <cell r="B84">
            <v>0</v>
          </cell>
          <cell r="C84">
            <v>0</v>
          </cell>
          <cell r="D84">
            <v>320</v>
          </cell>
          <cell r="E84">
            <v>0</v>
          </cell>
          <cell r="H84">
            <v>0</v>
          </cell>
          <cell r="I84">
            <v>0</v>
          </cell>
          <cell r="J84">
            <v>149</v>
          </cell>
          <cell r="K84">
            <v>0</v>
          </cell>
        </row>
        <row r="85">
          <cell r="B85">
            <v>0</v>
          </cell>
          <cell r="C85">
            <v>0</v>
          </cell>
          <cell r="D85">
            <v>320</v>
          </cell>
          <cell r="E85">
            <v>0</v>
          </cell>
          <cell r="H85">
            <v>0</v>
          </cell>
          <cell r="I85">
            <v>0</v>
          </cell>
          <cell r="J85">
            <v>149</v>
          </cell>
          <cell r="K85">
            <v>0</v>
          </cell>
        </row>
        <row r="86">
          <cell r="B86">
            <v>0</v>
          </cell>
          <cell r="C86">
            <v>0</v>
          </cell>
          <cell r="D86">
            <v>320</v>
          </cell>
          <cell r="E86">
            <v>0</v>
          </cell>
          <cell r="H86">
            <v>0</v>
          </cell>
          <cell r="I86">
            <v>0</v>
          </cell>
          <cell r="J86">
            <v>149</v>
          </cell>
          <cell r="K86">
            <v>0</v>
          </cell>
        </row>
        <row r="87">
          <cell r="B87">
            <v>0</v>
          </cell>
          <cell r="C87">
            <v>0</v>
          </cell>
          <cell r="D87">
            <v>320</v>
          </cell>
          <cell r="E87">
            <v>0</v>
          </cell>
          <cell r="H87">
            <v>0</v>
          </cell>
          <cell r="I87">
            <v>0</v>
          </cell>
          <cell r="J87">
            <v>149</v>
          </cell>
          <cell r="K87">
            <v>0</v>
          </cell>
        </row>
        <row r="88">
          <cell r="B88">
            <v>0</v>
          </cell>
          <cell r="C88">
            <v>0</v>
          </cell>
          <cell r="D88">
            <v>320</v>
          </cell>
          <cell r="E88">
            <v>0</v>
          </cell>
          <cell r="H88">
            <v>0</v>
          </cell>
          <cell r="I88">
            <v>0</v>
          </cell>
          <cell r="J88">
            <v>149</v>
          </cell>
          <cell r="K88">
            <v>0</v>
          </cell>
        </row>
        <row r="89">
          <cell r="B89">
            <v>0</v>
          </cell>
          <cell r="C89">
            <v>0</v>
          </cell>
          <cell r="D89">
            <v>320</v>
          </cell>
          <cell r="E89">
            <v>0</v>
          </cell>
          <cell r="H89">
            <v>0</v>
          </cell>
          <cell r="I89">
            <v>0</v>
          </cell>
          <cell r="J89">
            <v>155</v>
          </cell>
          <cell r="K89">
            <v>0</v>
          </cell>
        </row>
        <row r="90">
          <cell r="B90">
            <v>0</v>
          </cell>
          <cell r="C90">
            <v>0</v>
          </cell>
          <cell r="D90">
            <v>320</v>
          </cell>
          <cell r="E90">
            <v>0</v>
          </cell>
          <cell r="H90">
            <v>0</v>
          </cell>
          <cell r="I90">
            <v>0</v>
          </cell>
          <cell r="J90">
            <v>155</v>
          </cell>
          <cell r="K90">
            <v>0</v>
          </cell>
        </row>
        <row r="91">
          <cell r="B91">
            <v>0</v>
          </cell>
          <cell r="C91">
            <v>0</v>
          </cell>
          <cell r="D91">
            <v>320</v>
          </cell>
          <cell r="E91">
            <v>0</v>
          </cell>
          <cell r="H91">
            <v>0</v>
          </cell>
          <cell r="I91">
            <v>0</v>
          </cell>
          <cell r="J91">
            <v>155</v>
          </cell>
          <cell r="K91">
            <v>0</v>
          </cell>
        </row>
        <row r="92">
          <cell r="B92">
            <v>0</v>
          </cell>
          <cell r="C92">
            <v>0</v>
          </cell>
          <cell r="D92">
            <v>320</v>
          </cell>
          <cell r="E92">
            <v>0</v>
          </cell>
          <cell r="H92">
            <v>0</v>
          </cell>
          <cell r="I92">
            <v>0</v>
          </cell>
          <cell r="J92">
            <v>155</v>
          </cell>
          <cell r="K92">
            <v>0</v>
          </cell>
        </row>
        <row r="93">
          <cell r="B93">
            <v>0</v>
          </cell>
          <cell r="C93">
            <v>0</v>
          </cell>
          <cell r="D93">
            <v>320</v>
          </cell>
          <cell r="E93">
            <v>0</v>
          </cell>
          <cell r="H93">
            <v>0</v>
          </cell>
          <cell r="I93">
            <v>0</v>
          </cell>
          <cell r="J93">
            <v>155</v>
          </cell>
          <cell r="K93">
            <v>0</v>
          </cell>
        </row>
        <row r="94">
          <cell r="B94">
            <v>0</v>
          </cell>
          <cell r="C94">
            <v>0</v>
          </cell>
          <cell r="D94">
            <v>320</v>
          </cell>
          <cell r="E94">
            <v>0</v>
          </cell>
          <cell r="H94">
            <v>0</v>
          </cell>
          <cell r="I94">
            <v>0</v>
          </cell>
          <cell r="J94">
            <v>155</v>
          </cell>
          <cell r="K94">
            <v>0</v>
          </cell>
        </row>
        <row r="95">
          <cell r="B95">
            <v>0</v>
          </cell>
          <cell r="C95">
            <v>0</v>
          </cell>
          <cell r="D95">
            <v>320</v>
          </cell>
          <cell r="E95">
            <v>0</v>
          </cell>
          <cell r="H95">
            <v>0</v>
          </cell>
          <cell r="I95">
            <v>0</v>
          </cell>
          <cell r="J95">
            <v>155</v>
          </cell>
          <cell r="K95">
            <v>0</v>
          </cell>
        </row>
        <row r="96">
          <cell r="B96">
            <v>0</v>
          </cell>
          <cell r="C96">
            <v>0</v>
          </cell>
          <cell r="D96">
            <v>320</v>
          </cell>
          <cell r="E96">
            <v>0</v>
          </cell>
          <cell r="H96">
            <v>0</v>
          </cell>
          <cell r="I96">
            <v>0</v>
          </cell>
          <cell r="J96">
            <v>155</v>
          </cell>
          <cell r="K96">
            <v>0</v>
          </cell>
        </row>
        <row r="97">
          <cell r="B97">
            <v>0</v>
          </cell>
          <cell r="C97">
            <v>0</v>
          </cell>
          <cell r="D97">
            <v>320</v>
          </cell>
          <cell r="E97">
            <v>0</v>
          </cell>
          <cell r="H97">
            <v>0</v>
          </cell>
          <cell r="I97">
            <v>0</v>
          </cell>
          <cell r="J97">
            <v>155</v>
          </cell>
          <cell r="K97">
            <v>0</v>
          </cell>
        </row>
        <row r="98">
          <cell r="B98">
            <v>0</v>
          </cell>
          <cell r="C98">
            <v>0</v>
          </cell>
          <cell r="D98">
            <v>320</v>
          </cell>
          <cell r="E98">
            <v>0</v>
          </cell>
          <cell r="H98">
            <v>0</v>
          </cell>
          <cell r="I98">
            <v>0</v>
          </cell>
          <cell r="J98">
            <v>155</v>
          </cell>
          <cell r="K98">
            <v>0</v>
          </cell>
        </row>
        <row r="99">
          <cell r="B99">
            <v>0</v>
          </cell>
          <cell r="C99">
            <v>0</v>
          </cell>
          <cell r="D99">
            <v>320</v>
          </cell>
          <cell r="E99">
            <v>0</v>
          </cell>
          <cell r="H99">
            <v>0</v>
          </cell>
          <cell r="I99">
            <v>0</v>
          </cell>
          <cell r="J99">
            <v>155</v>
          </cell>
          <cell r="K99">
            <v>0</v>
          </cell>
        </row>
        <row r="100">
          <cell r="B100">
            <v>0</v>
          </cell>
          <cell r="C100">
            <v>0</v>
          </cell>
          <cell r="D100">
            <v>320</v>
          </cell>
          <cell r="E100">
            <v>0</v>
          </cell>
          <cell r="H100">
            <v>0</v>
          </cell>
          <cell r="I100">
            <v>0</v>
          </cell>
          <cell r="J100">
            <v>155</v>
          </cell>
          <cell r="K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33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33</v>
          </cell>
          <cell r="I100">
            <v>0</v>
          </cell>
          <cell r="J100">
            <v>0</v>
          </cell>
          <cell r="K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>
        <row r="5">
          <cell r="B5">
            <v>320</v>
          </cell>
          <cell r="C5">
            <v>0</v>
          </cell>
          <cell r="D5">
            <v>620</v>
          </cell>
          <cell r="E5">
            <v>0</v>
          </cell>
          <cell r="F5">
            <v>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620</v>
          </cell>
          <cell r="E6">
            <v>0</v>
          </cell>
          <cell r="F6">
            <v>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620</v>
          </cell>
          <cell r="E7">
            <v>0</v>
          </cell>
          <cell r="F7">
            <v>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620</v>
          </cell>
          <cell r="E8">
            <v>0</v>
          </cell>
          <cell r="F8">
            <v>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620</v>
          </cell>
          <cell r="E9">
            <v>0</v>
          </cell>
          <cell r="F9">
            <v>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620</v>
          </cell>
          <cell r="E10">
            <v>0</v>
          </cell>
          <cell r="F10">
            <v>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620</v>
          </cell>
          <cell r="E11">
            <v>0</v>
          </cell>
          <cell r="F11">
            <v>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620</v>
          </cell>
          <cell r="E12">
            <v>0</v>
          </cell>
          <cell r="F12">
            <v>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620</v>
          </cell>
          <cell r="E13">
            <v>0</v>
          </cell>
          <cell r="F13">
            <v>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620</v>
          </cell>
          <cell r="E14">
            <v>0</v>
          </cell>
          <cell r="F14">
            <v>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620</v>
          </cell>
          <cell r="E15">
            <v>0</v>
          </cell>
          <cell r="F15">
            <v>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620</v>
          </cell>
          <cell r="E16">
            <v>0</v>
          </cell>
          <cell r="F16">
            <v>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620</v>
          </cell>
          <cell r="E17">
            <v>0</v>
          </cell>
          <cell r="F17">
            <v>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620</v>
          </cell>
          <cell r="E18">
            <v>0</v>
          </cell>
          <cell r="F18">
            <v>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620</v>
          </cell>
          <cell r="E19">
            <v>0</v>
          </cell>
          <cell r="F19">
            <v>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620</v>
          </cell>
          <cell r="E20">
            <v>0</v>
          </cell>
          <cell r="F20">
            <v>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620</v>
          </cell>
          <cell r="E21">
            <v>0</v>
          </cell>
          <cell r="F21">
            <v>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620</v>
          </cell>
          <cell r="E22">
            <v>0</v>
          </cell>
          <cell r="F22">
            <v>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620</v>
          </cell>
          <cell r="E23">
            <v>0</v>
          </cell>
          <cell r="F23">
            <v>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620</v>
          </cell>
          <cell r="E24">
            <v>0</v>
          </cell>
          <cell r="F24">
            <v>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620</v>
          </cell>
          <cell r="E25">
            <v>0</v>
          </cell>
          <cell r="F25">
            <v>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620</v>
          </cell>
          <cell r="E26">
            <v>0</v>
          </cell>
          <cell r="F26">
            <v>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620</v>
          </cell>
          <cell r="E27">
            <v>0</v>
          </cell>
          <cell r="F27">
            <v>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620</v>
          </cell>
          <cell r="E28">
            <v>0</v>
          </cell>
          <cell r="F28">
            <v>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620</v>
          </cell>
          <cell r="E29">
            <v>0</v>
          </cell>
          <cell r="F29">
            <v>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620</v>
          </cell>
          <cell r="E30">
            <v>0</v>
          </cell>
          <cell r="F30">
            <v>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620</v>
          </cell>
          <cell r="E31">
            <v>0</v>
          </cell>
          <cell r="F31">
            <v>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620</v>
          </cell>
          <cell r="E32">
            <v>0</v>
          </cell>
          <cell r="F32">
            <v>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620</v>
          </cell>
          <cell r="E33">
            <v>0</v>
          </cell>
          <cell r="F33">
            <v>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620</v>
          </cell>
          <cell r="E34">
            <v>0</v>
          </cell>
          <cell r="F34">
            <v>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620</v>
          </cell>
          <cell r="E35">
            <v>0</v>
          </cell>
          <cell r="F35">
            <v>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620</v>
          </cell>
          <cell r="E36">
            <v>0</v>
          </cell>
          <cell r="F36">
            <v>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620</v>
          </cell>
          <cell r="E37">
            <v>0</v>
          </cell>
          <cell r="F37">
            <v>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620</v>
          </cell>
          <cell r="E38">
            <v>0</v>
          </cell>
          <cell r="F38">
            <v>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620</v>
          </cell>
          <cell r="E39">
            <v>0</v>
          </cell>
          <cell r="F39">
            <v>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620</v>
          </cell>
          <cell r="E40">
            <v>0</v>
          </cell>
          <cell r="F40">
            <v>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590</v>
          </cell>
          <cell r="E41">
            <v>0</v>
          </cell>
          <cell r="F41">
            <v>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590</v>
          </cell>
          <cell r="E42">
            <v>0</v>
          </cell>
          <cell r="F42">
            <v>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590</v>
          </cell>
          <cell r="E43">
            <v>0</v>
          </cell>
          <cell r="F43">
            <v>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590</v>
          </cell>
          <cell r="E44">
            <v>0</v>
          </cell>
          <cell r="F44">
            <v>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590</v>
          </cell>
          <cell r="E45">
            <v>0</v>
          </cell>
          <cell r="F45">
            <v>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590</v>
          </cell>
          <cell r="E46">
            <v>0</v>
          </cell>
          <cell r="F46">
            <v>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590</v>
          </cell>
          <cell r="E47">
            <v>0</v>
          </cell>
          <cell r="F47">
            <v>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590</v>
          </cell>
          <cell r="E48">
            <v>0</v>
          </cell>
          <cell r="F48">
            <v>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590</v>
          </cell>
          <cell r="E49">
            <v>0</v>
          </cell>
          <cell r="F49">
            <v>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590</v>
          </cell>
          <cell r="E50">
            <v>0</v>
          </cell>
          <cell r="F50">
            <v>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590</v>
          </cell>
          <cell r="E51">
            <v>0</v>
          </cell>
          <cell r="F51">
            <v>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590</v>
          </cell>
          <cell r="E52">
            <v>0</v>
          </cell>
          <cell r="F52">
            <v>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590</v>
          </cell>
          <cell r="E53">
            <v>0</v>
          </cell>
          <cell r="F53">
            <v>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590</v>
          </cell>
          <cell r="E54">
            <v>0</v>
          </cell>
          <cell r="F54">
            <v>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590</v>
          </cell>
          <cell r="E55">
            <v>0</v>
          </cell>
          <cell r="F55">
            <v>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590</v>
          </cell>
          <cell r="E56">
            <v>0</v>
          </cell>
          <cell r="F56">
            <v>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590</v>
          </cell>
          <cell r="E57">
            <v>0</v>
          </cell>
          <cell r="F57">
            <v>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590</v>
          </cell>
          <cell r="E58">
            <v>0</v>
          </cell>
          <cell r="F58">
            <v>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590</v>
          </cell>
          <cell r="E59">
            <v>0</v>
          </cell>
          <cell r="F59">
            <v>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590</v>
          </cell>
          <cell r="E60">
            <v>0</v>
          </cell>
          <cell r="F60">
            <v>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590</v>
          </cell>
          <cell r="E61">
            <v>0</v>
          </cell>
          <cell r="F61">
            <v>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590</v>
          </cell>
          <cell r="E62">
            <v>0</v>
          </cell>
          <cell r="F62">
            <v>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590</v>
          </cell>
          <cell r="E63">
            <v>0</v>
          </cell>
          <cell r="F63">
            <v>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590</v>
          </cell>
          <cell r="E64">
            <v>0</v>
          </cell>
          <cell r="F64">
            <v>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590</v>
          </cell>
          <cell r="E65">
            <v>0</v>
          </cell>
          <cell r="F65">
            <v>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590</v>
          </cell>
          <cell r="E66">
            <v>0</v>
          </cell>
          <cell r="F66">
            <v>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590</v>
          </cell>
          <cell r="E67">
            <v>0</v>
          </cell>
          <cell r="F67">
            <v>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590</v>
          </cell>
          <cell r="E68">
            <v>0</v>
          </cell>
          <cell r="F68">
            <v>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590</v>
          </cell>
          <cell r="E69">
            <v>0</v>
          </cell>
          <cell r="F69">
            <v>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590</v>
          </cell>
          <cell r="E70">
            <v>0</v>
          </cell>
          <cell r="F70">
            <v>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590</v>
          </cell>
          <cell r="E71">
            <v>0</v>
          </cell>
          <cell r="F71">
            <v>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590</v>
          </cell>
          <cell r="E72">
            <v>0</v>
          </cell>
          <cell r="F72">
            <v>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590</v>
          </cell>
          <cell r="E73">
            <v>0</v>
          </cell>
          <cell r="F73">
            <v>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590</v>
          </cell>
          <cell r="E74">
            <v>0</v>
          </cell>
          <cell r="F74">
            <v>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590</v>
          </cell>
          <cell r="E75">
            <v>0</v>
          </cell>
          <cell r="F75">
            <v>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590</v>
          </cell>
          <cell r="E76">
            <v>0</v>
          </cell>
          <cell r="F76">
            <v>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600</v>
          </cell>
          <cell r="E77">
            <v>0</v>
          </cell>
          <cell r="F77">
            <v>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600</v>
          </cell>
          <cell r="E78">
            <v>0</v>
          </cell>
          <cell r="F78">
            <v>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600</v>
          </cell>
          <cell r="E79">
            <v>0</v>
          </cell>
          <cell r="F79">
            <v>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600</v>
          </cell>
          <cell r="E80">
            <v>0</v>
          </cell>
          <cell r="F80">
            <v>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600</v>
          </cell>
          <cell r="E81">
            <v>0</v>
          </cell>
          <cell r="F81">
            <v>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600</v>
          </cell>
          <cell r="E82">
            <v>0</v>
          </cell>
          <cell r="F82">
            <v>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600</v>
          </cell>
          <cell r="E83">
            <v>0</v>
          </cell>
          <cell r="F83">
            <v>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600</v>
          </cell>
          <cell r="E84">
            <v>0</v>
          </cell>
          <cell r="F84">
            <v>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600</v>
          </cell>
          <cell r="E85">
            <v>0</v>
          </cell>
          <cell r="F85">
            <v>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600</v>
          </cell>
          <cell r="E86">
            <v>0</v>
          </cell>
          <cell r="F86">
            <v>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600</v>
          </cell>
          <cell r="E87">
            <v>0</v>
          </cell>
          <cell r="F87">
            <v>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600</v>
          </cell>
          <cell r="E88">
            <v>0</v>
          </cell>
          <cell r="F88">
            <v>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600</v>
          </cell>
          <cell r="E89">
            <v>0</v>
          </cell>
          <cell r="F89">
            <v>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600</v>
          </cell>
          <cell r="E90">
            <v>0</v>
          </cell>
          <cell r="F90">
            <v>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600</v>
          </cell>
          <cell r="E91">
            <v>0</v>
          </cell>
          <cell r="F91">
            <v>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600</v>
          </cell>
          <cell r="E92">
            <v>0</v>
          </cell>
          <cell r="F92">
            <v>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600</v>
          </cell>
          <cell r="E93">
            <v>0</v>
          </cell>
          <cell r="F93">
            <v>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600</v>
          </cell>
          <cell r="E94">
            <v>0</v>
          </cell>
          <cell r="F94">
            <v>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600</v>
          </cell>
          <cell r="E95">
            <v>0</v>
          </cell>
          <cell r="F95">
            <v>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600</v>
          </cell>
          <cell r="E96">
            <v>0</v>
          </cell>
          <cell r="F96">
            <v>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600</v>
          </cell>
          <cell r="E97">
            <v>0</v>
          </cell>
          <cell r="F97">
            <v>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600</v>
          </cell>
          <cell r="E98">
            <v>0</v>
          </cell>
          <cell r="F98">
            <v>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600</v>
          </cell>
          <cell r="E99">
            <v>0</v>
          </cell>
          <cell r="F99">
            <v>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600</v>
          </cell>
          <cell r="E100">
            <v>0</v>
          </cell>
          <cell r="F100">
            <v>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45532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8.3999999999999995E-3</v>
      </c>
      <c r="C3" s="47" t="s">
        <v>518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144</v>
      </c>
    </row>
    <row r="9" spans="1:3">
      <c r="A9" s="47" t="s">
        <v>445</v>
      </c>
      <c r="B9" s="206">
        <v>45532.991655092592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45532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12.5</v>
      </c>
      <c r="C3" s="203">
        <v>12.5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5.2149999999999999</v>
      </c>
      <c r="J3" s="22">
        <f>C3*E3/100</f>
        <v>2.9162499999999998</v>
      </c>
      <c r="K3" s="22">
        <f>C3*F3/100</f>
        <v>3.76125</v>
      </c>
      <c r="L3" s="22">
        <f>C3*G3/100</f>
        <v>0.60750000000000004</v>
      </c>
      <c r="M3" s="155">
        <f>SUM(I3:L3)</f>
        <v>12.5</v>
      </c>
      <c r="N3" s="23"/>
      <c r="P3" s="38">
        <f t="shared" ref="P3:P34" si="1">I3</f>
        <v>5.2149999999999999</v>
      </c>
      <c r="Q3" s="38">
        <f t="shared" ref="Q3:Q34" si="2">J3</f>
        <v>2.9162499999999998</v>
      </c>
      <c r="R3" s="38">
        <f t="shared" ref="R3:R34" si="3">K3</f>
        <v>3.76125</v>
      </c>
      <c r="S3" s="38">
        <f t="shared" ref="S3:S34" si="4">L3</f>
        <v>0.60750000000000004</v>
      </c>
      <c r="T3" s="38">
        <f>SUM(P3:S3)</f>
        <v>12.5</v>
      </c>
    </row>
    <row r="4" spans="1:20">
      <c r="A4" s="8" t="s">
        <v>46</v>
      </c>
      <c r="B4" s="203">
        <v>12.5</v>
      </c>
      <c r="C4" s="203">
        <v>12.5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5.2149999999999999</v>
      </c>
      <c r="J4" s="22">
        <f t="shared" ref="J4:J67" si="6">C4*E4/100</f>
        <v>2.9162499999999998</v>
      </c>
      <c r="K4" s="22">
        <f t="shared" ref="K4:K67" si="7">C4*F4/100</f>
        <v>3.76125</v>
      </c>
      <c r="L4" s="22">
        <f t="shared" ref="L4:L67" si="8">C4*G4/100</f>
        <v>0.60750000000000004</v>
      </c>
      <c r="M4" s="156">
        <f t="shared" ref="M4:M67" si="9">SUM(I4:L4)</f>
        <v>12.5</v>
      </c>
      <c r="N4" s="23"/>
      <c r="P4" s="38">
        <f t="shared" si="1"/>
        <v>5.2149999999999999</v>
      </c>
      <c r="Q4" s="38">
        <f t="shared" si="2"/>
        <v>2.9162499999999998</v>
      </c>
      <c r="R4" s="38">
        <f t="shared" si="3"/>
        <v>3.76125</v>
      </c>
      <c r="S4" s="38">
        <f t="shared" si="4"/>
        <v>0.60750000000000004</v>
      </c>
      <c r="T4" s="38">
        <f t="shared" ref="T4:T67" si="10">SUM(P4:S4)</f>
        <v>12.5</v>
      </c>
    </row>
    <row r="5" spans="1:20">
      <c r="A5" s="8" t="s">
        <v>47</v>
      </c>
      <c r="B5" s="203">
        <v>12.5</v>
      </c>
      <c r="C5" s="203">
        <v>12.5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5.2149999999999999</v>
      </c>
      <c r="J5" s="22">
        <f t="shared" si="6"/>
        <v>2.9162499999999998</v>
      </c>
      <c r="K5" s="22">
        <f t="shared" si="7"/>
        <v>3.76125</v>
      </c>
      <c r="L5" s="22">
        <f t="shared" si="8"/>
        <v>0.60750000000000004</v>
      </c>
      <c r="M5" s="156">
        <f t="shared" si="9"/>
        <v>12.5</v>
      </c>
      <c r="N5" s="23"/>
      <c r="P5" s="38">
        <f t="shared" si="1"/>
        <v>5.2149999999999999</v>
      </c>
      <c r="Q5" s="38">
        <f t="shared" si="2"/>
        <v>2.9162499999999998</v>
      </c>
      <c r="R5" s="38">
        <f t="shared" si="3"/>
        <v>3.76125</v>
      </c>
      <c r="S5" s="38">
        <f t="shared" si="4"/>
        <v>0.60750000000000004</v>
      </c>
      <c r="T5" s="38">
        <f t="shared" si="10"/>
        <v>12.5</v>
      </c>
    </row>
    <row r="6" spans="1:20">
      <c r="A6" s="8" t="s">
        <v>48</v>
      </c>
      <c r="B6" s="203">
        <v>12.5</v>
      </c>
      <c r="C6" s="203">
        <v>12.5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5.2149999999999999</v>
      </c>
      <c r="J6" s="22">
        <f t="shared" si="6"/>
        <v>2.9162499999999998</v>
      </c>
      <c r="K6" s="22">
        <f t="shared" si="7"/>
        <v>3.76125</v>
      </c>
      <c r="L6" s="22">
        <f t="shared" si="8"/>
        <v>0.60750000000000004</v>
      </c>
      <c r="M6" s="156">
        <f t="shared" si="9"/>
        <v>12.5</v>
      </c>
      <c r="N6" s="23"/>
      <c r="P6" s="38">
        <f t="shared" si="1"/>
        <v>5.2149999999999999</v>
      </c>
      <c r="Q6" s="38">
        <f t="shared" si="2"/>
        <v>2.9162499999999998</v>
      </c>
      <c r="R6" s="38">
        <f t="shared" si="3"/>
        <v>3.76125</v>
      </c>
      <c r="S6" s="38">
        <f t="shared" si="4"/>
        <v>0.60750000000000004</v>
      </c>
      <c r="T6" s="38">
        <f t="shared" si="10"/>
        <v>12.5</v>
      </c>
    </row>
    <row r="7" spans="1:20">
      <c r="A7" s="8" t="s">
        <v>49</v>
      </c>
      <c r="B7" s="203">
        <v>12.5</v>
      </c>
      <c r="C7" s="203">
        <v>12.5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5.2149999999999999</v>
      </c>
      <c r="J7" s="22">
        <f t="shared" si="6"/>
        <v>2.9162499999999998</v>
      </c>
      <c r="K7" s="22">
        <f t="shared" si="7"/>
        <v>3.76125</v>
      </c>
      <c r="L7" s="22">
        <f t="shared" si="8"/>
        <v>0.60750000000000004</v>
      </c>
      <c r="M7" s="156">
        <f t="shared" si="9"/>
        <v>12.5</v>
      </c>
      <c r="N7" s="23"/>
      <c r="P7" s="38">
        <f t="shared" si="1"/>
        <v>5.2149999999999999</v>
      </c>
      <c r="Q7" s="38">
        <f t="shared" si="2"/>
        <v>2.9162499999999998</v>
      </c>
      <c r="R7" s="38">
        <f t="shared" si="3"/>
        <v>3.76125</v>
      </c>
      <c r="S7" s="38">
        <f t="shared" si="4"/>
        <v>0.60750000000000004</v>
      </c>
      <c r="T7" s="38">
        <f t="shared" si="10"/>
        <v>12.5</v>
      </c>
    </row>
    <row r="8" spans="1:20">
      <c r="A8" s="8" t="s">
        <v>50</v>
      </c>
      <c r="B8" s="203">
        <v>12.5</v>
      </c>
      <c r="C8" s="203">
        <v>12.5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5.2149999999999999</v>
      </c>
      <c r="J8" s="22">
        <f t="shared" si="6"/>
        <v>2.9162499999999998</v>
      </c>
      <c r="K8" s="22">
        <f t="shared" si="7"/>
        <v>3.76125</v>
      </c>
      <c r="L8" s="22">
        <f t="shared" si="8"/>
        <v>0.60750000000000004</v>
      </c>
      <c r="M8" s="156">
        <f t="shared" si="9"/>
        <v>12.5</v>
      </c>
      <c r="N8" s="23"/>
      <c r="P8" s="38">
        <f t="shared" si="1"/>
        <v>5.2149999999999999</v>
      </c>
      <c r="Q8" s="38">
        <f t="shared" si="2"/>
        <v>2.9162499999999998</v>
      </c>
      <c r="R8" s="38">
        <f t="shared" si="3"/>
        <v>3.76125</v>
      </c>
      <c r="S8" s="38">
        <f t="shared" si="4"/>
        <v>0.60750000000000004</v>
      </c>
      <c r="T8" s="38">
        <f t="shared" si="10"/>
        <v>12.5</v>
      </c>
    </row>
    <row r="9" spans="1:20">
      <c r="A9" s="8" t="s">
        <v>51</v>
      </c>
      <c r="B9" s="203">
        <v>12.5</v>
      </c>
      <c r="C9" s="203">
        <v>12.5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5.2149999999999999</v>
      </c>
      <c r="J9" s="22">
        <f t="shared" si="6"/>
        <v>2.9162499999999998</v>
      </c>
      <c r="K9" s="22">
        <f t="shared" si="7"/>
        <v>3.76125</v>
      </c>
      <c r="L9" s="22">
        <f t="shared" si="8"/>
        <v>0.60750000000000004</v>
      </c>
      <c r="M9" s="156">
        <f t="shared" si="9"/>
        <v>12.5</v>
      </c>
      <c r="N9" s="23"/>
      <c r="P9" s="38">
        <f t="shared" si="1"/>
        <v>5.2149999999999999</v>
      </c>
      <c r="Q9" s="38">
        <f t="shared" si="2"/>
        <v>2.9162499999999998</v>
      </c>
      <c r="R9" s="38">
        <f t="shared" si="3"/>
        <v>3.76125</v>
      </c>
      <c r="S9" s="38">
        <f t="shared" si="4"/>
        <v>0.60750000000000004</v>
      </c>
      <c r="T9" s="38">
        <f t="shared" si="10"/>
        <v>12.5</v>
      </c>
    </row>
    <row r="10" spans="1:20">
      <c r="A10" s="8" t="s">
        <v>52</v>
      </c>
      <c r="B10" s="203">
        <v>12.5</v>
      </c>
      <c r="C10" s="203">
        <v>12.5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5.2149999999999999</v>
      </c>
      <c r="J10" s="22">
        <f t="shared" si="6"/>
        <v>2.9162499999999998</v>
      </c>
      <c r="K10" s="22">
        <f t="shared" si="7"/>
        <v>3.76125</v>
      </c>
      <c r="L10" s="22">
        <f t="shared" si="8"/>
        <v>0.60750000000000004</v>
      </c>
      <c r="M10" s="156">
        <f t="shared" si="9"/>
        <v>12.5</v>
      </c>
      <c r="N10" s="23"/>
      <c r="P10" s="38">
        <f t="shared" si="1"/>
        <v>5.2149999999999999</v>
      </c>
      <c r="Q10" s="38">
        <f t="shared" si="2"/>
        <v>2.9162499999999998</v>
      </c>
      <c r="R10" s="38">
        <f t="shared" si="3"/>
        <v>3.76125</v>
      </c>
      <c r="S10" s="38">
        <f t="shared" si="4"/>
        <v>0.60750000000000004</v>
      </c>
      <c r="T10" s="38">
        <f t="shared" si="10"/>
        <v>12.5</v>
      </c>
    </row>
    <row r="11" spans="1:20">
      <c r="A11" s="8" t="s">
        <v>53</v>
      </c>
      <c r="B11" s="203">
        <v>12.5</v>
      </c>
      <c r="C11" s="203">
        <v>12.5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5.2149999999999999</v>
      </c>
      <c r="J11" s="22">
        <f t="shared" si="6"/>
        <v>2.9162499999999998</v>
      </c>
      <c r="K11" s="22">
        <f t="shared" si="7"/>
        <v>3.76125</v>
      </c>
      <c r="L11" s="22">
        <f t="shared" si="8"/>
        <v>0.60750000000000004</v>
      </c>
      <c r="M11" s="156">
        <f t="shared" si="9"/>
        <v>12.5</v>
      </c>
      <c r="N11" s="23"/>
      <c r="P11" s="38">
        <f t="shared" si="1"/>
        <v>5.2149999999999999</v>
      </c>
      <c r="Q11" s="38">
        <f t="shared" si="2"/>
        <v>2.9162499999999998</v>
      </c>
      <c r="R11" s="38">
        <f t="shared" si="3"/>
        <v>3.76125</v>
      </c>
      <c r="S11" s="38">
        <f t="shared" si="4"/>
        <v>0.60750000000000004</v>
      </c>
      <c r="T11" s="38">
        <f t="shared" si="10"/>
        <v>12.5</v>
      </c>
    </row>
    <row r="12" spans="1:20">
      <c r="A12" s="8" t="s">
        <v>54</v>
      </c>
      <c r="B12" s="203">
        <v>12.5</v>
      </c>
      <c r="C12" s="203">
        <v>12.5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5.2149999999999999</v>
      </c>
      <c r="J12" s="22">
        <f t="shared" si="6"/>
        <v>2.9162499999999998</v>
      </c>
      <c r="K12" s="22">
        <f t="shared" si="7"/>
        <v>3.76125</v>
      </c>
      <c r="L12" s="22">
        <f t="shared" si="8"/>
        <v>0.60750000000000004</v>
      </c>
      <c r="M12" s="156">
        <f t="shared" si="9"/>
        <v>12.5</v>
      </c>
      <c r="N12" s="23"/>
      <c r="P12" s="38">
        <f t="shared" si="1"/>
        <v>5.2149999999999999</v>
      </c>
      <c r="Q12" s="38">
        <f t="shared" si="2"/>
        <v>2.9162499999999998</v>
      </c>
      <c r="R12" s="38">
        <f t="shared" si="3"/>
        <v>3.76125</v>
      </c>
      <c r="S12" s="38">
        <f t="shared" si="4"/>
        <v>0.60750000000000004</v>
      </c>
      <c r="T12" s="38">
        <f t="shared" si="10"/>
        <v>12.5</v>
      </c>
    </row>
    <row r="13" spans="1:20">
      <c r="A13" s="8" t="s">
        <v>55</v>
      </c>
      <c r="B13" s="203">
        <v>12.5</v>
      </c>
      <c r="C13" s="203">
        <v>12.5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5.2149999999999999</v>
      </c>
      <c r="J13" s="22">
        <f t="shared" si="6"/>
        <v>2.9162499999999998</v>
      </c>
      <c r="K13" s="22">
        <f t="shared" si="7"/>
        <v>3.76125</v>
      </c>
      <c r="L13" s="22">
        <f t="shared" si="8"/>
        <v>0.60750000000000004</v>
      </c>
      <c r="M13" s="156">
        <f t="shared" si="9"/>
        <v>12.5</v>
      </c>
      <c r="N13" s="23"/>
      <c r="P13" s="38">
        <f t="shared" si="1"/>
        <v>5.2149999999999999</v>
      </c>
      <c r="Q13" s="38">
        <f t="shared" si="2"/>
        <v>2.9162499999999998</v>
      </c>
      <c r="R13" s="38">
        <f t="shared" si="3"/>
        <v>3.76125</v>
      </c>
      <c r="S13" s="38">
        <f t="shared" si="4"/>
        <v>0.60750000000000004</v>
      </c>
      <c r="T13" s="38">
        <f t="shared" si="10"/>
        <v>12.5</v>
      </c>
    </row>
    <row r="14" spans="1:20">
      <c r="A14" s="8" t="s">
        <v>56</v>
      </c>
      <c r="B14" s="203">
        <v>12.5</v>
      </c>
      <c r="C14" s="203">
        <v>12.5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5.2149999999999999</v>
      </c>
      <c r="J14" s="22">
        <f t="shared" si="6"/>
        <v>2.9162499999999998</v>
      </c>
      <c r="K14" s="22">
        <f t="shared" si="7"/>
        <v>3.76125</v>
      </c>
      <c r="L14" s="22">
        <f t="shared" si="8"/>
        <v>0.60750000000000004</v>
      </c>
      <c r="M14" s="156">
        <f t="shared" si="9"/>
        <v>12.5</v>
      </c>
      <c r="N14" s="23"/>
      <c r="P14" s="38">
        <f t="shared" si="1"/>
        <v>5.2149999999999999</v>
      </c>
      <c r="Q14" s="38">
        <f t="shared" si="2"/>
        <v>2.9162499999999998</v>
      </c>
      <c r="R14" s="38">
        <f t="shared" si="3"/>
        <v>3.76125</v>
      </c>
      <c r="S14" s="38">
        <f t="shared" si="4"/>
        <v>0.60750000000000004</v>
      </c>
      <c r="T14" s="38">
        <f t="shared" si="10"/>
        <v>12.5</v>
      </c>
    </row>
    <row r="15" spans="1:20">
      <c r="A15" s="8" t="s">
        <v>57</v>
      </c>
      <c r="B15" s="203">
        <v>12.5</v>
      </c>
      <c r="C15" s="203">
        <v>12.5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5.2149999999999999</v>
      </c>
      <c r="J15" s="22">
        <f t="shared" si="6"/>
        <v>2.9162499999999998</v>
      </c>
      <c r="K15" s="22">
        <f t="shared" si="7"/>
        <v>3.76125</v>
      </c>
      <c r="L15" s="22">
        <f t="shared" si="8"/>
        <v>0.60750000000000004</v>
      </c>
      <c r="M15" s="156">
        <f t="shared" si="9"/>
        <v>12.5</v>
      </c>
      <c r="N15" s="23"/>
      <c r="P15" s="38">
        <f t="shared" si="1"/>
        <v>5.2149999999999999</v>
      </c>
      <c r="Q15" s="38">
        <f t="shared" si="2"/>
        <v>2.9162499999999998</v>
      </c>
      <c r="R15" s="38">
        <f t="shared" si="3"/>
        <v>3.76125</v>
      </c>
      <c r="S15" s="38">
        <f t="shared" si="4"/>
        <v>0.60750000000000004</v>
      </c>
      <c r="T15" s="38">
        <f t="shared" si="10"/>
        <v>12.5</v>
      </c>
    </row>
    <row r="16" spans="1:20">
      <c r="A16" s="8" t="s">
        <v>58</v>
      </c>
      <c r="B16" s="203">
        <v>12.5</v>
      </c>
      <c r="C16" s="203">
        <v>12.5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5.2149999999999999</v>
      </c>
      <c r="J16" s="22">
        <f t="shared" si="6"/>
        <v>2.9162499999999998</v>
      </c>
      <c r="K16" s="22">
        <f t="shared" si="7"/>
        <v>3.76125</v>
      </c>
      <c r="L16" s="22">
        <f t="shared" si="8"/>
        <v>0.60750000000000004</v>
      </c>
      <c r="M16" s="156">
        <f t="shared" si="9"/>
        <v>12.5</v>
      </c>
      <c r="N16" s="23"/>
      <c r="P16" s="38">
        <f t="shared" si="1"/>
        <v>5.2149999999999999</v>
      </c>
      <c r="Q16" s="38">
        <f t="shared" si="2"/>
        <v>2.9162499999999998</v>
      </c>
      <c r="R16" s="38">
        <f t="shared" si="3"/>
        <v>3.76125</v>
      </c>
      <c r="S16" s="38">
        <f t="shared" si="4"/>
        <v>0.60750000000000004</v>
      </c>
      <c r="T16" s="38">
        <f t="shared" si="10"/>
        <v>12.5</v>
      </c>
    </row>
    <row r="17" spans="1:20">
      <c r="A17" s="8" t="s">
        <v>59</v>
      </c>
      <c r="B17" s="203">
        <v>12.5</v>
      </c>
      <c r="C17" s="203">
        <v>12.5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5.2149999999999999</v>
      </c>
      <c r="J17" s="22">
        <f t="shared" si="6"/>
        <v>2.9162499999999998</v>
      </c>
      <c r="K17" s="22">
        <f t="shared" si="7"/>
        <v>3.76125</v>
      </c>
      <c r="L17" s="22">
        <f t="shared" si="8"/>
        <v>0.60750000000000004</v>
      </c>
      <c r="M17" s="156">
        <f t="shared" si="9"/>
        <v>12.5</v>
      </c>
      <c r="N17" s="23"/>
      <c r="P17" s="38">
        <f t="shared" si="1"/>
        <v>5.2149999999999999</v>
      </c>
      <c r="Q17" s="38">
        <f t="shared" si="2"/>
        <v>2.9162499999999998</v>
      </c>
      <c r="R17" s="38">
        <f t="shared" si="3"/>
        <v>3.76125</v>
      </c>
      <c r="S17" s="38">
        <f t="shared" si="4"/>
        <v>0.60750000000000004</v>
      </c>
      <c r="T17" s="38">
        <f t="shared" si="10"/>
        <v>12.5</v>
      </c>
    </row>
    <row r="18" spans="1:20">
      <c r="A18" s="8" t="s">
        <v>60</v>
      </c>
      <c r="B18" s="203">
        <v>12.5</v>
      </c>
      <c r="C18" s="203">
        <v>12.5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5.2149999999999999</v>
      </c>
      <c r="J18" s="22">
        <f t="shared" si="6"/>
        <v>2.9162499999999998</v>
      </c>
      <c r="K18" s="22">
        <f t="shared" si="7"/>
        <v>3.76125</v>
      </c>
      <c r="L18" s="22">
        <f t="shared" si="8"/>
        <v>0.60750000000000004</v>
      </c>
      <c r="M18" s="156">
        <f t="shared" si="9"/>
        <v>12.5</v>
      </c>
      <c r="N18" s="23"/>
      <c r="P18" s="38">
        <f t="shared" si="1"/>
        <v>5.2149999999999999</v>
      </c>
      <c r="Q18" s="38">
        <f t="shared" si="2"/>
        <v>2.9162499999999998</v>
      </c>
      <c r="R18" s="38">
        <f t="shared" si="3"/>
        <v>3.76125</v>
      </c>
      <c r="S18" s="38">
        <f t="shared" si="4"/>
        <v>0.60750000000000004</v>
      </c>
      <c r="T18" s="38">
        <f t="shared" si="10"/>
        <v>12.5</v>
      </c>
    </row>
    <row r="19" spans="1:20">
      <c r="A19" s="8" t="s">
        <v>61</v>
      </c>
      <c r="B19" s="203">
        <v>12.5</v>
      </c>
      <c r="C19" s="203">
        <v>12.5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5.2149999999999999</v>
      </c>
      <c r="J19" s="22">
        <f t="shared" si="6"/>
        <v>2.9162499999999998</v>
      </c>
      <c r="K19" s="22">
        <f t="shared" si="7"/>
        <v>3.76125</v>
      </c>
      <c r="L19" s="22">
        <f t="shared" si="8"/>
        <v>0.60750000000000004</v>
      </c>
      <c r="M19" s="156">
        <f t="shared" si="9"/>
        <v>12.5</v>
      </c>
      <c r="N19" s="23"/>
      <c r="P19" s="38">
        <f t="shared" si="1"/>
        <v>5.2149999999999999</v>
      </c>
      <c r="Q19" s="38">
        <f t="shared" si="2"/>
        <v>2.9162499999999998</v>
      </c>
      <c r="R19" s="38">
        <f t="shared" si="3"/>
        <v>3.76125</v>
      </c>
      <c r="S19" s="38">
        <f t="shared" si="4"/>
        <v>0.60750000000000004</v>
      </c>
      <c r="T19" s="38">
        <f t="shared" si="10"/>
        <v>12.5</v>
      </c>
    </row>
    <row r="20" spans="1:20">
      <c r="A20" s="8" t="s">
        <v>62</v>
      </c>
      <c r="B20" s="203">
        <v>12.5</v>
      </c>
      <c r="C20" s="203">
        <v>12.5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5.2149999999999999</v>
      </c>
      <c r="J20" s="22">
        <f t="shared" si="6"/>
        <v>2.9162499999999998</v>
      </c>
      <c r="K20" s="22">
        <f t="shared" si="7"/>
        <v>3.76125</v>
      </c>
      <c r="L20" s="22">
        <f t="shared" si="8"/>
        <v>0.60750000000000004</v>
      </c>
      <c r="M20" s="156">
        <f t="shared" si="9"/>
        <v>12.5</v>
      </c>
      <c r="N20" s="23"/>
      <c r="P20" s="38">
        <f t="shared" si="1"/>
        <v>5.2149999999999999</v>
      </c>
      <c r="Q20" s="38">
        <f t="shared" si="2"/>
        <v>2.9162499999999998</v>
      </c>
      <c r="R20" s="38">
        <f t="shared" si="3"/>
        <v>3.76125</v>
      </c>
      <c r="S20" s="38">
        <f t="shared" si="4"/>
        <v>0.60750000000000004</v>
      </c>
      <c r="T20" s="38">
        <f t="shared" si="10"/>
        <v>12.5</v>
      </c>
    </row>
    <row r="21" spans="1:20">
      <c r="A21" s="8" t="s">
        <v>63</v>
      </c>
      <c r="B21" s="203">
        <v>12.5</v>
      </c>
      <c r="C21" s="203">
        <v>12.5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5.2149999999999999</v>
      </c>
      <c r="J21" s="22">
        <f t="shared" si="6"/>
        <v>2.9162499999999998</v>
      </c>
      <c r="K21" s="22">
        <f t="shared" si="7"/>
        <v>3.76125</v>
      </c>
      <c r="L21" s="22">
        <f t="shared" si="8"/>
        <v>0.60750000000000004</v>
      </c>
      <c r="M21" s="156">
        <f t="shared" si="9"/>
        <v>12.5</v>
      </c>
      <c r="N21" s="23"/>
      <c r="P21" s="38">
        <f t="shared" si="1"/>
        <v>5.2149999999999999</v>
      </c>
      <c r="Q21" s="38">
        <f t="shared" si="2"/>
        <v>2.9162499999999998</v>
      </c>
      <c r="R21" s="38">
        <f t="shared" si="3"/>
        <v>3.76125</v>
      </c>
      <c r="S21" s="38">
        <f t="shared" si="4"/>
        <v>0.60750000000000004</v>
      </c>
      <c r="T21" s="38">
        <f t="shared" si="10"/>
        <v>12.5</v>
      </c>
    </row>
    <row r="22" spans="1:20">
      <c r="A22" s="8" t="s">
        <v>64</v>
      </c>
      <c r="B22" s="203">
        <v>12.5</v>
      </c>
      <c r="C22" s="203">
        <v>12.5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5.2149999999999999</v>
      </c>
      <c r="J22" s="22">
        <f t="shared" si="6"/>
        <v>2.9162499999999998</v>
      </c>
      <c r="K22" s="22">
        <f t="shared" si="7"/>
        <v>3.76125</v>
      </c>
      <c r="L22" s="22">
        <f t="shared" si="8"/>
        <v>0.60750000000000004</v>
      </c>
      <c r="M22" s="156">
        <f t="shared" si="9"/>
        <v>12.5</v>
      </c>
      <c r="N22" s="23"/>
      <c r="P22" s="38">
        <f t="shared" si="1"/>
        <v>5.2149999999999999</v>
      </c>
      <c r="Q22" s="38">
        <f t="shared" si="2"/>
        <v>2.9162499999999998</v>
      </c>
      <c r="R22" s="38">
        <f t="shared" si="3"/>
        <v>3.76125</v>
      </c>
      <c r="S22" s="38">
        <f t="shared" si="4"/>
        <v>0.60750000000000004</v>
      </c>
      <c r="T22" s="38">
        <f t="shared" si="10"/>
        <v>12.5</v>
      </c>
    </row>
    <row r="23" spans="1:20">
      <c r="A23" s="8" t="s">
        <v>65</v>
      </c>
      <c r="B23" s="203">
        <v>12.5</v>
      </c>
      <c r="C23" s="203">
        <v>12.5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5.2149999999999999</v>
      </c>
      <c r="J23" s="22">
        <f t="shared" si="6"/>
        <v>2.9162499999999998</v>
      </c>
      <c r="K23" s="22">
        <f t="shared" si="7"/>
        <v>3.76125</v>
      </c>
      <c r="L23" s="22">
        <f t="shared" si="8"/>
        <v>0.60750000000000004</v>
      </c>
      <c r="M23" s="156">
        <f t="shared" si="9"/>
        <v>12.5</v>
      </c>
      <c r="N23" s="23"/>
      <c r="P23" s="38">
        <f t="shared" si="1"/>
        <v>5.2149999999999999</v>
      </c>
      <c r="Q23" s="38">
        <f t="shared" si="2"/>
        <v>2.9162499999999998</v>
      </c>
      <c r="R23" s="38">
        <f t="shared" si="3"/>
        <v>3.76125</v>
      </c>
      <c r="S23" s="38">
        <f t="shared" si="4"/>
        <v>0.60750000000000004</v>
      </c>
      <c r="T23" s="38">
        <f t="shared" si="10"/>
        <v>12.5</v>
      </c>
    </row>
    <row r="24" spans="1:20">
      <c r="A24" s="8" t="s">
        <v>66</v>
      </c>
      <c r="B24" s="203">
        <v>12.5</v>
      </c>
      <c r="C24" s="203">
        <v>12.5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5.2149999999999999</v>
      </c>
      <c r="J24" s="22">
        <f t="shared" si="6"/>
        <v>2.9162499999999998</v>
      </c>
      <c r="K24" s="22">
        <f t="shared" si="7"/>
        <v>3.76125</v>
      </c>
      <c r="L24" s="22">
        <f t="shared" si="8"/>
        <v>0.60750000000000004</v>
      </c>
      <c r="M24" s="156">
        <f t="shared" si="9"/>
        <v>12.5</v>
      </c>
      <c r="N24" s="23"/>
      <c r="P24" s="38">
        <f t="shared" si="1"/>
        <v>5.2149999999999999</v>
      </c>
      <c r="Q24" s="38">
        <f t="shared" si="2"/>
        <v>2.9162499999999998</v>
      </c>
      <c r="R24" s="38">
        <f t="shared" si="3"/>
        <v>3.76125</v>
      </c>
      <c r="S24" s="38">
        <f t="shared" si="4"/>
        <v>0.60750000000000004</v>
      </c>
      <c r="T24" s="38">
        <f t="shared" si="10"/>
        <v>12.5</v>
      </c>
    </row>
    <row r="25" spans="1:20">
      <c r="A25" s="8" t="s">
        <v>67</v>
      </c>
      <c r="B25" s="203">
        <v>12.5</v>
      </c>
      <c r="C25" s="203">
        <v>12.5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5.2149999999999999</v>
      </c>
      <c r="J25" s="22">
        <f t="shared" si="6"/>
        <v>2.9162499999999998</v>
      </c>
      <c r="K25" s="22">
        <f t="shared" si="7"/>
        <v>3.76125</v>
      </c>
      <c r="L25" s="22">
        <f t="shared" si="8"/>
        <v>0.60750000000000004</v>
      </c>
      <c r="M25" s="156">
        <f t="shared" si="9"/>
        <v>12.5</v>
      </c>
      <c r="N25" s="23"/>
      <c r="P25" s="38">
        <f t="shared" si="1"/>
        <v>5.2149999999999999</v>
      </c>
      <c r="Q25" s="38">
        <f t="shared" si="2"/>
        <v>2.9162499999999998</v>
      </c>
      <c r="R25" s="38">
        <f t="shared" si="3"/>
        <v>3.76125</v>
      </c>
      <c r="S25" s="38">
        <f t="shared" si="4"/>
        <v>0.60750000000000004</v>
      </c>
      <c r="T25" s="38">
        <f t="shared" si="10"/>
        <v>12.5</v>
      </c>
    </row>
    <row r="26" spans="1:20">
      <c r="A26" s="8" t="s">
        <v>68</v>
      </c>
      <c r="B26" s="203">
        <v>12.5</v>
      </c>
      <c r="C26" s="203">
        <v>12.5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5.2149999999999999</v>
      </c>
      <c r="J26" s="22">
        <f t="shared" si="6"/>
        <v>2.9162499999999998</v>
      </c>
      <c r="K26" s="22">
        <f t="shared" si="7"/>
        <v>3.76125</v>
      </c>
      <c r="L26" s="22">
        <f t="shared" si="8"/>
        <v>0.60750000000000004</v>
      </c>
      <c r="M26" s="156">
        <f t="shared" si="9"/>
        <v>12.5</v>
      </c>
      <c r="N26" s="23"/>
      <c r="P26" s="38">
        <f t="shared" si="1"/>
        <v>5.2149999999999999</v>
      </c>
      <c r="Q26" s="38">
        <f t="shared" si="2"/>
        <v>2.9162499999999998</v>
      </c>
      <c r="R26" s="38">
        <f t="shared" si="3"/>
        <v>3.76125</v>
      </c>
      <c r="S26" s="38">
        <f t="shared" si="4"/>
        <v>0.60750000000000004</v>
      </c>
      <c r="T26" s="38">
        <f t="shared" si="10"/>
        <v>12.5</v>
      </c>
    </row>
    <row r="27" spans="1:20">
      <c r="A27" s="8" t="s">
        <v>69</v>
      </c>
      <c r="B27" s="203">
        <v>12.5</v>
      </c>
      <c r="C27" s="203">
        <v>12.5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5.2149999999999999</v>
      </c>
      <c r="J27" s="22">
        <f t="shared" si="6"/>
        <v>2.9162499999999998</v>
      </c>
      <c r="K27" s="22">
        <f t="shared" si="7"/>
        <v>3.76125</v>
      </c>
      <c r="L27" s="22">
        <f t="shared" si="8"/>
        <v>0.60750000000000004</v>
      </c>
      <c r="M27" s="156">
        <f t="shared" si="9"/>
        <v>12.5</v>
      </c>
      <c r="N27" s="23"/>
      <c r="P27" s="38">
        <f t="shared" si="1"/>
        <v>5.2149999999999999</v>
      </c>
      <c r="Q27" s="38">
        <f t="shared" si="2"/>
        <v>2.9162499999999998</v>
      </c>
      <c r="R27" s="38">
        <f t="shared" si="3"/>
        <v>3.76125</v>
      </c>
      <c r="S27" s="38">
        <f t="shared" si="4"/>
        <v>0.60750000000000004</v>
      </c>
      <c r="T27" s="38">
        <f t="shared" si="10"/>
        <v>12.5</v>
      </c>
    </row>
    <row r="28" spans="1:20">
      <c r="A28" s="8" t="s">
        <v>70</v>
      </c>
      <c r="B28" s="203">
        <v>12.5</v>
      </c>
      <c r="C28" s="203">
        <v>12.5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5.2149999999999999</v>
      </c>
      <c r="J28" s="22">
        <f t="shared" si="6"/>
        <v>2.9162499999999998</v>
      </c>
      <c r="K28" s="22">
        <f t="shared" si="7"/>
        <v>3.76125</v>
      </c>
      <c r="L28" s="22">
        <f t="shared" si="8"/>
        <v>0.60750000000000004</v>
      </c>
      <c r="M28" s="156">
        <f t="shared" si="9"/>
        <v>12.5</v>
      </c>
      <c r="N28" s="23"/>
      <c r="P28" s="38">
        <f t="shared" si="1"/>
        <v>5.2149999999999999</v>
      </c>
      <c r="Q28" s="38">
        <f t="shared" si="2"/>
        <v>2.9162499999999998</v>
      </c>
      <c r="R28" s="38">
        <f t="shared" si="3"/>
        <v>3.76125</v>
      </c>
      <c r="S28" s="38">
        <f t="shared" si="4"/>
        <v>0.60750000000000004</v>
      </c>
      <c r="T28" s="38">
        <f t="shared" si="10"/>
        <v>12.5</v>
      </c>
    </row>
    <row r="29" spans="1:20">
      <c r="A29" s="8" t="s">
        <v>71</v>
      </c>
      <c r="B29" s="203">
        <v>12.5</v>
      </c>
      <c r="C29" s="203">
        <v>12.5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5.2149999999999999</v>
      </c>
      <c r="J29" s="22">
        <f t="shared" si="6"/>
        <v>2.9162499999999998</v>
      </c>
      <c r="K29" s="22">
        <f t="shared" si="7"/>
        <v>3.76125</v>
      </c>
      <c r="L29" s="22">
        <f t="shared" si="8"/>
        <v>0.60750000000000004</v>
      </c>
      <c r="M29" s="156">
        <f t="shared" si="9"/>
        <v>12.5</v>
      </c>
      <c r="N29" s="23"/>
      <c r="P29" s="38">
        <f t="shared" si="1"/>
        <v>5.2149999999999999</v>
      </c>
      <c r="Q29" s="38">
        <f t="shared" si="2"/>
        <v>2.9162499999999998</v>
      </c>
      <c r="R29" s="38">
        <f t="shared" si="3"/>
        <v>3.76125</v>
      </c>
      <c r="S29" s="38">
        <f t="shared" si="4"/>
        <v>0.60750000000000004</v>
      </c>
      <c r="T29" s="38">
        <f t="shared" si="10"/>
        <v>12.5</v>
      </c>
    </row>
    <row r="30" spans="1:20">
      <c r="A30" s="8" t="s">
        <v>72</v>
      </c>
      <c r="B30" s="203">
        <v>12.5</v>
      </c>
      <c r="C30" s="203">
        <v>12.5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5.2149999999999999</v>
      </c>
      <c r="J30" s="22">
        <f t="shared" si="6"/>
        <v>2.9162499999999998</v>
      </c>
      <c r="K30" s="22">
        <f t="shared" si="7"/>
        <v>3.76125</v>
      </c>
      <c r="L30" s="22">
        <f t="shared" si="8"/>
        <v>0.60750000000000004</v>
      </c>
      <c r="M30" s="156">
        <f t="shared" si="9"/>
        <v>12.5</v>
      </c>
      <c r="N30" s="23"/>
      <c r="P30" s="38">
        <f t="shared" si="1"/>
        <v>5.2149999999999999</v>
      </c>
      <c r="Q30" s="38">
        <f t="shared" si="2"/>
        <v>2.9162499999999998</v>
      </c>
      <c r="R30" s="38">
        <f t="shared" si="3"/>
        <v>3.76125</v>
      </c>
      <c r="S30" s="38">
        <f t="shared" si="4"/>
        <v>0.60750000000000004</v>
      </c>
      <c r="T30" s="38">
        <f t="shared" si="10"/>
        <v>12.5</v>
      </c>
    </row>
    <row r="31" spans="1:20">
      <c r="A31" s="8" t="s">
        <v>73</v>
      </c>
      <c r="B31" s="203">
        <v>12.5</v>
      </c>
      <c r="C31" s="203">
        <v>12.5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5.2149999999999999</v>
      </c>
      <c r="J31" s="22">
        <f t="shared" si="6"/>
        <v>2.9162499999999998</v>
      </c>
      <c r="K31" s="22">
        <f t="shared" si="7"/>
        <v>3.76125</v>
      </c>
      <c r="L31" s="22">
        <f t="shared" si="8"/>
        <v>0.60750000000000004</v>
      </c>
      <c r="M31" s="156">
        <f t="shared" si="9"/>
        <v>12.5</v>
      </c>
      <c r="N31" s="23"/>
      <c r="P31" s="38">
        <f t="shared" si="1"/>
        <v>5.2149999999999999</v>
      </c>
      <c r="Q31" s="38">
        <f t="shared" si="2"/>
        <v>2.9162499999999998</v>
      </c>
      <c r="R31" s="38">
        <f t="shared" si="3"/>
        <v>3.76125</v>
      </c>
      <c r="S31" s="38">
        <f t="shared" si="4"/>
        <v>0.60750000000000004</v>
      </c>
      <c r="T31" s="38">
        <f t="shared" si="10"/>
        <v>12.5</v>
      </c>
    </row>
    <row r="32" spans="1:20">
      <c r="A32" s="8" t="s">
        <v>74</v>
      </c>
      <c r="B32" s="203">
        <v>12.5</v>
      </c>
      <c r="C32" s="203">
        <v>12.5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5.2149999999999999</v>
      </c>
      <c r="J32" s="22">
        <f t="shared" si="6"/>
        <v>2.9162499999999998</v>
      </c>
      <c r="K32" s="22">
        <f t="shared" si="7"/>
        <v>3.76125</v>
      </c>
      <c r="L32" s="22">
        <f t="shared" si="8"/>
        <v>0.60750000000000004</v>
      </c>
      <c r="M32" s="156">
        <f t="shared" si="9"/>
        <v>12.5</v>
      </c>
      <c r="N32" s="23"/>
      <c r="P32" s="38">
        <f t="shared" si="1"/>
        <v>5.2149999999999999</v>
      </c>
      <c r="Q32" s="38">
        <f t="shared" si="2"/>
        <v>2.9162499999999998</v>
      </c>
      <c r="R32" s="38">
        <f t="shared" si="3"/>
        <v>3.76125</v>
      </c>
      <c r="S32" s="38">
        <f t="shared" si="4"/>
        <v>0.60750000000000004</v>
      </c>
      <c r="T32" s="38">
        <f t="shared" si="10"/>
        <v>12.5</v>
      </c>
    </row>
    <row r="33" spans="1:20">
      <c r="A33" s="8" t="s">
        <v>75</v>
      </c>
      <c r="B33" s="203">
        <v>12.5</v>
      </c>
      <c r="C33" s="203">
        <v>12.5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5.2149999999999999</v>
      </c>
      <c r="J33" s="22">
        <f t="shared" si="6"/>
        <v>2.9162499999999998</v>
      </c>
      <c r="K33" s="22">
        <f t="shared" si="7"/>
        <v>3.76125</v>
      </c>
      <c r="L33" s="22">
        <f t="shared" si="8"/>
        <v>0.60750000000000004</v>
      </c>
      <c r="M33" s="156">
        <f t="shared" si="9"/>
        <v>12.5</v>
      </c>
      <c r="N33" s="23"/>
      <c r="P33" s="38">
        <f t="shared" si="1"/>
        <v>5.2149999999999999</v>
      </c>
      <c r="Q33" s="38">
        <f t="shared" si="2"/>
        <v>2.9162499999999998</v>
      </c>
      <c r="R33" s="38">
        <f t="shared" si="3"/>
        <v>3.76125</v>
      </c>
      <c r="S33" s="38">
        <f t="shared" si="4"/>
        <v>0.60750000000000004</v>
      </c>
      <c r="T33" s="38">
        <f t="shared" si="10"/>
        <v>12.5</v>
      </c>
    </row>
    <row r="34" spans="1:20">
      <c r="A34" s="8" t="s">
        <v>76</v>
      </c>
      <c r="B34" s="203">
        <v>12.5</v>
      </c>
      <c r="C34" s="203">
        <v>12.5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5.2149999999999999</v>
      </c>
      <c r="J34" s="22">
        <f t="shared" si="6"/>
        <v>2.9162499999999998</v>
      </c>
      <c r="K34" s="22">
        <f t="shared" si="7"/>
        <v>3.76125</v>
      </c>
      <c r="L34" s="22">
        <f t="shared" si="8"/>
        <v>0.60750000000000004</v>
      </c>
      <c r="M34" s="156">
        <f t="shared" si="9"/>
        <v>12.5</v>
      </c>
      <c r="N34" s="23"/>
      <c r="P34" s="38">
        <f t="shared" si="1"/>
        <v>5.2149999999999999</v>
      </c>
      <c r="Q34" s="38">
        <f t="shared" si="2"/>
        <v>2.9162499999999998</v>
      </c>
      <c r="R34" s="38">
        <f t="shared" si="3"/>
        <v>3.76125</v>
      </c>
      <c r="S34" s="38">
        <f t="shared" si="4"/>
        <v>0.60750000000000004</v>
      </c>
      <c r="T34" s="38">
        <f t="shared" si="10"/>
        <v>12.5</v>
      </c>
    </row>
    <row r="35" spans="1:20">
      <c r="A35" s="8" t="s">
        <v>77</v>
      </c>
      <c r="B35" s="203">
        <v>12.5</v>
      </c>
      <c r="C35" s="203">
        <v>12.5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5.2149999999999999</v>
      </c>
      <c r="J35" s="22">
        <f t="shared" si="6"/>
        <v>2.9162499999999998</v>
      </c>
      <c r="K35" s="22">
        <f t="shared" si="7"/>
        <v>3.76125</v>
      </c>
      <c r="L35" s="22">
        <f t="shared" si="8"/>
        <v>0.60750000000000004</v>
      </c>
      <c r="M35" s="156">
        <f t="shared" si="9"/>
        <v>12.5</v>
      </c>
      <c r="N35" s="23"/>
      <c r="P35" s="38">
        <f t="shared" ref="P35:P66" si="12">I35</f>
        <v>5.2149999999999999</v>
      </c>
      <c r="Q35" s="38">
        <f t="shared" ref="Q35:Q66" si="13">J35</f>
        <v>2.9162499999999998</v>
      </c>
      <c r="R35" s="38">
        <f t="shared" ref="R35:R66" si="14">K35</f>
        <v>3.76125</v>
      </c>
      <c r="S35" s="38">
        <f t="shared" ref="S35:S66" si="15">L35</f>
        <v>0.60750000000000004</v>
      </c>
      <c r="T35" s="38">
        <f t="shared" si="10"/>
        <v>12.5</v>
      </c>
    </row>
    <row r="36" spans="1:20">
      <c r="A36" s="8" t="s">
        <v>78</v>
      </c>
      <c r="B36" s="203">
        <v>12.5</v>
      </c>
      <c r="C36" s="203">
        <v>12.5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5.2149999999999999</v>
      </c>
      <c r="J36" s="22">
        <f t="shared" si="6"/>
        <v>2.9162499999999998</v>
      </c>
      <c r="K36" s="22">
        <f t="shared" si="7"/>
        <v>3.76125</v>
      </c>
      <c r="L36" s="22">
        <f t="shared" si="8"/>
        <v>0.60750000000000004</v>
      </c>
      <c r="M36" s="156">
        <f t="shared" si="9"/>
        <v>12.5</v>
      </c>
      <c r="N36" s="23"/>
      <c r="P36" s="38">
        <f t="shared" si="12"/>
        <v>5.2149999999999999</v>
      </c>
      <c r="Q36" s="38">
        <f t="shared" si="13"/>
        <v>2.9162499999999998</v>
      </c>
      <c r="R36" s="38">
        <f t="shared" si="14"/>
        <v>3.76125</v>
      </c>
      <c r="S36" s="38">
        <f t="shared" si="15"/>
        <v>0.60750000000000004</v>
      </c>
      <c r="T36" s="38">
        <f t="shared" si="10"/>
        <v>12.5</v>
      </c>
    </row>
    <row r="37" spans="1:20">
      <c r="A37" s="8" t="s">
        <v>79</v>
      </c>
      <c r="B37" s="203">
        <v>12.5</v>
      </c>
      <c r="C37" s="203">
        <v>12.5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5.2149999999999999</v>
      </c>
      <c r="J37" s="22">
        <f t="shared" si="6"/>
        <v>2.9162499999999998</v>
      </c>
      <c r="K37" s="22">
        <f t="shared" si="7"/>
        <v>3.76125</v>
      </c>
      <c r="L37" s="22">
        <f t="shared" si="8"/>
        <v>0.60750000000000004</v>
      </c>
      <c r="M37" s="156">
        <f t="shared" si="9"/>
        <v>12.5</v>
      </c>
      <c r="N37" s="23"/>
      <c r="P37" s="38">
        <f t="shared" si="12"/>
        <v>5.2149999999999999</v>
      </c>
      <c r="Q37" s="38">
        <f t="shared" si="13"/>
        <v>2.9162499999999998</v>
      </c>
      <c r="R37" s="38">
        <f t="shared" si="14"/>
        <v>3.76125</v>
      </c>
      <c r="S37" s="38">
        <f t="shared" si="15"/>
        <v>0.60750000000000004</v>
      </c>
      <c r="T37" s="38">
        <f t="shared" si="10"/>
        <v>12.5</v>
      </c>
    </row>
    <row r="38" spans="1:20">
      <c r="A38" s="8" t="s">
        <v>80</v>
      </c>
      <c r="B38" s="203">
        <v>12.5</v>
      </c>
      <c r="C38" s="203">
        <v>12.5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5.2149999999999999</v>
      </c>
      <c r="J38" s="22">
        <f t="shared" si="6"/>
        <v>2.9162499999999998</v>
      </c>
      <c r="K38" s="22">
        <f t="shared" si="7"/>
        <v>3.76125</v>
      </c>
      <c r="L38" s="22">
        <f t="shared" si="8"/>
        <v>0.60750000000000004</v>
      </c>
      <c r="M38" s="156">
        <f t="shared" si="9"/>
        <v>12.5</v>
      </c>
      <c r="N38" s="23"/>
      <c r="P38" s="38">
        <f t="shared" si="12"/>
        <v>5.2149999999999999</v>
      </c>
      <c r="Q38" s="38">
        <f t="shared" si="13"/>
        <v>2.9162499999999998</v>
      </c>
      <c r="R38" s="38">
        <f t="shared" si="14"/>
        <v>3.76125</v>
      </c>
      <c r="S38" s="38">
        <f t="shared" si="15"/>
        <v>0.60750000000000004</v>
      </c>
      <c r="T38" s="38">
        <f t="shared" si="10"/>
        <v>12.5</v>
      </c>
    </row>
    <row r="39" spans="1:20">
      <c r="A39" s="8" t="s">
        <v>81</v>
      </c>
      <c r="B39" s="203">
        <v>12.5</v>
      </c>
      <c r="C39" s="203">
        <v>12.5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5.2149999999999999</v>
      </c>
      <c r="J39" s="22">
        <f t="shared" si="6"/>
        <v>2.9162499999999998</v>
      </c>
      <c r="K39" s="22">
        <f t="shared" si="7"/>
        <v>3.76125</v>
      </c>
      <c r="L39" s="22">
        <f t="shared" si="8"/>
        <v>0.60750000000000004</v>
      </c>
      <c r="M39" s="156">
        <f t="shared" si="9"/>
        <v>12.5</v>
      </c>
      <c r="N39" s="23"/>
      <c r="P39" s="38">
        <f t="shared" si="12"/>
        <v>5.2149999999999999</v>
      </c>
      <c r="Q39" s="38">
        <f t="shared" si="13"/>
        <v>2.9162499999999998</v>
      </c>
      <c r="R39" s="38">
        <f t="shared" si="14"/>
        <v>3.76125</v>
      </c>
      <c r="S39" s="38">
        <f t="shared" si="15"/>
        <v>0.60750000000000004</v>
      </c>
      <c r="T39" s="38">
        <f t="shared" si="10"/>
        <v>12.5</v>
      </c>
    </row>
    <row r="40" spans="1:20">
      <c r="A40" s="8" t="s">
        <v>82</v>
      </c>
      <c r="B40" s="203">
        <v>12.5</v>
      </c>
      <c r="C40" s="203">
        <v>12.5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5.2149999999999999</v>
      </c>
      <c r="J40" s="22">
        <f t="shared" si="6"/>
        <v>2.9162499999999998</v>
      </c>
      <c r="K40" s="22">
        <f t="shared" si="7"/>
        <v>3.76125</v>
      </c>
      <c r="L40" s="22">
        <f t="shared" si="8"/>
        <v>0.60750000000000004</v>
      </c>
      <c r="M40" s="156">
        <f t="shared" si="9"/>
        <v>12.5</v>
      </c>
      <c r="N40" s="23"/>
      <c r="P40" s="38">
        <f t="shared" si="12"/>
        <v>5.2149999999999999</v>
      </c>
      <c r="Q40" s="38">
        <f t="shared" si="13"/>
        <v>2.9162499999999998</v>
      </c>
      <c r="R40" s="38">
        <f t="shared" si="14"/>
        <v>3.76125</v>
      </c>
      <c r="S40" s="38">
        <f t="shared" si="15"/>
        <v>0.60750000000000004</v>
      </c>
      <c r="T40" s="38">
        <f t="shared" si="10"/>
        <v>12.5</v>
      </c>
    </row>
    <row r="41" spans="1:20">
      <c r="A41" s="8" t="s">
        <v>83</v>
      </c>
      <c r="B41" s="203">
        <v>12.5</v>
      </c>
      <c r="C41" s="203">
        <v>12.5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5.2149999999999999</v>
      </c>
      <c r="J41" s="22">
        <f t="shared" si="6"/>
        <v>2.9162499999999998</v>
      </c>
      <c r="K41" s="22">
        <f t="shared" si="7"/>
        <v>3.76125</v>
      </c>
      <c r="L41" s="22">
        <f t="shared" si="8"/>
        <v>0.60750000000000004</v>
      </c>
      <c r="M41" s="156">
        <f t="shared" si="9"/>
        <v>12.5</v>
      </c>
      <c r="N41" s="23"/>
      <c r="P41" s="38">
        <f t="shared" si="12"/>
        <v>5.2149999999999999</v>
      </c>
      <c r="Q41" s="38">
        <f t="shared" si="13"/>
        <v>2.9162499999999998</v>
      </c>
      <c r="R41" s="38">
        <f t="shared" si="14"/>
        <v>3.76125</v>
      </c>
      <c r="S41" s="38">
        <f t="shared" si="15"/>
        <v>0.60750000000000004</v>
      </c>
      <c r="T41" s="38">
        <f t="shared" si="10"/>
        <v>12.5</v>
      </c>
    </row>
    <row r="42" spans="1:20">
      <c r="A42" s="8" t="s">
        <v>84</v>
      </c>
      <c r="B42" s="203">
        <v>12.5</v>
      </c>
      <c r="C42" s="203">
        <v>12.5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5.2149999999999999</v>
      </c>
      <c r="J42" s="22">
        <f t="shared" si="6"/>
        <v>2.9162499999999998</v>
      </c>
      <c r="K42" s="22">
        <f t="shared" si="7"/>
        <v>3.76125</v>
      </c>
      <c r="L42" s="22">
        <f t="shared" si="8"/>
        <v>0.60750000000000004</v>
      </c>
      <c r="M42" s="156">
        <f t="shared" si="9"/>
        <v>12.5</v>
      </c>
      <c r="N42" s="23"/>
      <c r="P42" s="38">
        <f t="shared" si="12"/>
        <v>5.2149999999999999</v>
      </c>
      <c r="Q42" s="38">
        <f t="shared" si="13"/>
        <v>2.9162499999999998</v>
      </c>
      <c r="R42" s="38">
        <f t="shared" si="14"/>
        <v>3.76125</v>
      </c>
      <c r="S42" s="38">
        <f t="shared" si="15"/>
        <v>0.60750000000000004</v>
      </c>
      <c r="T42" s="38">
        <f t="shared" si="10"/>
        <v>12.5</v>
      </c>
    </row>
    <row r="43" spans="1:20">
      <c r="A43" s="8" t="s">
        <v>85</v>
      </c>
      <c r="B43" s="203">
        <v>12.5</v>
      </c>
      <c r="C43" s="203">
        <v>12.5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5.2149999999999999</v>
      </c>
      <c r="J43" s="22">
        <f t="shared" si="6"/>
        <v>2.9162499999999998</v>
      </c>
      <c r="K43" s="22">
        <f t="shared" si="7"/>
        <v>3.76125</v>
      </c>
      <c r="L43" s="22">
        <f t="shared" si="8"/>
        <v>0.60750000000000004</v>
      </c>
      <c r="M43" s="156">
        <f t="shared" si="9"/>
        <v>12.5</v>
      </c>
      <c r="N43" s="23"/>
      <c r="P43" s="38">
        <f t="shared" si="12"/>
        <v>5.2149999999999999</v>
      </c>
      <c r="Q43" s="38">
        <f t="shared" si="13"/>
        <v>2.9162499999999998</v>
      </c>
      <c r="R43" s="38">
        <f t="shared" si="14"/>
        <v>3.76125</v>
      </c>
      <c r="S43" s="38">
        <f t="shared" si="15"/>
        <v>0.60750000000000004</v>
      </c>
      <c r="T43" s="38">
        <f t="shared" si="10"/>
        <v>12.5</v>
      </c>
    </row>
    <row r="44" spans="1:20">
      <c r="A44" s="8" t="s">
        <v>86</v>
      </c>
      <c r="B44" s="203">
        <v>12.5</v>
      </c>
      <c r="C44" s="203">
        <v>12.5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5.2149999999999999</v>
      </c>
      <c r="J44" s="22">
        <f t="shared" si="6"/>
        <v>2.9162499999999998</v>
      </c>
      <c r="K44" s="22">
        <f t="shared" si="7"/>
        <v>3.76125</v>
      </c>
      <c r="L44" s="22">
        <f t="shared" si="8"/>
        <v>0.60750000000000004</v>
      </c>
      <c r="M44" s="156">
        <f t="shared" si="9"/>
        <v>12.5</v>
      </c>
      <c r="N44" s="23"/>
      <c r="P44" s="38">
        <f t="shared" si="12"/>
        <v>5.2149999999999999</v>
      </c>
      <c r="Q44" s="38">
        <f t="shared" si="13"/>
        <v>2.9162499999999998</v>
      </c>
      <c r="R44" s="38">
        <f t="shared" si="14"/>
        <v>3.76125</v>
      </c>
      <c r="S44" s="38">
        <f t="shared" si="15"/>
        <v>0.60750000000000004</v>
      </c>
      <c r="T44" s="38">
        <f t="shared" si="10"/>
        <v>12.5</v>
      </c>
    </row>
    <row r="45" spans="1:20">
      <c r="A45" s="8" t="s">
        <v>87</v>
      </c>
      <c r="B45" s="203">
        <v>12.5</v>
      </c>
      <c r="C45" s="203">
        <v>12.5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5.2149999999999999</v>
      </c>
      <c r="J45" s="22">
        <f t="shared" si="6"/>
        <v>2.9162499999999998</v>
      </c>
      <c r="K45" s="22">
        <f t="shared" si="7"/>
        <v>3.76125</v>
      </c>
      <c r="L45" s="22">
        <f t="shared" si="8"/>
        <v>0.60750000000000004</v>
      </c>
      <c r="M45" s="156">
        <f t="shared" si="9"/>
        <v>12.5</v>
      </c>
      <c r="N45" s="23"/>
      <c r="P45" s="38">
        <f t="shared" si="12"/>
        <v>5.2149999999999999</v>
      </c>
      <c r="Q45" s="38">
        <f t="shared" si="13"/>
        <v>2.9162499999999998</v>
      </c>
      <c r="R45" s="38">
        <f t="shared" si="14"/>
        <v>3.76125</v>
      </c>
      <c r="S45" s="38">
        <f t="shared" si="15"/>
        <v>0.60750000000000004</v>
      </c>
      <c r="T45" s="38">
        <f t="shared" si="10"/>
        <v>12.5</v>
      </c>
    </row>
    <row r="46" spans="1:20">
      <c r="A46" s="8" t="s">
        <v>88</v>
      </c>
      <c r="B46" s="203">
        <v>12.5</v>
      </c>
      <c r="C46" s="203">
        <v>12.5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5.2149999999999999</v>
      </c>
      <c r="J46" s="22">
        <f t="shared" si="6"/>
        <v>2.9162499999999998</v>
      </c>
      <c r="K46" s="22">
        <f t="shared" si="7"/>
        <v>3.76125</v>
      </c>
      <c r="L46" s="22">
        <f t="shared" si="8"/>
        <v>0.60750000000000004</v>
      </c>
      <c r="M46" s="156">
        <f t="shared" si="9"/>
        <v>12.5</v>
      </c>
      <c r="N46" s="23"/>
      <c r="P46" s="38">
        <f t="shared" si="12"/>
        <v>5.2149999999999999</v>
      </c>
      <c r="Q46" s="38">
        <f t="shared" si="13"/>
        <v>2.9162499999999998</v>
      </c>
      <c r="R46" s="38">
        <f t="shared" si="14"/>
        <v>3.76125</v>
      </c>
      <c r="S46" s="38">
        <f t="shared" si="15"/>
        <v>0.60750000000000004</v>
      </c>
      <c r="T46" s="38">
        <f t="shared" si="10"/>
        <v>12.5</v>
      </c>
    </row>
    <row r="47" spans="1:20">
      <c r="A47" s="8" t="s">
        <v>89</v>
      </c>
      <c r="B47" s="203">
        <v>12.5</v>
      </c>
      <c r="C47" s="203">
        <v>12.5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5.2149999999999999</v>
      </c>
      <c r="J47" s="22">
        <f t="shared" si="6"/>
        <v>2.9162499999999998</v>
      </c>
      <c r="K47" s="22">
        <f t="shared" si="7"/>
        <v>3.76125</v>
      </c>
      <c r="L47" s="22">
        <f t="shared" si="8"/>
        <v>0.60750000000000004</v>
      </c>
      <c r="M47" s="156">
        <f t="shared" si="9"/>
        <v>12.5</v>
      </c>
      <c r="N47" s="23"/>
      <c r="P47" s="38">
        <f t="shared" si="12"/>
        <v>5.2149999999999999</v>
      </c>
      <c r="Q47" s="38">
        <f t="shared" si="13"/>
        <v>2.9162499999999998</v>
      </c>
      <c r="R47" s="38">
        <f t="shared" si="14"/>
        <v>3.76125</v>
      </c>
      <c r="S47" s="38">
        <f t="shared" si="15"/>
        <v>0.60750000000000004</v>
      </c>
      <c r="T47" s="38">
        <f t="shared" si="10"/>
        <v>12.5</v>
      </c>
    </row>
    <row r="48" spans="1:20">
      <c r="A48" s="8" t="s">
        <v>90</v>
      </c>
      <c r="B48" s="203">
        <v>12.5</v>
      </c>
      <c r="C48" s="203">
        <v>12.5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5.2149999999999999</v>
      </c>
      <c r="J48" s="22">
        <f t="shared" si="6"/>
        <v>2.9162499999999998</v>
      </c>
      <c r="K48" s="22">
        <f t="shared" si="7"/>
        <v>3.76125</v>
      </c>
      <c r="L48" s="22">
        <f t="shared" si="8"/>
        <v>0.60750000000000004</v>
      </c>
      <c r="M48" s="156">
        <f t="shared" si="9"/>
        <v>12.5</v>
      </c>
      <c r="N48" s="23"/>
      <c r="P48" s="38">
        <f t="shared" si="12"/>
        <v>5.2149999999999999</v>
      </c>
      <c r="Q48" s="38">
        <f t="shared" si="13"/>
        <v>2.9162499999999998</v>
      </c>
      <c r="R48" s="38">
        <f t="shared" si="14"/>
        <v>3.76125</v>
      </c>
      <c r="S48" s="38">
        <f t="shared" si="15"/>
        <v>0.60750000000000004</v>
      </c>
      <c r="T48" s="38">
        <f t="shared" si="10"/>
        <v>12.5</v>
      </c>
    </row>
    <row r="49" spans="1:20">
      <c r="A49" s="8" t="s">
        <v>91</v>
      </c>
      <c r="B49" s="203">
        <v>12.5</v>
      </c>
      <c r="C49" s="203">
        <v>12.5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5.2149999999999999</v>
      </c>
      <c r="J49" s="22">
        <f t="shared" si="6"/>
        <v>2.9162499999999998</v>
      </c>
      <c r="K49" s="22">
        <f t="shared" si="7"/>
        <v>3.76125</v>
      </c>
      <c r="L49" s="22">
        <f t="shared" si="8"/>
        <v>0.60750000000000004</v>
      </c>
      <c r="M49" s="156">
        <f t="shared" si="9"/>
        <v>12.5</v>
      </c>
      <c r="N49" s="23"/>
      <c r="P49" s="38">
        <f t="shared" si="12"/>
        <v>5.2149999999999999</v>
      </c>
      <c r="Q49" s="38">
        <f t="shared" si="13"/>
        <v>2.9162499999999998</v>
      </c>
      <c r="R49" s="38">
        <f t="shared" si="14"/>
        <v>3.76125</v>
      </c>
      <c r="S49" s="38">
        <f t="shared" si="15"/>
        <v>0.60750000000000004</v>
      </c>
      <c r="T49" s="38">
        <f t="shared" si="10"/>
        <v>12.5</v>
      </c>
    </row>
    <row r="50" spans="1:20">
      <c r="A50" s="8" t="s">
        <v>92</v>
      </c>
      <c r="B50" s="203">
        <v>12.5</v>
      </c>
      <c r="C50" s="203">
        <v>12.5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5.2149999999999999</v>
      </c>
      <c r="J50" s="22">
        <f t="shared" si="6"/>
        <v>2.9162499999999998</v>
      </c>
      <c r="K50" s="22">
        <f t="shared" si="7"/>
        <v>3.76125</v>
      </c>
      <c r="L50" s="22">
        <f t="shared" si="8"/>
        <v>0.60750000000000004</v>
      </c>
      <c r="M50" s="156">
        <f t="shared" si="9"/>
        <v>12.5</v>
      </c>
      <c r="N50" s="23"/>
      <c r="P50" s="38">
        <f t="shared" si="12"/>
        <v>5.2149999999999999</v>
      </c>
      <c r="Q50" s="38">
        <f t="shared" si="13"/>
        <v>2.9162499999999998</v>
      </c>
      <c r="R50" s="38">
        <f t="shared" si="14"/>
        <v>3.76125</v>
      </c>
      <c r="S50" s="38">
        <f t="shared" si="15"/>
        <v>0.60750000000000004</v>
      </c>
      <c r="T50" s="38">
        <f t="shared" si="10"/>
        <v>12.5</v>
      </c>
    </row>
    <row r="51" spans="1:20">
      <c r="A51" s="8" t="s">
        <v>93</v>
      </c>
      <c r="B51" s="203">
        <v>12.5</v>
      </c>
      <c r="C51" s="203">
        <v>12.5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5.2149999999999999</v>
      </c>
      <c r="J51" s="22">
        <f t="shared" si="6"/>
        <v>2.9162499999999998</v>
      </c>
      <c r="K51" s="22">
        <f t="shared" si="7"/>
        <v>3.76125</v>
      </c>
      <c r="L51" s="22">
        <f t="shared" si="8"/>
        <v>0.60750000000000004</v>
      </c>
      <c r="M51" s="156">
        <f t="shared" si="9"/>
        <v>12.5</v>
      </c>
      <c r="N51" s="23"/>
      <c r="P51" s="38">
        <f t="shared" si="12"/>
        <v>5.2149999999999999</v>
      </c>
      <c r="Q51" s="38">
        <f t="shared" si="13"/>
        <v>2.9162499999999998</v>
      </c>
      <c r="R51" s="38">
        <f t="shared" si="14"/>
        <v>3.76125</v>
      </c>
      <c r="S51" s="38">
        <f t="shared" si="15"/>
        <v>0.60750000000000004</v>
      </c>
      <c r="T51" s="38">
        <f t="shared" si="10"/>
        <v>12.5</v>
      </c>
    </row>
    <row r="52" spans="1:20">
      <c r="A52" s="8" t="s">
        <v>94</v>
      </c>
      <c r="B52" s="203">
        <v>12.5</v>
      </c>
      <c r="C52" s="203">
        <v>12.5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5.2149999999999999</v>
      </c>
      <c r="J52" s="22">
        <f t="shared" si="6"/>
        <v>2.9162499999999998</v>
      </c>
      <c r="K52" s="22">
        <f t="shared" si="7"/>
        <v>3.76125</v>
      </c>
      <c r="L52" s="22">
        <f t="shared" si="8"/>
        <v>0.60750000000000004</v>
      </c>
      <c r="M52" s="156">
        <f t="shared" si="9"/>
        <v>12.5</v>
      </c>
      <c r="N52" s="23"/>
      <c r="P52" s="38">
        <f t="shared" si="12"/>
        <v>5.2149999999999999</v>
      </c>
      <c r="Q52" s="38">
        <f t="shared" si="13"/>
        <v>2.9162499999999998</v>
      </c>
      <c r="R52" s="38">
        <f t="shared" si="14"/>
        <v>3.76125</v>
      </c>
      <c r="S52" s="38">
        <f t="shared" si="15"/>
        <v>0.60750000000000004</v>
      </c>
      <c r="T52" s="38">
        <f t="shared" si="10"/>
        <v>12.5</v>
      </c>
    </row>
    <row r="53" spans="1:20">
      <c r="A53" s="8" t="s">
        <v>95</v>
      </c>
      <c r="B53" s="203">
        <v>12.5</v>
      </c>
      <c r="C53" s="203">
        <v>12.5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5.2149999999999999</v>
      </c>
      <c r="J53" s="22">
        <f t="shared" si="6"/>
        <v>2.9162499999999998</v>
      </c>
      <c r="K53" s="22">
        <f t="shared" si="7"/>
        <v>3.76125</v>
      </c>
      <c r="L53" s="22">
        <f t="shared" si="8"/>
        <v>0.60750000000000004</v>
      </c>
      <c r="M53" s="156">
        <f t="shared" si="9"/>
        <v>12.5</v>
      </c>
      <c r="N53" s="23"/>
      <c r="P53" s="38">
        <f t="shared" si="12"/>
        <v>5.2149999999999999</v>
      </c>
      <c r="Q53" s="38">
        <f t="shared" si="13"/>
        <v>2.9162499999999998</v>
      </c>
      <c r="R53" s="38">
        <f t="shared" si="14"/>
        <v>3.76125</v>
      </c>
      <c r="S53" s="38">
        <f t="shared" si="15"/>
        <v>0.60750000000000004</v>
      </c>
      <c r="T53" s="38">
        <f t="shared" si="10"/>
        <v>12.5</v>
      </c>
    </row>
    <row r="54" spans="1:20">
      <c r="A54" s="8" t="s">
        <v>96</v>
      </c>
      <c r="B54" s="203">
        <v>12.5</v>
      </c>
      <c r="C54" s="203">
        <v>12.5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5.2149999999999999</v>
      </c>
      <c r="J54" s="22">
        <f t="shared" si="6"/>
        <v>2.9162499999999998</v>
      </c>
      <c r="K54" s="22">
        <f t="shared" si="7"/>
        <v>3.76125</v>
      </c>
      <c r="L54" s="22">
        <f t="shared" si="8"/>
        <v>0.60750000000000004</v>
      </c>
      <c r="M54" s="156">
        <f t="shared" si="9"/>
        <v>12.5</v>
      </c>
      <c r="N54" s="23"/>
      <c r="P54" s="38">
        <f t="shared" si="12"/>
        <v>5.2149999999999999</v>
      </c>
      <c r="Q54" s="38">
        <f t="shared" si="13"/>
        <v>2.9162499999999998</v>
      </c>
      <c r="R54" s="38">
        <f t="shared" si="14"/>
        <v>3.76125</v>
      </c>
      <c r="S54" s="38">
        <f t="shared" si="15"/>
        <v>0.60750000000000004</v>
      </c>
      <c r="T54" s="38">
        <f t="shared" si="10"/>
        <v>12.5</v>
      </c>
    </row>
    <row r="55" spans="1:20">
      <c r="A55" s="8" t="s">
        <v>97</v>
      </c>
      <c r="B55" s="203">
        <v>12.5</v>
      </c>
      <c r="C55" s="203">
        <v>12.5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5.2149999999999999</v>
      </c>
      <c r="J55" s="22">
        <f t="shared" si="6"/>
        <v>2.9162499999999998</v>
      </c>
      <c r="K55" s="22">
        <f t="shared" si="7"/>
        <v>3.76125</v>
      </c>
      <c r="L55" s="22">
        <f t="shared" si="8"/>
        <v>0.60750000000000004</v>
      </c>
      <c r="M55" s="156">
        <f t="shared" si="9"/>
        <v>12.5</v>
      </c>
      <c r="N55" s="23"/>
      <c r="P55" s="38">
        <f t="shared" si="12"/>
        <v>5.2149999999999999</v>
      </c>
      <c r="Q55" s="38">
        <f t="shared" si="13"/>
        <v>2.9162499999999998</v>
      </c>
      <c r="R55" s="38">
        <f t="shared" si="14"/>
        <v>3.76125</v>
      </c>
      <c r="S55" s="38">
        <f t="shared" si="15"/>
        <v>0.60750000000000004</v>
      </c>
      <c r="T55" s="38">
        <f t="shared" si="10"/>
        <v>12.5</v>
      </c>
    </row>
    <row r="56" spans="1:20">
      <c r="A56" s="8" t="s">
        <v>98</v>
      </c>
      <c r="B56" s="203">
        <v>12.5</v>
      </c>
      <c r="C56" s="203">
        <v>12.5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5.2149999999999999</v>
      </c>
      <c r="J56" s="22">
        <f t="shared" si="6"/>
        <v>2.9162499999999998</v>
      </c>
      <c r="K56" s="22">
        <f t="shared" si="7"/>
        <v>3.76125</v>
      </c>
      <c r="L56" s="22">
        <f t="shared" si="8"/>
        <v>0.60750000000000004</v>
      </c>
      <c r="M56" s="156">
        <f t="shared" si="9"/>
        <v>12.5</v>
      </c>
      <c r="N56" s="23"/>
      <c r="P56" s="38">
        <f t="shared" si="12"/>
        <v>5.2149999999999999</v>
      </c>
      <c r="Q56" s="38">
        <f t="shared" si="13"/>
        <v>2.9162499999999998</v>
      </c>
      <c r="R56" s="38">
        <f t="shared" si="14"/>
        <v>3.76125</v>
      </c>
      <c r="S56" s="38">
        <f t="shared" si="15"/>
        <v>0.60750000000000004</v>
      </c>
      <c r="T56" s="38">
        <f t="shared" si="10"/>
        <v>12.5</v>
      </c>
    </row>
    <row r="57" spans="1:20">
      <c r="A57" s="8" t="s">
        <v>99</v>
      </c>
      <c r="B57" s="203">
        <v>12.5</v>
      </c>
      <c r="C57" s="203">
        <v>12.5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5.2149999999999999</v>
      </c>
      <c r="J57" s="22">
        <f t="shared" si="6"/>
        <v>2.9162499999999998</v>
      </c>
      <c r="K57" s="22">
        <f t="shared" si="7"/>
        <v>3.76125</v>
      </c>
      <c r="L57" s="22">
        <f t="shared" si="8"/>
        <v>0.60750000000000004</v>
      </c>
      <c r="M57" s="156">
        <f t="shared" si="9"/>
        <v>12.5</v>
      </c>
      <c r="N57" s="23"/>
      <c r="P57" s="38">
        <f t="shared" si="12"/>
        <v>5.2149999999999999</v>
      </c>
      <c r="Q57" s="38">
        <f t="shared" si="13"/>
        <v>2.9162499999999998</v>
      </c>
      <c r="R57" s="38">
        <f t="shared" si="14"/>
        <v>3.76125</v>
      </c>
      <c r="S57" s="38">
        <f t="shared" si="15"/>
        <v>0.60750000000000004</v>
      </c>
      <c r="T57" s="38">
        <f t="shared" si="10"/>
        <v>12.5</v>
      </c>
    </row>
    <row r="58" spans="1:20">
      <c r="A58" s="8" t="s">
        <v>100</v>
      </c>
      <c r="B58" s="203">
        <v>12.5</v>
      </c>
      <c r="C58" s="203">
        <v>12.5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5.2149999999999999</v>
      </c>
      <c r="J58" s="22">
        <f t="shared" si="6"/>
        <v>2.9162499999999998</v>
      </c>
      <c r="K58" s="22">
        <f t="shared" si="7"/>
        <v>3.76125</v>
      </c>
      <c r="L58" s="22">
        <f t="shared" si="8"/>
        <v>0.60750000000000004</v>
      </c>
      <c r="M58" s="156">
        <f t="shared" si="9"/>
        <v>12.5</v>
      </c>
      <c r="N58" s="23"/>
      <c r="P58" s="38">
        <f t="shared" si="12"/>
        <v>5.2149999999999999</v>
      </c>
      <c r="Q58" s="38">
        <f t="shared" si="13"/>
        <v>2.9162499999999998</v>
      </c>
      <c r="R58" s="38">
        <f t="shared" si="14"/>
        <v>3.76125</v>
      </c>
      <c r="S58" s="38">
        <f t="shared" si="15"/>
        <v>0.60750000000000004</v>
      </c>
      <c r="T58" s="38">
        <f t="shared" si="10"/>
        <v>12.5</v>
      </c>
    </row>
    <row r="59" spans="1:20">
      <c r="A59" s="8" t="s">
        <v>101</v>
      </c>
      <c r="B59" s="203">
        <v>12.5</v>
      </c>
      <c r="C59" s="203">
        <v>12.5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5.2149999999999999</v>
      </c>
      <c r="J59" s="22">
        <f t="shared" si="6"/>
        <v>2.9162499999999998</v>
      </c>
      <c r="K59" s="22">
        <f t="shared" si="7"/>
        <v>3.76125</v>
      </c>
      <c r="L59" s="22">
        <f t="shared" si="8"/>
        <v>0.60750000000000004</v>
      </c>
      <c r="M59" s="156">
        <f t="shared" si="9"/>
        <v>12.5</v>
      </c>
      <c r="N59" s="23"/>
      <c r="P59" s="38">
        <f t="shared" si="12"/>
        <v>5.2149999999999999</v>
      </c>
      <c r="Q59" s="38">
        <f t="shared" si="13"/>
        <v>2.9162499999999998</v>
      </c>
      <c r="R59" s="38">
        <f t="shared" si="14"/>
        <v>3.76125</v>
      </c>
      <c r="S59" s="38">
        <f t="shared" si="15"/>
        <v>0.60750000000000004</v>
      </c>
      <c r="T59" s="38">
        <f t="shared" si="10"/>
        <v>12.5</v>
      </c>
    </row>
    <row r="60" spans="1:20">
      <c r="A60" s="8" t="s">
        <v>102</v>
      </c>
      <c r="B60" s="203">
        <v>12.5</v>
      </c>
      <c r="C60" s="203">
        <v>12.5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5.2149999999999999</v>
      </c>
      <c r="J60" s="22">
        <f t="shared" si="6"/>
        <v>2.9162499999999998</v>
      </c>
      <c r="K60" s="22">
        <f t="shared" si="7"/>
        <v>3.76125</v>
      </c>
      <c r="L60" s="22">
        <f t="shared" si="8"/>
        <v>0.60750000000000004</v>
      </c>
      <c r="M60" s="156">
        <f t="shared" si="9"/>
        <v>12.5</v>
      </c>
      <c r="N60" s="23"/>
      <c r="P60" s="38">
        <f t="shared" si="12"/>
        <v>5.2149999999999999</v>
      </c>
      <c r="Q60" s="38">
        <f t="shared" si="13"/>
        <v>2.9162499999999998</v>
      </c>
      <c r="R60" s="38">
        <f t="shared" si="14"/>
        <v>3.76125</v>
      </c>
      <c r="S60" s="38">
        <f t="shared" si="15"/>
        <v>0.60750000000000004</v>
      </c>
      <c r="T60" s="38">
        <f t="shared" si="10"/>
        <v>12.5</v>
      </c>
    </row>
    <row r="61" spans="1:20">
      <c r="A61" s="8" t="s">
        <v>103</v>
      </c>
      <c r="B61" s="203">
        <v>12.5</v>
      </c>
      <c r="C61" s="203">
        <v>12.5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5.2149999999999999</v>
      </c>
      <c r="J61" s="22">
        <f t="shared" si="6"/>
        <v>2.9162499999999998</v>
      </c>
      <c r="K61" s="22">
        <f t="shared" si="7"/>
        <v>3.76125</v>
      </c>
      <c r="L61" s="22">
        <f t="shared" si="8"/>
        <v>0.60750000000000004</v>
      </c>
      <c r="M61" s="156">
        <f t="shared" si="9"/>
        <v>12.5</v>
      </c>
      <c r="N61" s="23"/>
      <c r="P61" s="38">
        <f t="shared" si="12"/>
        <v>5.2149999999999999</v>
      </c>
      <c r="Q61" s="38">
        <f t="shared" si="13"/>
        <v>2.9162499999999998</v>
      </c>
      <c r="R61" s="38">
        <f t="shared" si="14"/>
        <v>3.76125</v>
      </c>
      <c r="S61" s="38">
        <f t="shared" si="15"/>
        <v>0.60750000000000004</v>
      </c>
      <c r="T61" s="38">
        <f t="shared" si="10"/>
        <v>12.5</v>
      </c>
    </row>
    <row r="62" spans="1:20">
      <c r="A62" s="8" t="s">
        <v>104</v>
      </c>
      <c r="B62" s="203">
        <v>12.5</v>
      </c>
      <c r="C62" s="203">
        <v>12.5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5.2149999999999999</v>
      </c>
      <c r="J62" s="22">
        <f t="shared" si="6"/>
        <v>2.9162499999999998</v>
      </c>
      <c r="K62" s="22">
        <f t="shared" si="7"/>
        <v>3.76125</v>
      </c>
      <c r="L62" s="22">
        <f t="shared" si="8"/>
        <v>0.60750000000000004</v>
      </c>
      <c r="M62" s="156">
        <f t="shared" si="9"/>
        <v>12.5</v>
      </c>
      <c r="N62" s="23"/>
      <c r="P62" s="38">
        <f t="shared" si="12"/>
        <v>5.2149999999999999</v>
      </c>
      <c r="Q62" s="38">
        <f t="shared" si="13"/>
        <v>2.9162499999999998</v>
      </c>
      <c r="R62" s="38">
        <f t="shared" si="14"/>
        <v>3.76125</v>
      </c>
      <c r="S62" s="38">
        <f t="shared" si="15"/>
        <v>0.60750000000000004</v>
      </c>
      <c r="T62" s="38">
        <f t="shared" si="10"/>
        <v>12.5</v>
      </c>
    </row>
    <row r="63" spans="1:20">
      <c r="A63" s="8" t="s">
        <v>105</v>
      </c>
      <c r="B63" s="203">
        <v>12.5</v>
      </c>
      <c r="C63" s="203">
        <v>12.5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5.2149999999999999</v>
      </c>
      <c r="J63" s="22">
        <f t="shared" si="6"/>
        <v>2.9162499999999998</v>
      </c>
      <c r="K63" s="22">
        <f t="shared" si="7"/>
        <v>3.76125</v>
      </c>
      <c r="L63" s="22">
        <f t="shared" si="8"/>
        <v>0.60750000000000004</v>
      </c>
      <c r="M63" s="156">
        <f t="shared" si="9"/>
        <v>12.5</v>
      </c>
      <c r="N63" s="23"/>
      <c r="P63" s="38">
        <f t="shared" si="12"/>
        <v>5.2149999999999999</v>
      </c>
      <c r="Q63" s="38">
        <f t="shared" si="13"/>
        <v>2.9162499999999998</v>
      </c>
      <c r="R63" s="38">
        <f t="shared" si="14"/>
        <v>3.76125</v>
      </c>
      <c r="S63" s="38">
        <f t="shared" si="15"/>
        <v>0.60750000000000004</v>
      </c>
      <c r="T63" s="38">
        <f t="shared" si="10"/>
        <v>12.5</v>
      </c>
    </row>
    <row r="64" spans="1:20">
      <c r="A64" s="8" t="s">
        <v>106</v>
      </c>
      <c r="B64" s="203">
        <v>12.5</v>
      </c>
      <c r="C64" s="203">
        <v>12.5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5.2149999999999999</v>
      </c>
      <c r="J64" s="22">
        <f t="shared" si="6"/>
        <v>2.9162499999999998</v>
      </c>
      <c r="K64" s="22">
        <f t="shared" si="7"/>
        <v>3.76125</v>
      </c>
      <c r="L64" s="22">
        <f t="shared" si="8"/>
        <v>0.60750000000000004</v>
      </c>
      <c r="M64" s="156">
        <f t="shared" si="9"/>
        <v>12.5</v>
      </c>
      <c r="N64" s="23"/>
      <c r="P64" s="38">
        <f t="shared" si="12"/>
        <v>5.2149999999999999</v>
      </c>
      <c r="Q64" s="38">
        <f t="shared" si="13"/>
        <v>2.9162499999999998</v>
      </c>
      <c r="R64" s="38">
        <f t="shared" si="14"/>
        <v>3.76125</v>
      </c>
      <c r="S64" s="38">
        <f t="shared" si="15"/>
        <v>0.60750000000000004</v>
      </c>
      <c r="T64" s="38">
        <f t="shared" si="10"/>
        <v>12.5</v>
      </c>
    </row>
    <row r="65" spans="1:20">
      <c r="A65" s="8" t="s">
        <v>107</v>
      </c>
      <c r="B65" s="203">
        <v>12.5</v>
      </c>
      <c r="C65" s="203">
        <v>12.5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5.2149999999999999</v>
      </c>
      <c r="J65" s="22">
        <f t="shared" si="6"/>
        <v>2.9162499999999998</v>
      </c>
      <c r="K65" s="22">
        <f t="shared" si="7"/>
        <v>3.76125</v>
      </c>
      <c r="L65" s="22">
        <f t="shared" si="8"/>
        <v>0.60750000000000004</v>
      </c>
      <c r="M65" s="156">
        <f t="shared" si="9"/>
        <v>12.5</v>
      </c>
      <c r="N65" s="23"/>
      <c r="P65" s="38">
        <f t="shared" si="12"/>
        <v>5.2149999999999999</v>
      </c>
      <c r="Q65" s="38">
        <f t="shared" si="13"/>
        <v>2.9162499999999998</v>
      </c>
      <c r="R65" s="38">
        <f t="shared" si="14"/>
        <v>3.76125</v>
      </c>
      <c r="S65" s="38">
        <f t="shared" si="15"/>
        <v>0.60750000000000004</v>
      </c>
      <c r="T65" s="38">
        <f t="shared" si="10"/>
        <v>12.5</v>
      </c>
    </row>
    <row r="66" spans="1:20">
      <c r="A66" s="8" t="s">
        <v>108</v>
      </c>
      <c r="B66" s="203">
        <v>12.5</v>
      </c>
      <c r="C66" s="203">
        <v>12.5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5.2149999999999999</v>
      </c>
      <c r="J66" s="22">
        <f t="shared" si="6"/>
        <v>2.9162499999999998</v>
      </c>
      <c r="K66" s="22">
        <f t="shared" si="7"/>
        <v>3.76125</v>
      </c>
      <c r="L66" s="22">
        <f t="shared" si="8"/>
        <v>0.60750000000000004</v>
      </c>
      <c r="M66" s="156">
        <f t="shared" si="9"/>
        <v>12.5</v>
      </c>
      <c r="N66" s="23"/>
      <c r="P66" s="38">
        <f t="shared" si="12"/>
        <v>5.2149999999999999</v>
      </c>
      <c r="Q66" s="38">
        <f t="shared" si="13"/>
        <v>2.9162499999999998</v>
      </c>
      <c r="R66" s="38">
        <f t="shared" si="14"/>
        <v>3.76125</v>
      </c>
      <c r="S66" s="38">
        <f t="shared" si="15"/>
        <v>0.60750000000000004</v>
      </c>
      <c r="T66" s="38">
        <f t="shared" si="10"/>
        <v>12.5</v>
      </c>
    </row>
    <row r="67" spans="1:20">
      <c r="A67" s="8" t="s">
        <v>109</v>
      </c>
      <c r="B67" s="203">
        <v>12.5</v>
      </c>
      <c r="C67" s="203">
        <v>12.5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5.2149999999999999</v>
      </c>
      <c r="J67" s="22">
        <f t="shared" si="6"/>
        <v>2.9162499999999998</v>
      </c>
      <c r="K67" s="22">
        <f t="shared" si="7"/>
        <v>3.76125</v>
      </c>
      <c r="L67" s="22">
        <f t="shared" si="8"/>
        <v>0.60750000000000004</v>
      </c>
      <c r="M67" s="156">
        <f t="shared" si="9"/>
        <v>12.5</v>
      </c>
      <c r="N67" s="23"/>
      <c r="P67" s="38">
        <f t="shared" ref="P67:P98" si="17">I67</f>
        <v>5.2149999999999999</v>
      </c>
      <c r="Q67" s="38">
        <f t="shared" ref="Q67:Q98" si="18">J67</f>
        <v>2.9162499999999998</v>
      </c>
      <c r="R67" s="38">
        <f t="shared" ref="R67:R98" si="19">K67</f>
        <v>3.76125</v>
      </c>
      <c r="S67" s="38">
        <f t="shared" ref="S67:S98" si="20">L67</f>
        <v>0.60750000000000004</v>
      </c>
      <c r="T67" s="38">
        <f t="shared" si="10"/>
        <v>12.5</v>
      </c>
    </row>
    <row r="68" spans="1:20">
      <c r="A68" s="8" t="s">
        <v>110</v>
      </c>
      <c r="B68" s="203">
        <v>12.5</v>
      </c>
      <c r="C68" s="203">
        <v>12.5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5.2149999999999999</v>
      </c>
      <c r="J68" s="22">
        <f t="shared" ref="J68:J98" si="22">C68*E68/100</f>
        <v>2.9162499999999998</v>
      </c>
      <c r="K68" s="22">
        <f t="shared" ref="K68:K98" si="23">C68*F68/100</f>
        <v>3.76125</v>
      </c>
      <c r="L68" s="22">
        <f t="shared" ref="L68:L98" si="24">C68*G68/100</f>
        <v>0.60750000000000004</v>
      </c>
      <c r="M68" s="156">
        <f t="shared" ref="M68:M98" si="25">SUM(I68:L68)</f>
        <v>12.5</v>
      </c>
      <c r="N68" s="23"/>
      <c r="P68" s="38">
        <f t="shared" si="17"/>
        <v>5.2149999999999999</v>
      </c>
      <c r="Q68" s="38">
        <f t="shared" si="18"/>
        <v>2.9162499999999998</v>
      </c>
      <c r="R68" s="38">
        <f t="shared" si="19"/>
        <v>3.76125</v>
      </c>
      <c r="S68" s="38">
        <f t="shared" si="20"/>
        <v>0.60750000000000004</v>
      </c>
      <c r="T68" s="38">
        <f t="shared" ref="T68:T99" si="26">SUM(P68:S68)</f>
        <v>12.5</v>
      </c>
    </row>
    <row r="69" spans="1:20">
      <c r="A69" s="8" t="s">
        <v>111</v>
      </c>
      <c r="B69" s="203">
        <v>12.5</v>
      </c>
      <c r="C69" s="203">
        <v>12.5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5.2149999999999999</v>
      </c>
      <c r="J69" s="22">
        <f t="shared" si="22"/>
        <v>2.9162499999999998</v>
      </c>
      <c r="K69" s="22">
        <f t="shared" si="23"/>
        <v>3.76125</v>
      </c>
      <c r="L69" s="22">
        <f t="shared" si="24"/>
        <v>0.60750000000000004</v>
      </c>
      <c r="M69" s="156">
        <f t="shared" si="25"/>
        <v>12.5</v>
      </c>
      <c r="N69" s="23"/>
      <c r="P69" s="38">
        <f t="shared" si="17"/>
        <v>5.2149999999999999</v>
      </c>
      <c r="Q69" s="38">
        <f t="shared" si="18"/>
        <v>2.9162499999999998</v>
      </c>
      <c r="R69" s="38">
        <f t="shared" si="19"/>
        <v>3.76125</v>
      </c>
      <c r="S69" s="38">
        <f t="shared" si="20"/>
        <v>0.60750000000000004</v>
      </c>
      <c r="T69" s="38">
        <f t="shared" si="26"/>
        <v>12.5</v>
      </c>
    </row>
    <row r="70" spans="1:20">
      <c r="A70" s="8" t="s">
        <v>112</v>
      </c>
      <c r="B70" s="203">
        <v>12.5</v>
      </c>
      <c r="C70" s="203">
        <v>12.5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5.2149999999999999</v>
      </c>
      <c r="J70" s="22">
        <f t="shared" si="22"/>
        <v>2.9162499999999998</v>
      </c>
      <c r="K70" s="22">
        <f t="shared" si="23"/>
        <v>3.76125</v>
      </c>
      <c r="L70" s="22">
        <f t="shared" si="24"/>
        <v>0.60750000000000004</v>
      </c>
      <c r="M70" s="156">
        <f t="shared" si="25"/>
        <v>12.5</v>
      </c>
      <c r="N70" s="23"/>
      <c r="P70" s="38">
        <f t="shared" si="17"/>
        <v>5.2149999999999999</v>
      </c>
      <c r="Q70" s="38">
        <f t="shared" si="18"/>
        <v>2.9162499999999998</v>
      </c>
      <c r="R70" s="38">
        <f t="shared" si="19"/>
        <v>3.76125</v>
      </c>
      <c r="S70" s="38">
        <f t="shared" si="20"/>
        <v>0.60750000000000004</v>
      </c>
      <c r="T70" s="38">
        <f t="shared" si="26"/>
        <v>12.5</v>
      </c>
    </row>
    <row r="71" spans="1:20">
      <c r="A71" s="8" t="s">
        <v>113</v>
      </c>
      <c r="B71" s="203">
        <v>12.5</v>
      </c>
      <c r="C71" s="203">
        <v>12.5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5.2149999999999999</v>
      </c>
      <c r="J71" s="22">
        <f t="shared" si="22"/>
        <v>2.9162499999999998</v>
      </c>
      <c r="K71" s="22">
        <f t="shared" si="23"/>
        <v>3.76125</v>
      </c>
      <c r="L71" s="22">
        <f t="shared" si="24"/>
        <v>0.60750000000000004</v>
      </c>
      <c r="M71" s="156">
        <f t="shared" si="25"/>
        <v>12.5</v>
      </c>
      <c r="N71" s="23"/>
      <c r="P71" s="38">
        <f t="shared" si="17"/>
        <v>5.2149999999999999</v>
      </c>
      <c r="Q71" s="38">
        <f t="shared" si="18"/>
        <v>2.9162499999999998</v>
      </c>
      <c r="R71" s="38">
        <f t="shared" si="19"/>
        <v>3.76125</v>
      </c>
      <c r="S71" s="38">
        <f t="shared" si="20"/>
        <v>0.60750000000000004</v>
      </c>
      <c r="T71" s="38">
        <f t="shared" si="26"/>
        <v>12.5</v>
      </c>
    </row>
    <row r="72" spans="1:20">
      <c r="A72" s="8" t="s">
        <v>114</v>
      </c>
      <c r="B72" s="203">
        <v>12.5</v>
      </c>
      <c r="C72" s="203">
        <v>12.5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5.2149999999999999</v>
      </c>
      <c r="J72" s="22">
        <f t="shared" si="22"/>
        <v>2.9162499999999998</v>
      </c>
      <c r="K72" s="22">
        <f t="shared" si="23"/>
        <v>3.76125</v>
      </c>
      <c r="L72" s="22">
        <f t="shared" si="24"/>
        <v>0.60750000000000004</v>
      </c>
      <c r="M72" s="156">
        <f t="shared" si="25"/>
        <v>12.5</v>
      </c>
      <c r="N72" s="23"/>
      <c r="P72" s="38">
        <f t="shared" si="17"/>
        <v>5.2149999999999999</v>
      </c>
      <c r="Q72" s="38">
        <f t="shared" si="18"/>
        <v>2.9162499999999998</v>
      </c>
      <c r="R72" s="38">
        <f t="shared" si="19"/>
        <v>3.76125</v>
      </c>
      <c r="S72" s="38">
        <f t="shared" si="20"/>
        <v>0.60750000000000004</v>
      </c>
      <c r="T72" s="38">
        <f t="shared" si="26"/>
        <v>12.5</v>
      </c>
    </row>
    <row r="73" spans="1:20">
      <c r="A73" s="8" t="s">
        <v>115</v>
      </c>
      <c r="B73" s="203">
        <v>12.5</v>
      </c>
      <c r="C73" s="203">
        <v>12.5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5.2149999999999999</v>
      </c>
      <c r="J73" s="22">
        <f t="shared" si="22"/>
        <v>2.9162499999999998</v>
      </c>
      <c r="K73" s="22">
        <f t="shared" si="23"/>
        <v>3.76125</v>
      </c>
      <c r="L73" s="22">
        <f t="shared" si="24"/>
        <v>0.60750000000000004</v>
      </c>
      <c r="M73" s="156">
        <f t="shared" si="25"/>
        <v>12.5</v>
      </c>
      <c r="N73" s="23"/>
      <c r="P73" s="38">
        <f t="shared" si="17"/>
        <v>5.2149999999999999</v>
      </c>
      <c r="Q73" s="38">
        <f t="shared" si="18"/>
        <v>2.9162499999999998</v>
      </c>
      <c r="R73" s="38">
        <f t="shared" si="19"/>
        <v>3.76125</v>
      </c>
      <c r="S73" s="38">
        <f t="shared" si="20"/>
        <v>0.60750000000000004</v>
      </c>
      <c r="T73" s="38">
        <f t="shared" si="26"/>
        <v>12.5</v>
      </c>
    </row>
    <row r="74" spans="1:20">
      <c r="A74" s="8" t="s">
        <v>116</v>
      </c>
      <c r="B74" s="203">
        <v>12.5</v>
      </c>
      <c r="C74" s="203">
        <v>12.5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5.2149999999999999</v>
      </c>
      <c r="J74" s="22">
        <f t="shared" si="22"/>
        <v>2.9162499999999998</v>
      </c>
      <c r="K74" s="22">
        <f t="shared" si="23"/>
        <v>3.76125</v>
      </c>
      <c r="L74" s="22">
        <f t="shared" si="24"/>
        <v>0.60750000000000004</v>
      </c>
      <c r="M74" s="156">
        <f t="shared" si="25"/>
        <v>12.5</v>
      </c>
      <c r="N74" s="23"/>
      <c r="P74" s="38">
        <f t="shared" si="17"/>
        <v>5.2149999999999999</v>
      </c>
      <c r="Q74" s="38">
        <f t="shared" si="18"/>
        <v>2.9162499999999998</v>
      </c>
      <c r="R74" s="38">
        <f t="shared" si="19"/>
        <v>3.76125</v>
      </c>
      <c r="S74" s="38">
        <f t="shared" si="20"/>
        <v>0.60750000000000004</v>
      </c>
      <c r="T74" s="38">
        <f t="shared" si="26"/>
        <v>12.5</v>
      </c>
    </row>
    <row r="75" spans="1:20">
      <c r="A75" s="8" t="s">
        <v>117</v>
      </c>
      <c r="B75" s="203">
        <v>12.5</v>
      </c>
      <c r="C75" s="203">
        <v>12.5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5.2149999999999999</v>
      </c>
      <c r="J75" s="22">
        <f t="shared" si="22"/>
        <v>2.9162499999999998</v>
      </c>
      <c r="K75" s="22">
        <f t="shared" si="23"/>
        <v>3.76125</v>
      </c>
      <c r="L75" s="22">
        <f t="shared" si="24"/>
        <v>0.60750000000000004</v>
      </c>
      <c r="M75" s="156">
        <f t="shared" si="25"/>
        <v>12.5</v>
      </c>
      <c r="N75" s="23"/>
      <c r="P75" s="38">
        <f t="shared" si="17"/>
        <v>5.2149999999999999</v>
      </c>
      <c r="Q75" s="38">
        <f t="shared" si="18"/>
        <v>2.9162499999999998</v>
      </c>
      <c r="R75" s="38">
        <f t="shared" si="19"/>
        <v>3.76125</v>
      </c>
      <c r="S75" s="38">
        <f t="shared" si="20"/>
        <v>0.60750000000000004</v>
      </c>
      <c r="T75" s="38">
        <f t="shared" si="26"/>
        <v>12.5</v>
      </c>
    </row>
    <row r="76" spans="1:20">
      <c r="A76" s="8" t="s">
        <v>118</v>
      </c>
      <c r="B76" s="203">
        <v>12.5</v>
      </c>
      <c r="C76" s="203">
        <v>12.5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5.2149999999999999</v>
      </c>
      <c r="J76" s="22">
        <f t="shared" si="22"/>
        <v>2.9162499999999998</v>
      </c>
      <c r="K76" s="22">
        <f t="shared" si="23"/>
        <v>3.76125</v>
      </c>
      <c r="L76" s="22">
        <f t="shared" si="24"/>
        <v>0.60750000000000004</v>
      </c>
      <c r="M76" s="156">
        <f t="shared" si="25"/>
        <v>12.5</v>
      </c>
      <c r="N76" s="23"/>
      <c r="P76" s="38">
        <f t="shared" si="17"/>
        <v>5.2149999999999999</v>
      </c>
      <c r="Q76" s="38">
        <f t="shared" si="18"/>
        <v>2.9162499999999998</v>
      </c>
      <c r="R76" s="38">
        <f t="shared" si="19"/>
        <v>3.76125</v>
      </c>
      <c r="S76" s="38">
        <f t="shared" si="20"/>
        <v>0.60750000000000004</v>
      </c>
      <c r="T76" s="38">
        <f t="shared" si="26"/>
        <v>12.5</v>
      </c>
    </row>
    <row r="77" spans="1:20">
      <c r="A77" s="8" t="s">
        <v>119</v>
      </c>
      <c r="B77" s="203">
        <v>12.5</v>
      </c>
      <c r="C77" s="203">
        <v>12.5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5.2149999999999999</v>
      </c>
      <c r="J77" s="22">
        <f t="shared" si="22"/>
        <v>2.9162499999999998</v>
      </c>
      <c r="K77" s="22">
        <f t="shared" si="23"/>
        <v>3.76125</v>
      </c>
      <c r="L77" s="22">
        <f t="shared" si="24"/>
        <v>0.60750000000000004</v>
      </c>
      <c r="M77" s="156">
        <f t="shared" si="25"/>
        <v>12.5</v>
      </c>
      <c r="N77" s="23"/>
      <c r="P77" s="38">
        <f t="shared" si="17"/>
        <v>5.2149999999999999</v>
      </c>
      <c r="Q77" s="38">
        <f t="shared" si="18"/>
        <v>2.9162499999999998</v>
      </c>
      <c r="R77" s="38">
        <f t="shared" si="19"/>
        <v>3.76125</v>
      </c>
      <c r="S77" s="38">
        <f t="shared" si="20"/>
        <v>0.60750000000000004</v>
      </c>
      <c r="T77" s="38">
        <f t="shared" si="26"/>
        <v>12.5</v>
      </c>
    </row>
    <row r="78" spans="1:20">
      <c r="A78" s="8" t="s">
        <v>120</v>
      </c>
      <c r="B78" s="203">
        <v>12.5</v>
      </c>
      <c r="C78" s="203">
        <v>12.5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5.2149999999999999</v>
      </c>
      <c r="J78" s="22">
        <f t="shared" si="22"/>
        <v>2.9162499999999998</v>
      </c>
      <c r="K78" s="22">
        <f t="shared" si="23"/>
        <v>3.76125</v>
      </c>
      <c r="L78" s="22">
        <f t="shared" si="24"/>
        <v>0.60750000000000004</v>
      </c>
      <c r="M78" s="156">
        <f t="shared" si="25"/>
        <v>12.5</v>
      </c>
      <c r="N78" s="23"/>
      <c r="P78" s="38">
        <f t="shared" si="17"/>
        <v>5.2149999999999999</v>
      </c>
      <c r="Q78" s="38">
        <f t="shared" si="18"/>
        <v>2.9162499999999998</v>
      </c>
      <c r="R78" s="38">
        <f t="shared" si="19"/>
        <v>3.76125</v>
      </c>
      <c r="S78" s="38">
        <f t="shared" si="20"/>
        <v>0.60750000000000004</v>
      </c>
      <c r="T78" s="38">
        <f t="shared" si="26"/>
        <v>12.5</v>
      </c>
    </row>
    <row r="79" spans="1:20">
      <c r="A79" s="8" t="s">
        <v>121</v>
      </c>
      <c r="B79" s="203">
        <v>12.5</v>
      </c>
      <c r="C79" s="203">
        <v>12.5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5.2149999999999999</v>
      </c>
      <c r="J79" s="22">
        <f t="shared" si="22"/>
        <v>2.9162499999999998</v>
      </c>
      <c r="K79" s="22">
        <f t="shared" si="23"/>
        <v>3.76125</v>
      </c>
      <c r="L79" s="22">
        <f t="shared" si="24"/>
        <v>0.60750000000000004</v>
      </c>
      <c r="M79" s="156">
        <f t="shared" si="25"/>
        <v>12.5</v>
      </c>
      <c r="N79" s="23"/>
      <c r="P79" s="38">
        <f t="shared" si="17"/>
        <v>5.2149999999999999</v>
      </c>
      <c r="Q79" s="38">
        <f t="shared" si="18"/>
        <v>2.9162499999999998</v>
      </c>
      <c r="R79" s="38">
        <f t="shared" si="19"/>
        <v>3.76125</v>
      </c>
      <c r="S79" s="38">
        <f t="shared" si="20"/>
        <v>0.60750000000000004</v>
      </c>
      <c r="T79" s="38">
        <f t="shared" si="26"/>
        <v>12.5</v>
      </c>
    </row>
    <row r="80" spans="1:20">
      <c r="A80" s="8" t="s">
        <v>122</v>
      </c>
      <c r="B80" s="203">
        <v>12.5</v>
      </c>
      <c r="C80" s="203">
        <v>12.5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5.2149999999999999</v>
      </c>
      <c r="J80" s="22">
        <f t="shared" si="22"/>
        <v>2.9162499999999998</v>
      </c>
      <c r="K80" s="22">
        <f t="shared" si="23"/>
        <v>3.76125</v>
      </c>
      <c r="L80" s="22">
        <f t="shared" si="24"/>
        <v>0.60750000000000004</v>
      </c>
      <c r="M80" s="156">
        <f t="shared" si="25"/>
        <v>12.5</v>
      </c>
      <c r="N80" s="23"/>
      <c r="P80" s="38">
        <f t="shared" si="17"/>
        <v>5.2149999999999999</v>
      </c>
      <c r="Q80" s="38">
        <f t="shared" si="18"/>
        <v>2.9162499999999998</v>
      </c>
      <c r="R80" s="38">
        <f t="shared" si="19"/>
        <v>3.76125</v>
      </c>
      <c r="S80" s="38">
        <f t="shared" si="20"/>
        <v>0.60750000000000004</v>
      </c>
      <c r="T80" s="38">
        <f t="shared" si="26"/>
        <v>12.5</v>
      </c>
    </row>
    <row r="81" spans="1:20">
      <c r="A81" s="8" t="s">
        <v>123</v>
      </c>
      <c r="B81" s="203">
        <v>12.5</v>
      </c>
      <c r="C81" s="203">
        <v>12.5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5.2149999999999999</v>
      </c>
      <c r="J81" s="22">
        <f t="shared" si="22"/>
        <v>2.9162499999999998</v>
      </c>
      <c r="K81" s="22">
        <f t="shared" si="23"/>
        <v>3.76125</v>
      </c>
      <c r="L81" s="22">
        <f t="shared" si="24"/>
        <v>0.60750000000000004</v>
      </c>
      <c r="M81" s="156">
        <f t="shared" si="25"/>
        <v>12.5</v>
      </c>
      <c r="N81" s="23"/>
      <c r="P81" s="38">
        <f t="shared" si="17"/>
        <v>5.2149999999999999</v>
      </c>
      <c r="Q81" s="38">
        <f t="shared" si="18"/>
        <v>2.9162499999999998</v>
      </c>
      <c r="R81" s="38">
        <f t="shared" si="19"/>
        <v>3.76125</v>
      </c>
      <c r="S81" s="38">
        <f t="shared" si="20"/>
        <v>0.60750000000000004</v>
      </c>
      <c r="T81" s="38">
        <f t="shared" si="26"/>
        <v>12.5</v>
      </c>
    </row>
    <row r="82" spans="1:20">
      <c r="A82" s="8" t="s">
        <v>124</v>
      </c>
      <c r="B82" s="203">
        <v>12.5</v>
      </c>
      <c r="C82" s="203">
        <v>12.5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5.2149999999999999</v>
      </c>
      <c r="J82" s="22">
        <f t="shared" si="22"/>
        <v>2.9162499999999998</v>
      </c>
      <c r="K82" s="22">
        <f t="shared" si="23"/>
        <v>3.76125</v>
      </c>
      <c r="L82" s="22">
        <f t="shared" si="24"/>
        <v>0.60750000000000004</v>
      </c>
      <c r="M82" s="156">
        <f t="shared" si="25"/>
        <v>12.5</v>
      </c>
      <c r="N82" s="23"/>
      <c r="P82" s="38">
        <f t="shared" si="17"/>
        <v>5.2149999999999999</v>
      </c>
      <c r="Q82" s="38">
        <f t="shared" si="18"/>
        <v>2.9162499999999998</v>
      </c>
      <c r="R82" s="38">
        <f t="shared" si="19"/>
        <v>3.76125</v>
      </c>
      <c r="S82" s="38">
        <f t="shared" si="20"/>
        <v>0.60750000000000004</v>
      </c>
      <c r="T82" s="38">
        <f t="shared" si="26"/>
        <v>12.5</v>
      </c>
    </row>
    <row r="83" spans="1:20">
      <c r="A83" s="8" t="s">
        <v>125</v>
      </c>
      <c r="B83" s="203">
        <v>12.5</v>
      </c>
      <c r="C83" s="203">
        <v>12.5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5.2149999999999999</v>
      </c>
      <c r="J83" s="22">
        <f t="shared" si="22"/>
        <v>2.9162499999999998</v>
      </c>
      <c r="K83" s="22">
        <f t="shared" si="23"/>
        <v>3.76125</v>
      </c>
      <c r="L83" s="22">
        <f t="shared" si="24"/>
        <v>0.60750000000000004</v>
      </c>
      <c r="M83" s="156">
        <f t="shared" si="25"/>
        <v>12.5</v>
      </c>
      <c r="N83" s="23"/>
      <c r="P83" s="38">
        <f t="shared" si="17"/>
        <v>5.2149999999999999</v>
      </c>
      <c r="Q83" s="38">
        <f t="shared" si="18"/>
        <v>2.9162499999999998</v>
      </c>
      <c r="R83" s="38">
        <f t="shared" si="19"/>
        <v>3.76125</v>
      </c>
      <c r="S83" s="38">
        <f t="shared" si="20"/>
        <v>0.60750000000000004</v>
      </c>
      <c r="T83" s="38">
        <f t="shared" si="26"/>
        <v>12.5</v>
      </c>
    </row>
    <row r="84" spans="1:20">
      <c r="A84" s="8" t="s">
        <v>126</v>
      </c>
      <c r="B84" s="203">
        <v>12.5</v>
      </c>
      <c r="C84" s="203">
        <v>12.5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5.2149999999999999</v>
      </c>
      <c r="J84" s="22">
        <f t="shared" si="22"/>
        <v>2.9162499999999998</v>
      </c>
      <c r="K84" s="22">
        <f t="shared" si="23"/>
        <v>3.76125</v>
      </c>
      <c r="L84" s="22">
        <f t="shared" si="24"/>
        <v>0.60750000000000004</v>
      </c>
      <c r="M84" s="156">
        <f t="shared" si="25"/>
        <v>12.5</v>
      </c>
      <c r="N84" s="23"/>
      <c r="P84" s="38">
        <f t="shared" si="17"/>
        <v>5.2149999999999999</v>
      </c>
      <c r="Q84" s="38">
        <f t="shared" si="18"/>
        <v>2.9162499999999998</v>
      </c>
      <c r="R84" s="38">
        <f t="shared" si="19"/>
        <v>3.76125</v>
      </c>
      <c r="S84" s="38">
        <f t="shared" si="20"/>
        <v>0.60750000000000004</v>
      </c>
      <c r="T84" s="38">
        <f t="shared" si="26"/>
        <v>12.5</v>
      </c>
    </row>
    <row r="85" spans="1:20">
      <c r="A85" s="8" t="s">
        <v>127</v>
      </c>
      <c r="B85" s="203">
        <v>12.5</v>
      </c>
      <c r="C85" s="203">
        <v>12.5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5.2149999999999999</v>
      </c>
      <c r="J85" s="22">
        <f t="shared" si="22"/>
        <v>2.9162499999999998</v>
      </c>
      <c r="K85" s="22">
        <f t="shared" si="23"/>
        <v>3.76125</v>
      </c>
      <c r="L85" s="22">
        <f t="shared" si="24"/>
        <v>0.60750000000000004</v>
      </c>
      <c r="M85" s="156">
        <f t="shared" si="25"/>
        <v>12.5</v>
      </c>
      <c r="N85" s="23"/>
      <c r="P85" s="38">
        <f t="shared" si="17"/>
        <v>5.2149999999999999</v>
      </c>
      <c r="Q85" s="38">
        <f t="shared" si="18"/>
        <v>2.9162499999999998</v>
      </c>
      <c r="R85" s="38">
        <f t="shared" si="19"/>
        <v>3.76125</v>
      </c>
      <c r="S85" s="38">
        <f t="shared" si="20"/>
        <v>0.60750000000000004</v>
      </c>
      <c r="T85" s="38">
        <f t="shared" si="26"/>
        <v>12.5</v>
      </c>
    </row>
    <row r="86" spans="1:20">
      <c r="A86" s="8" t="s">
        <v>128</v>
      </c>
      <c r="B86" s="203">
        <v>12.5</v>
      </c>
      <c r="C86" s="203">
        <v>12.5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5.2149999999999999</v>
      </c>
      <c r="J86" s="22">
        <f t="shared" si="22"/>
        <v>2.9162499999999998</v>
      </c>
      <c r="K86" s="22">
        <f t="shared" si="23"/>
        <v>3.76125</v>
      </c>
      <c r="L86" s="22">
        <f t="shared" si="24"/>
        <v>0.60750000000000004</v>
      </c>
      <c r="M86" s="156">
        <f t="shared" si="25"/>
        <v>12.5</v>
      </c>
      <c r="N86" s="23"/>
      <c r="P86" s="38">
        <f t="shared" si="17"/>
        <v>5.2149999999999999</v>
      </c>
      <c r="Q86" s="38">
        <f t="shared" si="18"/>
        <v>2.9162499999999998</v>
      </c>
      <c r="R86" s="38">
        <f t="shared" si="19"/>
        <v>3.76125</v>
      </c>
      <c r="S86" s="38">
        <f t="shared" si="20"/>
        <v>0.60750000000000004</v>
      </c>
      <c r="T86" s="38">
        <f t="shared" si="26"/>
        <v>12.5</v>
      </c>
    </row>
    <row r="87" spans="1:20">
      <c r="A87" s="8" t="s">
        <v>129</v>
      </c>
      <c r="B87" s="203">
        <v>12.5</v>
      </c>
      <c r="C87" s="203">
        <v>12.5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5.2149999999999999</v>
      </c>
      <c r="J87" s="22">
        <f t="shared" si="22"/>
        <v>2.9162499999999998</v>
      </c>
      <c r="K87" s="22">
        <f t="shared" si="23"/>
        <v>3.76125</v>
      </c>
      <c r="L87" s="22">
        <f t="shared" si="24"/>
        <v>0.60750000000000004</v>
      </c>
      <c r="M87" s="156">
        <f t="shared" si="25"/>
        <v>12.5</v>
      </c>
      <c r="N87" s="23"/>
      <c r="P87" s="38">
        <f t="shared" si="17"/>
        <v>5.2149999999999999</v>
      </c>
      <c r="Q87" s="38">
        <f t="shared" si="18"/>
        <v>2.9162499999999998</v>
      </c>
      <c r="R87" s="38">
        <f t="shared" si="19"/>
        <v>3.76125</v>
      </c>
      <c r="S87" s="38">
        <f t="shared" si="20"/>
        <v>0.60750000000000004</v>
      </c>
      <c r="T87" s="38">
        <f t="shared" si="26"/>
        <v>12.5</v>
      </c>
    </row>
    <row r="88" spans="1:20">
      <c r="A88" s="8" t="s">
        <v>130</v>
      </c>
      <c r="B88" s="203">
        <v>12.5</v>
      </c>
      <c r="C88" s="203">
        <v>12.5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5.2149999999999999</v>
      </c>
      <c r="J88" s="22">
        <f t="shared" si="22"/>
        <v>2.9162499999999998</v>
      </c>
      <c r="K88" s="22">
        <f t="shared" si="23"/>
        <v>3.76125</v>
      </c>
      <c r="L88" s="22">
        <f t="shared" si="24"/>
        <v>0.60750000000000004</v>
      </c>
      <c r="M88" s="156">
        <f t="shared" si="25"/>
        <v>12.5</v>
      </c>
      <c r="N88" s="23"/>
      <c r="P88" s="38">
        <f t="shared" si="17"/>
        <v>5.2149999999999999</v>
      </c>
      <c r="Q88" s="38">
        <f t="shared" si="18"/>
        <v>2.9162499999999998</v>
      </c>
      <c r="R88" s="38">
        <f t="shared" si="19"/>
        <v>3.76125</v>
      </c>
      <c r="S88" s="38">
        <f t="shared" si="20"/>
        <v>0.60750000000000004</v>
      </c>
      <c r="T88" s="38">
        <f t="shared" si="26"/>
        <v>12.5</v>
      </c>
    </row>
    <row r="89" spans="1:20">
      <c r="A89" s="8" t="s">
        <v>131</v>
      </c>
      <c r="B89" s="203">
        <v>12.5</v>
      </c>
      <c r="C89" s="203">
        <v>12.5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5.2149999999999999</v>
      </c>
      <c r="J89" s="22">
        <f t="shared" si="22"/>
        <v>2.9162499999999998</v>
      </c>
      <c r="K89" s="22">
        <f t="shared" si="23"/>
        <v>3.76125</v>
      </c>
      <c r="L89" s="22">
        <f t="shared" si="24"/>
        <v>0.60750000000000004</v>
      </c>
      <c r="M89" s="156">
        <f t="shared" si="25"/>
        <v>12.5</v>
      </c>
      <c r="N89" s="23"/>
      <c r="P89" s="38">
        <f t="shared" si="17"/>
        <v>5.2149999999999999</v>
      </c>
      <c r="Q89" s="38">
        <f t="shared" si="18"/>
        <v>2.9162499999999998</v>
      </c>
      <c r="R89" s="38">
        <f t="shared" si="19"/>
        <v>3.76125</v>
      </c>
      <c r="S89" s="38">
        <f t="shared" si="20"/>
        <v>0.60750000000000004</v>
      </c>
      <c r="T89" s="38">
        <f t="shared" si="26"/>
        <v>12.5</v>
      </c>
    </row>
    <row r="90" spans="1:20">
      <c r="A90" s="8" t="s">
        <v>132</v>
      </c>
      <c r="B90" s="203">
        <v>12.5</v>
      </c>
      <c r="C90" s="203">
        <v>12.5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5.2149999999999999</v>
      </c>
      <c r="J90" s="22">
        <f t="shared" si="22"/>
        <v>2.9162499999999998</v>
      </c>
      <c r="K90" s="22">
        <f t="shared" si="23"/>
        <v>3.76125</v>
      </c>
      <c r="L90" s="22">
        <f t="shared" si="24"/>
        <v>0.60750000000000004</v>
      </c>
      <c r="M90" s="156">
        <f t="shared" si="25"/>
        <v>12.5</v>
      </c>
      <c r="N90" s="23"/>
      <c r="P90" s="38">
        <f t="shared" si="17"/>
        <v>5.2149999999999999</v>
      </c>
      <c r="Q90" s="38">
        <f t="shared" si="18"/>
        <v>2.9162499999999998</v>
      </c>
      <c r="R90" s="38">
        <f t="shared" si="19"/>
        <v>3.76125</v>
      </c>
      <c r="S90" s="38">
        <f t="shared" si="20"/>
        <v>0.60750000000000004</v>
      </c>
      <c r="T90" s="38">
        <f t="shared" si="26"/>
        <v>12.5</v>
      </c>
    </row>
    <row r="91" spans="1:20">
      <c r="A91" s="8" t="s">
        <v>133</v>
      </c>
      <c r="B91" s="203">
        <v>12.5</v>
      </c>
      <c r="C91" s="203">
        <v>12.5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5.2149999999999999</v>
      </c>
      <c r="J91" s="22">
        <f t="shared" si="22"/>
        <v>2.9162499999999998</v>
      </c>
      <c r="K91" s="22">
        <f t="shared" si="23"/>
        <v>3.76125</v>
      </c>
      <c r="L91" s="22">
        <f t="shared" si="24"/>
        <v>0.60750000000000004</v>
      </c>
      <c r="M91" s="156">
        <f t="shared" si="25"/>
        <v>12.5</v>
      </c>
      <c r="N91" s="23"/>
      <c r="P91" s="38">
        <f t="shared" si="17"/>
        <v>5.2149999999999999</v>
      </c>
      <c r="Q91" s="38">
        <f t="shared" si="18"/>
        <v>2.9162499999999998</v>
      </c>
      <c r="R91" s="38">
        <f t="shared" si="19"/>
        <v>3.76125</v>
      </c>
      <c r="S91" s="38">
        <f t="shared" si="20"/>
        <v>0.60750000000000004</v>
      </c>
      <c r="T91" s="38">
        <f t="shared" si="26"/>
        <v>12.5</v>
      </c>
    </row>
    <row r="92" spans="1:20">
      <c r="A92" s="8" t="s">
        <v>134</v>
      </c>
      <c r="B92" s="203">
        <v>12.5</v>
      </c>
      <c r="C92" s="203">
        <v>12.5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5.2149999999999999</v>
      </c>
      <c r="J92" s="22">
        <f t="shared" si="22"/>
        <v>2.9162499999999998</v>
      </c>
      <c r="K92" s="22">
        <f t="shared" si="23"/>
        <v>3.76125</v>
      </c>
      <c r="L92" s="22">
        <f t="shared" si="24"/>
        <v>0.60750000000000004</v>
      </c>
      <c r="M92" s="156">
        <f t="shared" si="25"/>
        <v>12.5</v>
      </c>
      <c r="N92" s="23"/>
      <c r="P92" s="38">
        <f t="shared" si="17"/>
        <v>5.2149999999999999</v>
      </c>
      <c r="Q92" s="38">
        <f t="shared" si="18"/>
        <v>2.9162499999999998</v>
      </c>
      <c r="R92" s="38">
        <f t="shared" si="19"/>
        <v>3.76125</v>
      </c>
      <c r="S92" s="38">
        <f t="shared" si="20"/>
        <v>0.60750000000000004</v>
      </c>
      <c r="T92" s="38">
        <f t="shared" si="26"/>
        <v>12.5</v>
      </c>
    </row>
    <row r="93" spans="1:20">
      <c r="A93" s="8" t="s">
        <v>135</v>
      </c>
      <c r="B93" s="203">
        <v>12.5</v>
      </c>
      <c r="C93" s="203">
        <v>12.5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5.2149999999999999</v>
      </c>
      <c r="J93" s="22">
        <f t="shared" si="22"/>
        <v>2.9162499999999998</v>
      </c>
      <c r="K93" s="22">
        <f t="shared" si="23"/>
        <v>3.76125</v>
      </c>
      <c r="L93" s="22">
        <f t="shared" si="24"/>
        <v>0.60750000000000004</v>
      </c>
      <c r="M93" s="156">
        <f t="shared" si="25"/>
        <v>12.5</v>
      </c>
      <c r="N93" s="23"/>
      <c r="P93" s="38">
        <f t="shared" si="17"/>
        <v>5.2149999999999999</v>
      </c>
      <c r="Q93" s="38">
        <f t="shared" si="18"/>
        <v>2.9162499999999998</v>
      </c>
      <c r="R93" s="38">
        <f t="shared" si="19"/>
        <v>3.76125</v>
      </c>
      <c r="S93" s="38">
        <f t="shared" si="20"/>
        <v>0.60750000000000004</v>
      </c>
      <c r="T93" s="38">
        <f t="shared" si="26"/>
        <v>12.5</v>
      </c>
    </row>
    <row r="94" spans="1:20">
      <c r="A94" s="8" t="s">
        <v>136</v>
      </c>
      <c r="B94" s="203">
        <v>12.5</v>
      </c>
      <c r="C94" s="203">
        <v>12.5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5.2149999999999999</v>
      </c>
      <c r="J94" s="22">
        <f t="shared" si="22"/>
        <v>2.9162499999999998</v>
      </c>
      <c r="K94" s="22">
        <f t="shared" si="23"/>
        <v>3.76125</v>
      </c>
      <c r="L94" s="22">
        <f t="shared" si="24"/>
        <v>0.60750000000000004</v>
      </c>
      <c r="M94" s="156">
        <f t="shared" si="25"/>
        <v>12.5</v>
      </c>
      <c r="N94" s="23"/>
      <c r="P94" s="38">
        <f t="shared" si="17"/>
        <v>5.2149999999999999</v>
      </c>
      <c r="Q94" s="38">
        <f t="shared" si="18"/>
        <v>2.9162499999999998</v>
      </c>
      <c r="R94" s="38">
        <f t="shared" si="19"/>
        <v>3.76125</v>
      </c>
      <c r="S94" s="38">
        <f t="shared" si="20"/>
        <v>0.60750000000000004</v>
      </c>
      <c r="T94" s="38">
        <f t="shared" si="26"/>
        <v>12.5</v>
      </c>
    </row>
    <row r="95" spans="1:20">
      <c r="A95" s="8" t="s">
        <v>137</v>
      </c>
      <c r="B95" s="203">
        <v>12.5</v>
      </c>
      <c r="C95" s="203">
        <v>12.5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5.2149999999999999</v>
      </c>
      <c r="J95" s="22">
        <f t="shared" si="22"/>
        <v>2.9162499999999998</v>
      </c>
      <c r="K95" s="22">
        <f t="shared" si="23"/>
        <v>3.76125</v>
      </c>
      <c r="L95" s="22">
        <f t="shared" si="24"/>
        <v>0.60750000000000004</v>
      </c>
      <c r="M95" s="156">
        <f t="shared" si="25"/>
        <v>12.5</v>
      </c>
      <c r="N95" s="23"/>
      <c r="P95" s="38">
        <f t="shared" si="17"/>
        <v>5.2149999999999999</v>
      </c>
      <c r="Q95" s="38">
        <f t="shared" si="18"/>
        <v>2.9162499999999998</v>
      </c>
      <c r="R95" s="38">
        <f t="shared" si="19"/>
        <v>3.76125</v>
      </c>
      <c r="S95" s="38">
        <f t="shared" si="20"/>
        <v>0.60750000000000004</v>
      </c>
      <c r="T95" s="38">
        <f t="shared" si="26"/>
        <v>12.5</v>
      </c>
    </row>
    <row r="96" spans="1:20">
      <c r="A96" s="8" t="s">
        <v>138</v>
      </c>
      <c r="B96" s="203">
        <v>12.5</v>
      </c>
      <c r="C96" s="203">
        <v>12.5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5.2149999999999999</v>
      </c>
      <c r="J96" s="22">
        <f t="shared" si="22"/>
        <v>2.9162499999999998</v>
      </c>
      <c r="K96" s="22">
        <f t="shared" si="23"/>
        <v>3.76125</v>
      </c>
      <c r="L96" s="22">
        <f t="shared" si="24"/>
        <v>0.60750000000000004</v>
      </c>
      <c r="M96" s="156">
        <f t="shared" si="25"/>
        <v>12.5</v>
      </c>
      <c r="N96" s="23"/>
      <c r="P96" s="38">
        <f t="shared" si="17"/>
        <v>5.2149999999999999</v>
      </c>
      <c r="Q96" s="38">
        <f t="shared" si="18"/>
        <v>2.9162499999999998</v>
      </c>
      <c r="R96" s="38">
        <f t="shared" si="19"/>
        <v>3.76125</v>
      </c>
      <c r="S96" s="38">
        <f t="shared" si="20"/>
        <v>0.60750000000000004</v>
      </c>
      <c r="T96" s="38">
        <f t="shared" si="26"/>
        <v>12.5</v>
      </c>
    </row>
    <row r="97" spans="1:23">
      <c r="A97" s="8" t="s">
        <v>139</v>
      </c>
      <c r="B97" s="203">
        <v>12.5</v>
      </c>
      <c r="C97" s="203">
        <v>12.5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5.2149999999999999</v>
      </c>
      <c r="J97" s="22">
        <f t="shared" si="22"/>
        <v>2.9162499999999998</v>
      </c>
      <c r="K97" s="22">
        <f t="shared" si="23"/>
        <v>3.76125</v>
      </c>
      <c r="L97" s="22">
        <f t="shared" si="24"/>
        <v>0.60750000000000004</v>
      </c>
      <c r="M97" s="156">
        <f t="shared" si="25"/>
        <v>12.5</v>
      </c>
      <c r="N97" s="23"/>
      <c r="P97" s="38">
        <f t="shared" si="17"/>
        <v>5.2149999999999999</v>
      </c>
      <c r="Q97" s="38">
        <f t="shared" si="18"/>
        <v>2.9162499999999998</v>
      </c>
      <c r="R97" s="38">
        <f t="shared" si="19"/>
        <v>3.76125</v>
      </c>
      <c r="S97" s="38">
        <f t="shared" si="20"/>
        <v>0.60750000000000004</v>
      </c>
      <c r="T97" s="38">
        <f t="shared" si="26"/>
        <v>12.5</v>
      </c>
    </row>
    <row r="98" spans="1:23" ht="15.75" thickBot="1">
      <c r="A98" s="8" t="s">
        <v>140</v>
      </c>
      <c r="B98" s="203">
        <v>12.5</v>
      </c>
      <c r="C98" s="203">
        <v>12.5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5.2149999999999999</v>
      </c>
      <c r="J98" s="22">
        <f t="shared" si="22"/>
        <v>2.9162499999999998</v>
      </c>
      <c r="K98" s="22">
        <f t="shared" si="23"/>
        <v>3.76125</v>
      </c>
      <c r="L98" s="22">
        <f t="shared" si="24"/>
        <v>0.60750000000000004</v>
      </c>
      <c r="M98" s="156">
        <f t="shared" si="25"/>
        <v>12.5</v>
      </c>
      <c r="N98" s="23"/>
      <c r="P98" s="38">
        <f t="shared" si="17"/>
        <v>5.2149999999999999</v>
      </c>
      <c r="Q98" s="38">
        <f t="shared" si="18"/>
        <v>2.9162499999999998</v>
      </c>
      <c r="R98" s="38">
        <f t="shared" si="19"/>
        <v>3.76125</v>
      </c>
      <c r="S98" s="38">
        <f t="shared" si="20"/>
        <v>0.60750000000000004</v>
      </c>
      <c r="T98" s="38">
        <f t="shared" si="26"/>
        <v>12.5</v>
      </c>
    </row>
    <row r="99" spans="1:23" ht="15.75" thickBot="1">
      <c r="A99" s="8" t="s">
        <v>171</v>
      </c>
      <c r="B99" s="21">
        <f t="shared" ref="B99:H99" si="27">SUM(B3:B98)/4000</f>
        <v>0.3</v>
      </c>
      <c r="C99" s="21">
        <f t="shared" si="27"/>
        <v>0.3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0.12515999999999974</v>
      </c>
      <c r="J99" s="157">
        <f t="shared" ref="J99:L99" si="28">SUM(J3:J98)/4000</f>
        <v>6.9989999999999913E-2</v>
      </c>
      <c r="K99" s="157">
        <f t="shared" si="28"/>
        <v>9.0270000000000059E-2</v>
      </c>
      <c r="L99" s="157">
        <f t="shared" si="28"/>
        <v>1.4580000000000029E-2</v>
      </c>
      <c r="M99" s="158">
        <f>SUM(M3:M98)/4000</f>
        <v>0.3</v>
      </c>
      <c r="N99" s="24"/>
      <c r="P99" s="38">
        <f>SUM(P3:P98)/4000</f>
        <v>0.12515999999999974</v>
      </c>
      <c r="Q99" s="38">
        <f t="shared" ref="Q99:S99" si="29">SUM(Q3:Q98)/4000</f>
        <v>6.9989999999999913E-2</v>
      </c>
      <c r="R99" s="38">
        <f t="shared" si="29"/>
        <v>9.0270000000000059E-2</v>
      </c>
      <c r="S99" s="38">
        <f t="shared" si="29"/>
        <v>1.4580000000000029E-2</v>
      </c>
      <c r="T99" s="38">
        <f t="shared" si="26"/>
        <v>0.29999999999999977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45532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219.94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-80</v>
      </c>
      <c r="R3" s="54">
        <v>0</v>
      </c>
      <c r="S3" s="73">
        <v>0</v>
      </c>
      <c r="U3" s="74">
        <v>-80</v>
      </c>
      <c r="V3" s="75">
        <v>219.94</v>
      </c>
      <c r="W3">
        <v>219.94</v>
      </c>
      <c r="X3">
        <v>0</v>
      </c>
      <c r="Y3">
        <v>-80</v>
      </c>
      <c r="Z3">
        <v>0</v>
      </c>
      <c r="AA3">
        <v>0</v>
      </c>
    </row>
    <row r="4" spans="1:27">
      <c r="D4" t="s">
        <v>437</v>
      </c>
      <c r="F4" t="s">
        <v>436</v>
      </c>
      <c r="G4" t="s">
        <v>46</v>
      </c>
      <c r="H4" s="74">
        <v>189.9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-6</v>
      </c>
      <c r="P4" s="47">
        <v>0</v>
      </c>
      <c r="Q4" s="47">
        <v>-83</v>
      </c>
      <c r="R4" s="47">
        <v>0</v>
      </c>
      <c r="S4" s="75">
        <v>0</v>
      </c>
      <c r="U4" s="74">
        <v>-89</v>
      </c>
      <c r="V4" s="75">
        <v>189.9</v>
      </c>
      <c r="W4">
        <v>189.9</v>
      </c>
      <c r="X4">
        <v>-6</v>
      </c>
      <c r="Y4">
        <v>-83</v>
      </c>
      <c r="Z4">
        <v>0</v>
      </c>
      <c r="AA4">
        <v>0</v>
      </c>
    </row>
    <row r="5" spans="1:27">
      <c r="G5" t="s">
        <v>47</v>
      </c>
      <c r="H5" s="74">
        <v>157.93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-21</v>
      </c>
      <c r="P5" s="47">
        <v>0</v>
      </c>
      <c r="Q5" s="47">
        <v>-85</v>
      </c>
      <c r="R5" s="47">
        <v>0</v>
      </c>
      <c r="S5" s="75">
        <v>0</v>
      </c>
      <c r="U5" s="74">
        <v>-106</v>
      </c>
      <c r="V5" s="75">
        <v>157.93</v>
      </c>
      <c r="W5">
        <v>157.93</v>
      </c>
      <c r="X5">
        <v>-21</v>
      </c>
      <c r="Y5">
        <v>-85</v>
      </c>
      <c r="Z5">
        <v>0</v>
      </c>
      <c r="AA5">
        <v>0</v>
      </c>
    </row>
    <row r="6" spans="1:27">
      <c r="G6" t="s">
        <v>48</v>
      </c>
      <c r="H6" s="74">
        <v>119.17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-31</v>
      </c>
      <c r="P6" s="47">
        <v>0</v>
      </c>
      <c r="Q6" s="47">
        <v>-87</v>
      </c>
      <c r="R6" s="47">
        <v>0</v>
      </c>
      <c r="S6" s="75">
        <v>0</v>
      </c>
      <c r="U6" s="74">
        <v>-118</v>
      </c>
      <c r="V6" s="75">
        <v>119.17</v>
      </c>
      <c r="W6">
        <v>119.17</v>
      </c>
      <c r="X6">
        <v>-31</v>
      </c>
      <c r="Y6">
        <v>-87</v>
      </c>
      <c r="Z6">
        <v>0</v>
      </c>
      <c r="AA6">
        <v>0</v>
      </c>
    </row>
    <row r="7" spans="1:27">
      <c r="G7" t="s">
        <v>49</v>
      </c>
      <c r="H7" s="74">
        <v>21.32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-96</v>
      </c>
      <c r="P7" s="47">
        <v>0</v>
      </c>
      <c r="Q7" s="47">
        <v>-91</v>
      </c>
      <c r="R7" s="47">
        <v>0</v>
      </c>
      <c r="S7" s="75">
        <v>0</v>
      </c>
      <c r="U7" s="74">
        <v>-187</v>
      </c>
      <c r="V7" s="75">
        <v>21.32</v>
      </c>
      <c r="W7">
        <v>21.32</v>
      </c>
      <c r="X7">
        <v>-96</v>
      </c>
      <c r="Y7">
        <v>-91</v>
      </c>
      <c r="Z7">
        <v>0</v>
      </c>
      <c r="AA7">
        <v>0</v>
      </c>
    </row>
    <row r="8" spans="1:27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-65</v>
      </c>
      <c r="P8" s="47">
        <v>0</v>
      </c>
      <c r="Q8" s="47">
        <v>-90</v>
      </c>
      <c r="R8" s="47">
        <v>0</v>
      </c>
      <c r="S8" s="75">
        <v>0</v>
      </c>
      <c r="U8" s="74">
        <v>-155</v>
      </c>
      <c r="V8" s="75">
        <v>0</v>
      </c>
      <c r="W8">
        <v>0</v>
      </c>
      <c r="X8">
        <v>-65</v>
      </c>
      <c r="Y8">
        <v>-90</v>
      </c>
      <c r="Z8">
        <v>0</v>
      </c>
      <c r="AA8">
        <v>0</v>
      </c>
    </row>
    <row r="9" spans="1:27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-60</v>
      </c>
      <c r="P9" s="47">
        <v>0</v>
      </c>
      <c r="Q9" s="47">
        <v>-94</v>
      </c>
      <c r="R9" s="47">
        <v>0</v>
      </c>
      <c r="S9" s="75">
        <v>0</v>
      </c>
      <c r="U9" s="74">
        <v>-154</v>
      </c>
      <c r="V9" s="75">
        <v>0</v>
      </c>
      <c r="W9">
        <v>0</v>
      </c>
      <c r="X9">
        <v>-60</v>
      </c>
      <c r="Y9">
        <v>-94</v>
      </c>
      <c r="Z9">
        <v>0</v>
      </c>
      <c r="AA9">
        <v>0</v>
      </c>
    </row>
    <row r="10" spans="1:27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-60</v>
      </c>
      <c r="P10" s="47">
        <v>0</v>
      </c>
      <c r="Q10" s="47">
        <v>-95</v>
      </c>
      <c r="R10" s="47">
        <v>0</v>
      </c>
      <c r="S10" s="75">
        <v>0</v>
      </c>
      <c r="U10" s="74">
        <v>-155</v>
      </c>
      <c r="V10" s="75">
        <v>0</v>
      </c>
      <c r="W10">
        <v>0</v>
      </c>
      <c r="X10">
        <v>-60</v>
      </c>
      <c r="Y10">
        <v>-95</v>
      </c>
      <c r="Z10">
        <v>0</v>
      </c>
      <c r="AA10">
        <v>0</v>
      </c>
    </row>
    <row r="11" spans="1:27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-60</v>
      </c>
      <c r="P11" s="47">
        <v>0</v>
      </c>
      <c r="Q11" s="47">
        <v>-97</v>
      </c>
      <c r="R11" s="47">
        <v>0</v>
      </c>
      <c r="S11" s="75">
        <v>0</v>
      </c>
      <c r="U11" s="74">
        <v>-157</v>
      </c>
      <c r="V11" s="75">
        <v>0</v>
      </c>
      <c r="W11">
        <v>0</v>
      </c>
      <c r="X11">
        <v>-60</v>
      </c>
      <c r="Y11">
        <v>-97</v>
      </c>
      <c r="Z11">
        <v>0</v>
      </c>
      <c r="AA11">
        <v>0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-60</v>
      </c>
      <c r="P12" s="47">
        <v>0</v>
      </c>
      <c r="Q12" s="47">
        <v>-99</v>
      </c>
      <c r="R12" s="47">
        <v>0</v>
      </c>
      <c r="S12" s="75">
        <v>0</v>
      </c>
      <c r="U12" s="74">
        <v>-159</v>
      </c>
      <c r="V12" s="75">
        <v>0</v>
      </c>
      <c r="W12">
        <v>0</v>
      </c>
      <c r="X12">
        <v>-60</v>
      </c>
      <c r="Y12">
        <v>-99</v>
      </c>
      <c r="Z12">
        <v>0</v>
      </c>
      <c r="AA12">
        <v>0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-99</v>
      </c>
      <c r="R13" s="47">
        <v>0</v>
      </c>
      <c r="S13" s="75">
        <v>0</v>
      </c>
      <c r="U13" s="74">
        <v>-99</v>
      </c>
      <c r="V13" s="75">
        <v>0</v>
      </c>
      <c r="W13">
        <v>0</v>
      </c>
      <c r="X13">
        <v>0</v>
      </c>
      <c r="Y13">
        <v>-99</v>
      </c>
      <c r="Z13">
        <v>0</v>
      </c>
      <c r="AA13">
        <v>0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-1</v>
      </c>
      <c r="Q14" s="47">
        <v>-99</v>
      </c>
      <c r="R14" s="47">
        <v>0</v>
      </c>
      <c r="S14" s="75">
        <v>0</v>
      </c>
      <c r="U14" s="74">
        <v>-100</v>
      </c>
      <c r="V14" s="75">
        <v>0</v>
      </c>
      <c r="W14">
        <v>0</v>
      </c>
      <c r="X14">
        <v>0</v>
      </c>
      <c r="Y14">
        <v>-99</v>
      </c>
      <c r="Z14">
        <v>0</v>
      </c>
      <c r="AA14">
        <v>-1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-23</v>
      </c>
      <c r="Q15" s="47">
        <v>-99</v>
      </c>
      <c r="R15" s="47">
        <v>0</v>
      </c>
      <c r="S15" s="75">
        <v>0</v>
      </c>
      <c r="U15" s="74">
        <v>-122</v>
      </c>
      <c r="V15" s="75">
        <v>0</v>
      </c>
      <c r="W15">
        <v>0</v>
      </c>
      <c r="X15">
        <v>0</v>
      </c>
      <c r="Y15">
        <v>-99</v>
      </c>
      <c r="Z15">
        <v>0</v>
      </c>
      <c r="AA15">
        <v>-23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-5.45</v>
      </c>
      <c r="P16" s="47">
        <v>-38</v>
      </c>
      <c r="Q16" s="47">
        <v>-99</v>
      </c>
      <c r="R16" s="47">
        <v>0</v>
      </c>
      <c r="S16" s="75">
        <v>0</v>
      </c>
      <c r="U16" s="74">
        <v>-142.44999999999999</v>
      </c>
      <c r="V16" s="75">
        <v>0</v>
      </c>
      <c r="W16">
        <v>0</v>
      </c>
      <c r="X16">
        <v>-5.45</v>
      </c>
      <c r="Y16">
        <v>-99</v>
      </c>
      <c r="Z16">
        <v>0</v>
      </c>
      <c r="AA16">
        <v>-38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-48</v>
      </c>
      <c r="Q17" s="47">
        <v>-99</v>
      </c>
      <c r="R17" s="47">
        <v>0</v>
      </c>
      <c r="S17" s="75">
        <v>0</v>
      </c>
      <c r="U17" s="74">
        <v>-147</v>
      </c>
      <c r="V17" s="75">
        <v>0</v>
      </c>
      <c r="W17">
        <v>0</v>
      </c>
      <c r="X17">
        <v>0</v>
      </c>
      <c r="Y17">
        <v>-99</v>
      </c>
      <c r="Z17">
        <v>0</v>
      </c>
      <c r="AA17">
        <v>-48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-59</v>
      </c>
      <c r="Q18" s="47">
        <v>-99</v>
      </c>
      <c r="R18" s="47">
        <v>0</v>
      </c>
      <c r="S18" s="75">
        <v>0</v>
      </c>
      <c r="U18" s="74">
        <v>-158</v>
      </c>
      <c r="V18" s="75">
        <v>0</v>
      </c>
      <c r="W18">
        <v>0</v>
      </c>
      <c r="X18">
        <v>0</v>
      </c>
      <c r="Y18">
        <v>-99</v>
      </c>
      <c r="Z18">
        <v>0</v>
      </c>
      <c r="AA18">
        <v>-59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0.19</v>
      </c>
      <c r="N19" s="74">
        <v>0</v>
      </c>
      <c r="O19" s="47">
        <v>0</v>
      </c>
      <c r="P19" s="47">
        <v>-9.09</v>
      </c>
      <c r="Q19" s="47">
        <v>-99</v>
      </c>
      <c r="R19" s="47">
        <v>0</v>
      </c>
      <c r="S19" s="75">
        <v>0</v>
      </c>
      <c r="U19" s="74">
        <v>-108.09</v>
      </c>
      <c r="V19" s="75">
        <v>0.19</v>
      </c>
      <c r="W19">
        <v>0</v>
      </c>
      <c r="X19">
        <v>0</v>
      </c>
      <c r="Y19">
        <v>-99</v>
      </c>
      <c r="Z19">
        <v>0.19</v>
      </c>
      <c r="AA19">
        <v>-9.09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1.45</v>
      </c>
      <c r="N20" s="74">
        <v>0</v>
      </c>
      <c r="O20" s="47">
        <v>0</v>
      </c>
      <c r="P20" s="47">
        <v>-81</v>
      </c>
      <c r="Q20" s="47">
        <v>-99</v>
      </c>
      <c r="R20" s="47">
        <v>0</v>
      </c>
      <c r="S20" s="75">
        <v>0</v>
      </c>
      <c r="U20" s="74">
        <v>-180</v>
      </c>
      <c r="V20" s="75">
        <v>1.45</v>
      </c>
      <c r="W20">
        <v>0</v>
      </c>
      <c r="X20">
        <v>0</v>
      </c>
      <c r="Y20">
        <v>-99</v>
      </c>
      <c r="Z20">
        <v>1.45</v>
      </c>
      <c r="AA20">
        <v>-81</v>
      </c>
    </row>
    <row r="21" spans="7:27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3.49</v>
      </c>
      <c r="N21" s="74">
        <v>0</v>
      </c>
      <c r="O21" s="47">
        <v>-3</v>
      </c>
      <c r="P21" s="47">
        <v>0</v>
      </c>
      <c r="Q21" s="47">
        <v>-99</v>
      </c>
      <c r="R21" s="47">
        <v>0</v>
      </c>
      <c r="S21" s="75">
        <v>0</v>
      </c>
      <c r="U21" s="74">
        <v>-102</v>
      </c>
      <c r="V21" s="75">
        <v>3.49</v>
      </c>
      <c r="W21">
        <v>0</v>
      </c>
      <c r="X21">
        <v>-3</v>
      </c>
      <c r="Y21">
        <v>-99</v>
      </c>
      <c r="Z21">
        <v>3.49</v>
      </c>
      <c r="AA21">
        <v>0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6.39</v>
      </c>
      <c r="N22" s="74">
        <v>0</v>
      </c>
      <c r="O22" s="47">
        <v>-13</v>
      </c>
      <c r="P22" s="47">
        <v>-102</v>
      </c>
      <c r="Q22" s="47">
        <v>-99</v>
      </c>
      <c r="R22" s="47">
        <v>0</v>
      </c>
      <c r="S22" s="75">
        <v>0</v>
      </c>
      <c r="U22" s="74">
        <v>-214</v>
      </c>
      <c r="V22" s="75">
        <v>6.39</v>
      </c>
      <c r="W22">
        <v>0</v>
      </c>
      <c r="X22">
        <v>-13</v>
      </c>
      <c r="Y22">
        <v>-99</v>
      </c>
      <c r="Z22">
        <v>6.39</v>
      </c>
      <c r="AA22">
        <v>-102</v>
      </c>
    </row>
    <row r="23" spans="7:27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7.94</v>
      </c>
      <c r="N23" s="74">
        <v>0</v>
      </c>
      <c r="O23" s="47">
        <v>-13</v>
      </c>
      <c r="P23" s="47">
        <v>0</v>
      </c>
      <c r="Q23" s="47">
        <v>-99</v>
      </c>
      <c r="R23" s="47">
        <v>0</v>
      </c>
      <c r="S23" s="75">
        <v>0</v>
      </c>
      <c r="U23" s="74">
        <v>-112</v>
      </c>
      <c r="V23" s="75">
        <v>7.94</v>
      </c>
      <c r="W23">
        <v>0</v>
      </c>
      <c r="X23">
        <v>-13</v>
      </c>
      <c r="Y23">
        <v>-99</v>
      </c>
      <c r="Z23">
        <v>7.94</v>
      </c>
      <c r="AA23">
        <v>0</v>
      </c>
    </row>
    <row r="24" spans="7:27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8.33</v>
      </c>
      <c r="N24" s="74">
        <v>0</v>
      </c>
      <c r="O24" s="47">
        <v>-13</v>
      </c>
      <c r="P24" s="47">
        <v>0</v>
      </c>
      <c r="Q24" s="47">
        <v>-99</v>
      </c>
      <c r="R24" s="47">
        <v>0</v>
      </c>
      <c r="S24" s="75">
        <v>0</v>
      </c>
      <c r="U24" s="74">
        <v>-112</v>
      </c>
      <c r="V24" s="75">
        <v>8.33</v>
      </c>
      <c r="W24">
        <v>0</v>
      </c>
      <c r="X24">
        <v>-13</v>
      </c>
      <c r="Y24">
        <v>-99</v>
      </c>
      <c r="Z24">
        <v>8.33</v>
      </c>
      <c r="AA24">
        <v>0</v>
      </c>
    </row>
    <row r="25" spans="7:27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9.69</v>
      </c>
      <c r="N25" s="74">
        <v>0</v>
      </c>
      <c r="O25" s="47">
        <v>-13</v>
      </c>
      <c r="P25" s="47">
        <v>-9</v>
      </c>
      <c r="Q25" s="47">
        <v>-99</v>
      </c>
      <c r="R25" s="47">
        <v>0</v>
      </c>
      <c r="S25" s="75">
        <v>0</v>
      </c>
      <c r="U25" s="74">
        <v>-121</v>
      </c>
      <c r="V25" s="75">
        <v>9.69</v>
      </c>
      <c r="W25">
        <v>0</v>
      </c>
      <c r="X25">
        <v>-13</v>
      </c>
      <c r="Y25">
        <v>-99</v>
      </c>
      <c r="Z25">
        <v>9.69</v>
      </c>
      <c r="AA25">
        <v>-9</v>
      </c>
    </row>
    <row r="26" spans="7:27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6.3</v>
      </c>
      <c r="N26" s="74">
        <v>0</v>
      </c>
      <c r="O26" s="47">
        <v>-13</v>
      </c>
      <c r="P26" s="47">
        <v>-30</v>
      </c>
      <c r="Q26" s="47">
        <v>-99</v>
      </c>
      <c r="R26" s="47">
        <v>0</v>
      </c>
      <c r="S26" s="75">
        <v>0</v>
      </c>
      <c r="U26" s="74">
        <v>-142</v>
      </c>
      <c r="V26" s="75">
        <v>6.3</v>
      </c>
      <c r="W26">
        <v>0</v>
      </c>
      <c r="X26">
        <v>-13</v>
      </c>
      <c r="Y26">
        <v>-99</v>
      </c>
      <c r="Z26">
        <v>6.3</v>
      </c>
      <c r="AA26">
        <v>-30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1.94</v>
      </c>
      <c r="N27" s="74">
        <v>0</v>
      </c>
      <c r="O27" s="47">
        <v>-45</v>
      </c>
      <c r="P27" s="47">
        <v>-181</v>
      </c>
      <c r="Q27" s="47">
        <v>-99</v>
      </c>
      <c r="R27" s="47">
        <v>0</v>
      </c>
      <c r="S27" s="75">
        <v>0</v>
      </c>
      <c r="U27" s="74">
        <v>-325</v>
      </c>
      <c r="V27" s="75">
        <v>1.94</v>
      </c>
      <c r="W27">
        <v>0</v>
      </c>
      <c r="X27">
        <v>-45</v>
      </c>
      <c r="Y27">
        <v>-99</v>
      </c>
      <c r="Z27">
        <v>1.94</v>
      </c>
      <c r="AA27">
        <v>-181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7.65</v>
      </c>
      <c r="N28" s="74">
        <v>0</v>
      </c>
      <c r="O28" s="47">
        <v>-45</v>
      </c>
      <c r="P28" s="47">
        <v>-193</v>
      </c>
      <c r="Q28" s="47">
        <v>-99</v>
      </c>
      <c r="R28" s="47">
        <v>0</v>
      </c>
      <c r="S28" s="75">
        <v>0</v>
      </c>
      <c r="U28" s="74">
        <v>-337</v>
      </c>
      <c r="V28" s="75">
        <v>7.65</v>
      </c>
      <c r="W28">
        <v>0</v>
      </c>
      <c r="X28">
        <v>-45</v>
      </c>
      <c r="Y28">
        <v>-99</v>
      </c>
      <c r="Z28">
        <v>7.65</v>
      </c>
      <c r="AA28">
        <v>-193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8.0399999999999991</v>
      </c>
      <c r="N29" s="74">
        <v>0</v>
      </c>
      <c r="O29" s="47">
        <v>-45</v>
      </c>
      <c r="P29" s="47">
        <v>-217</v>
      </c>
      <c r="Q29" s="47">
        <v>-99</v>
      </c>
      <c r="R29" s="47">
        <v>0</v>
      </c>
      <c r="S29" s="75">
        <v>0</v>
      </c>
      <c r="U29" s="74">
        <v>-361</v>
      </c>
      <c r="V29" s="75">
        <v>8.0399999999999991</v>
      </c>
      <c r="W29">
        <v>0</v>
      </c>
      <c r="X29">
        <v>-45</v>
      </c>
      <c r="Y29">
        <v>-99</v>
      </c>
      <c r="Z29">
        <v>8.0399999999999991</v>
      </c>
      <c r="AA29">
        <v>-217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5.33</v>
      </c>
      <c r="N30" s="74">
        <v>0</v>
      </c>
      <c r="O30" s="47">
        <v>-45</v>
      </c>
      <c r="P30" s="47">
        <v>-235</v>
      </c>
      <c r="Q30" s="47">
        <v>-99</v>
      </c>
      <c r="R30" s="47">
        <v>0</v>
      </c>
      <c r="S30" s="75">
        <v>0</v>
      </c>
      <c r="U30" s="74">
        <v>-379</v>
      </c>
      <c r="V30" s="75">
        <v>5.33</v>
      </c>
      <c r="W30">
        <v>0</v>
      </c>
      <c r="X30">
        <v>-45</v>
      </c>
      <c r="Y30">
        <v>-99</v>
      </c>
      <c r="Z30">
        <v>5.33</v>
      </c>
      <c r="AA30">
        <v>-235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-45</v>
      </c>
      <c r="P31" s="47">
        <v>-244</v>
      </c>
      <c r="Q31" s="47">
        <v>-82</v>
      </c>
      <c r="R31" s="47">
        <v>0</v>
      </c>
      <c r="S31" s="75">
        <v>0</v>
      </c>
      <c r="U31" s="74">
        <v>-371</v>
      </c>
      <c r="V31" s="75">
        <v>0</v>
      </c>
      <c r="W31">
        <v>0</v>
      </c>
      <c r="X31">
        <v>-45</v>
      </c>
      <c r="Y31">
        <v>-82</v>
      </c>
      <c r="Z31">
        <v>0</v>
      </c>
      <c r="AA31">
        <v>-244</v>
      </c>
    </row>
    <row r="32" spans="7:27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5.33</v>
      </c>
      <c r="N32" s="74">
        <v>0</v>
      </c>
      <c r="O32" s="47">
        <v>-45</v>
      </c>
      <c r="P32" s="47">
        <v>-243</v>
      </c>
      <c r="Q32" s="47">
        <v>-74</v>
      </c>
      <c r="R32" s="47">
        <v>0</v>
      </c>
      <c r="S32" s="75">
        <v>0</v>
      </c>
      <c r="U32" s="74">
        <v>-362</v>
      </c>
      <c r="V32" s="75">
        <v>5.33</v>
      </c>
      <c r="W32">
        <v>0</v>
      </c>
      <c r="X32">
        <v>-45</v>
      </c>
      <c r="Y32">
        <v>-74</v>
      </c>
      <c r="Z32">
        <v>5.33</v>
      </c>
      <c r="AA32">
        <v>-243</v>
      </c>
    </row>
    <row r="33" spans="7:27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2.23</v>
      </c>
      <c r="N33" s="74">
        <v>-4</v>
      </c>
      <c r="O33" s="47">
        <v>-45</v>
      </c>
      <c r="P33" s="47">
        <v>-255</v>
      </c>
      <c r="Q33" s="47">
        <v>-65</v>
      </c>
      <c r="R33" s="47">
        <v>0</v>
      </c>
      <c r="S33" s="75">
        <v>0</v>
      </c>
      <c r="U33" s="74">
        <v>-369</v>
      </c>
      <c r="V33" s="75">
        <v>2.23</v>
      </c>
      <c r="W33">
        <v>-4</v>
      </c>
      <c r="X33">
        <v>-45</v>
      </c>
      <c r="Y33">
        <v>-65</v>
      </c>
      <c r="Z33">
        <v>2.23</v>
      </c>
      <c r="AA33">
        <v>-255</v>
      </c>
    </row>
    <row r="34" spans="7:27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1.65</v>
      </c>
      <c r="N34" s="74">
        <v>-43</v>
      </c>
      <c r="O34" s="47">
        <v>-50</v>
      </c>
      <c r="P34" s="47">
        <v>-264</v>
      </c>
      <c r="Q34" s="47">
        <v>-54</v>
      </c>
      <c r="R34" s="47">
        <v>0</v>
      </c>
      <c r="S34" s="75">
        <v>0</v>
      </c>
      <c r="U34" s="74">
        <v>-411</v>
      </c>
      <c r="V34" s="75">
        <v>1.65</v>
      </c>
      <c r="W34">
        <v>-43</v>
      </c>
      <c r="X34">
        <v>-50</v>
      </c>
      <c r="Y34">
        <v>-54</v>
      </c>
      <c r="Z34">
        <v>1.65</v>
      </c>
      <c r="AA34">
        <v>-264</v>
      </c>
    </row>
    <row r="35" spans="7:27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3.1</v>
      </c>
      <c r="N35" s="74">
        <v>-70</v>
      </c>
      <c r="O35" s="47">
        <v>-193</v>
      </c>
      <c r="P35" s="47">
        <v>-275</v>
      </c>
      <c r="Q35" s="47">
        <v>-40</v>
      </c>
      <c r="R35" s="47">
        <v>0</v>
      </c>
      <c r="S35" s="75">
        <v>0</v>
      </c>
      <c r="U35" s="74">
        <v>-578</v>
      </c>
      <c r="V35" s="75">
        <v>3.1</v>
      </c>
      <c r="W35">
        <v>-70</v>
      </c>
      <c r="X35">
        <v>-193</v>
      </c>
      <c r="Y35">
        <v>-40</v>
      </c>
      <c r="Z35">
        <v>3.1</v>
      </c>
      <c r="AA35">
        <v>-275</v>
      </c>
    </row>
    <row r="36" spans="7:27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-86</v>
      </c>
      <c r="O36" s="47">
        <v>-208</v>
      </c>
      <c r="P36" s="47">
        <v>-150</v>
      </c>
      <c r="Q36" s="47">
        <v>-24</v>
      </c>
      <c r="R36" s="47">
        <v>0</v>
      </c>
      <c r="S36" s="75">
        <v>0</v>
      </c>
      <c r="U36" s="74">
        <v>-468</v>
      </c>
      <c r="V36" s="75">
        <v>0</v>
      </c>
      <c r="W36">
        <v>-86</v>
      </c>
      <c r="X36">
        <v>-208</v>
      </c>
      <c r="Y36">
        <v>-24</v>
      </c>
      <c r="Z36">
        <v>0</v>
      </c>
      <c r="AA36">
        <v>-150</v>
      </c>
    </row>
    <row r="37" spans="7:27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-109</v>
      </c>
      <c r="O37" s="47">
        <v>-218</v>
      </c>
      <c r="P37" s="47">
        <v>-163</v>
      </c>
      <c r="Q37" s="47">
        <v>-10</v>
      </c>
      <c r="R37" s="47">
        <v>0</v>
      </c>
      <c r="S37" s="75">
        <v>0</v>
      </c>
      <c r="U37" s="74">
        <v>-500</v>
      </c>
      <c r="V37" s="75">
        <v>0</v>
      </c>
      <c r="W37">
        <v>-109</v>
      </c>
      <c r="X37">
        <v>-218</v>
      </c>
      <c r="Y37">
        <v>-10</v>
      </c>
      <c r="Z37">
        <v>0</v>
      </c>
      <c r="AA37">
        <v>-163</v>
      </c>
    </row>
    <row r="38" spans="7:27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-122</v>
      </c>
      <c r="O38" s="47">
        <v>-228</v>
      </c>
      <c r="P38" s="47">
        <v>-180</v>
      </c>
      <c r="Q38" s="47">
        <v>-10</v>
      </c>
      <c r="R38" s="47">
        <v>0</v>
      </c>
      <c r="S38" s="75">
        <v>0</v>
      </c>
      <c r="U38" s="74">
        <v>-540</v>
      </c>
      <c r="V38" s="75">
        <v>0</v>
      </c>
      <c r="W38">
        <v>-122</v>
      </c>
      <c r="X38">
        <v>-228</v>
      </c>
      <c r="Y38">
        <v>-10</v>
      </c>
      <c r="Z38">
        <v>0</v>
      </c>
      <c r="AA38">
        <v>-180</v>
      </c>
    </row>
    <row r="39" spans="7:27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2.52</v>
      </c>
      <c r="N39" s="74">
        <v>-132</v>
      </c>
      <c r="O39" s="47">
        <v>-228</v>
      </c>
      <c r="P39" s="47">
        <v>-150</v>
      </c>
      <c r="Q39" s="47">
        <v>-10</v>
      </c>
      <c r="R39" s="47">
        <v>0</v>
      </c>
      <c r="S39" s="75">
        <v>0</v>
      </c>
      <c r="U39" s="74">
        <v>-520</v>
      </c>
      <c r="V39" s="75">
        <v>2.52</v>
      </c>
      <c r="W39">
        <v>-132</v>
      </c>
      <c r="X39">
        <v>-228</v>
      </c>
      <c r="Y39">
        <v>-10</v>
      </c>
      <c r="Z39">
        <v>2.52</v>
      </c>
      <c r="AA39">
        <v>-150</v>
      </c>
    </row>
    <row r="40" spans="7:27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1.74</v>
      </c>
      <c r="N40" s="74">
        <v>-119</v>
      </c>
      <c r="O40" s="47">
        <v>-228</v>
      </c>
      <c r="P40" s="47">
        <v>-82</v>
      </c>
      <c r="Q40" s="47">
        <v>-10</v>
      </c>
      <c r="R40" s="47">
        <v>0</v>
      </c>
      <c r="S40" s="75">
        <v>0</v>
      </c>
      <c r="U40" s="74">
        <v>-439</v>
      </c>
      <c r="V40" s="75">
        <v>1.74</v>
      </c>
      <c r="W40">
        <v>-119</v>
      </c>
      <c r="X40">
        <v>-228</v>
      </c>
      <c r="Y40">
        <v>-10</v>
      </c>
      <c r="Z40">
        <v>1.74</v>
      </c>
      <c r="AA40">
        <v>-82</v>
      </c>
    </row>
    <row r="41" spans="7:27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-105</v>
      </c>
      <c r="O41" s="47">
        <v>-213</v>
      </c>
      <c r="P41" s="47">
        <v>-29</v>
      </c>
      <c r="Q41" s="47">
        <v>-10</v>
      </c>
      <c r="R41" s="47">
        <v>0</v>
      </c>
      <c r="S41" s="75">
        <v>0</v>
      </c>
      <c r="U41" s="74">
        <v>-357</v>
      </c>
      <c r="V41" s="75">
        <v>0</v>
      </c>
      <c r="W41">
        <v>-105</v>
      </c>
      <c r="X41">
        <v>-213</v>
      </c>
      <c r="Y41">
        <v>-10</v>
      </c>
      <c r="Z41">
        <v>0</v>
      </c>
      <c r="AA41">
        <v>-29</v>
      </c>
    </row>
    <row r="42" spans="7:27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-86</v>
      </c>
      <c r="O42" s="47">
        <v>-198</v>
      </c>
      <c r="P42" s="47">
        <v>0</v>
      </c>
      <c r="Q42" s="47">
        <v>-10</v>
      </c>
      <c r="R42" s="47">
        <v>0</v>
      </c>
      <c r="S42" s="75">
        <v>0</v>
      </c>
      <c r="U42" s="74">
        <v>-294</v>
      </c>
      <c r="V42" s="75">
        <v>0</v>
      </c>
      <c r="W42">
        <v>-86</v>
      </c>
      <c r="X42">
        <v>-198</v>
      </c>
      <c r="Y42">
        <v>-10</v>
      </c>
      <c r="Z42">
        <v>0</v>
      </c>
      <c r="AA42">
        <v>0</v>
      </c>
    </row>
    <row r="43" spans="7:27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-80</v>
      </c>
      <c r="O43" s="47">
        <v>-183</v>
      </c>
      <c r="P43" s="47">
        <v>0</v>
      </c>
      <c r="Q43" s="47">
        <v>0</v>
      </c>
      <c r="R43" s="47">
        <v>0</v>
      </c>
      <c r="S43" s="75">
        <v>0</v>
      </c>
      <c r="U43" s="74">
        <v>-263</v>
      </c>
      <c r="V43" s="75">
        <v>0</v>
      </c>
      <c r="W43">
        <v>-80</v>
      </c>
      <c r="X43">
        <v>-183</v>
      </c>
      <c r="Y43">
        <v>0</v>
      </c>
      <c r="Z43">
        <v>0</v>
      </c>
      <c r="AA43">
        <v>0</v>
      </c>
    </row>
    <row r="44" spans="7:27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-63</v>
      </c>
      <c r="O44" s="47">
        <v>-168</v>
      </c>
      <c r="P44" s="47">
        <v>0</v>
      </c>
      <c r="Q44" s="47">
        <v>0</v>
      </c>
      <c r="R44" s="47">
        <v>0</v>
      </c>
      <c r="S44" s="75">
        <v>0</v>
      </c>
      <c r="U44" s="74">
        <v>-231</v>
      </c>
      <c r="V44" s="75">
        <v>0</v>
      </c>
      <c r="W44">
        <v>-63</v>
      </c>
      <c r="X44">
        <v>-168</v>
      </c>
      <c r="Y44">
        <v>0</v>
      </c>
      <c r="Z44">
        <v>0</v>
      </c>
      <c r="AA44">
        <v>0</v>
      </c>
    </row>
    <row r="45" spans="7:27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-44</v>
      </c>
      <c r="O45" s="47">
        <v>-153</v>
      </c>
      <c r="P45" s="47">
        <v>0</v>
      </c>
      <c r="Q45" s="47">
        <v>0</v>
      </c>
      <c r="R45" s="47">
        <v>0</v>
      </c>
      <c r="S45" s="75">
        <v>0</v>
      </c>
      <c r="U45" s="74">
        <v>-197</v>
      </c>
      <c r="V45" s="75">
        <v>0</v>
      </c>
      <c r="W45">
        <v>-44</v>
      </c>
      <c r="X45">
        <v>-153</v>
      </c>
      <c r="Y45">
        <v>0</v>
      </c>
      <c r="Z45">
        <v>0</v>
      </c>
      <c r="AA45">
        <v>0</v>
      </c>
    </row>
    <row r="46" spans="7:27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-20</v>
      </c>
      <c r="O46" s="47">
        <v>-153</v>
      </c>
      <c r="P46" s="47">
        <v>0</v>
      </c>
      <c r="Q46" s="47">
        <v>0</v>
      </c>
      <c r="R46" s="47">
        <v>0</v>
      </c>
      <c r="S46" s="75">
        <v>0</v>
      </c>
      <c r="U46" s="74">
        <v>-173</v>
      </c>
      <c r="V46" s="75">
        <v>0</v>
      </c>
      <c r="W46">
        <v>-20</v>
      </c>
      <c r="X46">
        <v>-153</v>
      </c>
      <c r="Y46">
        <v>0</v>
      </c>
      <c r="Z46">
        <v>0</v>
      </c>
      <c r="AA46">
        <v>0</v>
      </c>
    </row>
    <row r="47" spans="7:27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-20</v>
      </c>
      <c r="O47" s="47">
        <v>-142</v>
      </c>
      <c r="P47" s="47">
        <v>0</v>
      </c>
      <c r="Q47" s="47">
        <v>0</v>
      </c>
      <c r="R47" s="47">
        <v>0</v>
      </c>
      <c r="S47" s="75">
        <v>0</v>
      </c>
      <c r="U47" s="74">
        <v>-162</v>
      </c>
      <c r="V47" s="75">
        <v>0</v>
      </c>
      <c r="W47">
        <v>-20</v>
      </c>
      <c r="X47">
        <v>-142</v>
      </c>
      <c r="Y47">
        <v>0</v>
      </c>
      <c r="Z47">
        <v>0</v>
      </c>
      <c r="AA47">
        <v>0</v>
      </c>
    </row>
    <row r="48" spans="7:27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-40</v>
      </c>
      <c r="O48" s="47">
        <v>-147</v>
      </c>
      <c r="P48" s="47">
        <v>0</v>
      </c>
      <c r="Q48" s="47">
        <v>0</v>
      </c>
      <c r="R48" s="47">
        <v>0</v>
      </c>
      <c r="S48" s="75">
        <v>0</v>
      </c>
      <c r="U48" s="74">
        <v>-187</v>
      </c>
      <c r="V48" s="75">
        <v>0</v>
      </c>
      <c r="W48">
        <v>-40</v>
      </c>
      <c r="X48">
        <v>-147</v>
      </c>
      <c r="Y48">
        <v>0</v>
      </c>
      <c r="Z48">
        <v>0</v>
      </c>
      <c r="AA48">
        <v>0</v>
      </c>
    </row>
    <row r="49" spans="7:27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-48</v>
      </c>
      <c r="O49" s="47">
        <v>-147</v>
      </c>
      <c r="P49" s="47">
        <v>0</v>
      </c>
      <c r="Q49" s="47">
        <v>0</v>
      </c>
      <c r="R49" s="47">
        <v>0</v>
      </c>
      <c r="S49" s="75">
        <v>0</v>
      </c>
      <c r="U49" s="74">
        <v>-195</v>
      </c>
      <c r="V49" s="75">
        <v>0</v>
      </c>
      <c r="W49">
        <v>-48</v>
      </c>
      <c r="X49">
        <v>-147</v>
      </c>
      <c r="Y49">
        <v>0</v>
      </c>
      <c r="Z49">
        <v>0</v>
      </c>
      <c r="AA49">
        <v>0</v>
      </c>
    </row>
    <row r="50" spans="7:27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-41</v>
      </c>
      <c r="O50" s="47">
        <v>-137</v>
      </c>
      <c r="P50" s="47">
        <v>0</v>
      </c>
      <c r="Q50" s="47">
        <v>0</v>
      </c>
      <c r="R50" s="47">
        <v>0</v>
      </c>
      <c r="S50" s="75">
        <v>0</v>
      </c>
      <c r="U50" s="74">
        <v>-178</v>
      </c>
      <c r="V50" s="75">
        <v>0</v>
      </c>
      <c r="W50">
        <v>-41</v>
      </c>
      <c r="X50">
        <v>-137</v>
      </c>
      <c r="Y50">
        <v>0</v>
      </c>
      <c r="Z50">
        <v>0</v>
      </c>
      <c r="AA50">
        <v>0</v>
      </c>
    </row>
    <row r="51" spans="7:27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-33</v>
      </c>
      <c r="O51" s="47">
        <v>-132</v>
      </c>
      <c r="P51" s="47">
        <v>0</v>
      </c>
      <c r="Q51" s="47">
        <v>0</v>
      </c>
      <c r="R51" s="47">
        <v>0</v>
      </c>
      <c r="S51" s="75">
        <v>0</v>
      </c>
      <c r="U51" s="74">
        <v>-165</v>
      </c>
      <c r="V51" s="75">
        <v>0</v>
      </c>
      <c r="W51">
        <v>-33</v>
      </c>
      <c r="X51">
        <v>-132</v>
      </c>
      <c r="Y51">
        <v>0</v>
      </c>
      <c r="Z51">
        <v>0</v>
      </c>
      <c r="AA51">
        <v>0</v>
      </c>
    </row>
    <row r="52" spans="7:27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-29</v>
      </c>
      <c r="O52" s="47">
        <v>-127</v>
      </c>
      <c r="P52" s="47">
        <v>0</v>
      </c>
      <c r="Q52" s="47">
        <v>0</v>
      </c>
      <c r="R52" s="47">
        <v>0</v>
      </c>
      <c r="S52" s="75">
        <v>0</v>
      </c>
      <c r="U52" s="74">
        <v>-156</v>
      </c>
      <c r="V52" s="75">
        <v>0</v>
      </c>
      <c r="W52">
        <v>-29</v>
      </c>
      <c r="X52">
        <v>-127</v>
      </c>
      <c r="Y52">
        <v>0</v>
      </c>
      <c r="Z52">
        <v>0</v>
      </c>
      <c r="AA52">
        <v>0</v>
      </c>
    </row>
    <row r="53" spans="7:27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-18</v>
      </c>
      <c r="O53" s="47">
        <v>-117</v>
      </c>
      <c r="P53" s="47">
        <v>0</v>
      </c>
      <c r="Q53" s="47">
        <v>0</v>
      </c>
      <c r="R53" s="47">
        <v>0</v>
      </c>
      <c r="S53" s="75">
        <v>0</v>
      </c>
      <c r="U53" s="74">
        <v>-135</v>
      </c>
      <c r="V53" s="75">
        <v>0</v>
      </c>
      <c r="W53">
        <v>-18</v>
      </c>
      <c r="X53">
        <v>-117</v>
      </c>
      <c r="Y53">
        <v>0</v>
      </c>
      <c r="Z53">
        <v>0</v>
      </c>
      <c r="AA53">
        <v>0</v>
      </c>
    </row>
    <row r="54" spans="7:27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-12</v>
      </c>
      <c r="O54" s="47">
        <v>-117</v>
      </c>
      <c r="P54" s="47">
        <v>0</v>
      </c>
      <c r="Q54" s="47">
        <v>0</v>
      </c>
      <c r="R54" s="47">
        <v>0</v>
      </c>
      <c r="S54" s="75">
        <v>0</v>
      </c>
      <c r="U54" s="74">
        <v>-129</v>
      </c>
      <c r="V54" s="75">
        <v>0</v>
      </c>
      <c r="W54">
        <v>-12</v>
      </c>
      <c r="X54">
        <v>-117</v>
      </c>
      <c r="Y54">
        <v>0</v>
      </c>
      <c r="Z54">
        <v>0</v>
      </c>
      <c r="AA54">
        <v>0</v>
      </c>
    </row>
    <row r="55" spans="7:27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-14</v>
      </c>
      <c r="O55" s="47">
        <v>-117</v>
      </c>
      <c r="P55" s="47">
        <v>0</v>
      </c>
      <c r="Q55" s="47">
        <v>0</v>
      </c>
      <c r="R55" s="47">
        <v>0</v>
      </c>
      <c r="S55" s="75">
        <v>0</v>
      </c>
      <c r="U55" s="74">
        <v>-131</v>
      </c>
      <c r="V55" s="75">
        <v>0</v>
      </c>
      <c r="W55">
        <v>-14</v>
      </c>
      <c r="X55">
        <v>-117</v>
      </c>
      <c r="Y55">
        <v>0</v>
      </c>
      <c r="Z55">
        <v>0</v>
      </c>
      <c r="AA55">
        <v>0</v>
      </c>
    </row>
    <row r="56" spans="7:27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-5</v>
      </c>
      <c r="O56" s="47">
        <v>-117</v>
      </c>
      <c r="P56" s="47">
        <v>0</v>
      </c>
      <c r="Q56" s="47">
        <v>0</v>
      </c>
      <c r="R56" s="47">
        <v>0</v>
      </c>
      <c r="S56" s="75">
        <v>0</v>
      </c>
      <c r="U56" s="74">
        <v>-122</v>
      </c>
      <c r="V56" s="75">
        <v>0</v>
      </c>
      <c r="W56">
        <v>-5</v>
      </c>
      <c r="X56">
        <v>-117</v>
      </c>
      <c r="Y56">
        <v>0</v>
      </c>
      <c r="Z56">
        <v>0</v>
      </c>
      <c r="AA56">
        <v>0</v>
      </c>
    </row>
    <row r="57" spans="7:27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-107</v>
      </c>
      <c r="P57" s="47">
        <v>0</v>
      </c>
      <c r="Q57" s="47">
        <v>0</v>
      </c>
      <c r="R57" s="47">
        <v>0</v>
      </c>
      <c r="S57" s="75">
        <v>0</v>
      </c>
      <c r="U57" s="74">
        <v>-107</v>
      </c>
      <c r="V57" s="75">
        <v>0</v>
      </c>
      <c r="W57">
        <v>0</v>
      </c>
      <c r="X57">
        <v>-107</v>
      </c>
      <c r="Y57">
        <v>0</v>
      </c>
      <c r="Z57">
        <v>0</v>
      </c>
      <c r="AA57">
        <v>0</v>
      </c>
    </row>
    <row r="58" spans="7:27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-92</v>
      </c>
      <c r="P58" s="47">
        <v>0</v>
      </c>
      <c r="Q58" s="47">
        <v>0</v>
      </c>
      <c r="R58" s="47">
        <v>0</v>
      </c>
      <c r="S58" s="75">
        <v>0</v>
      </c>
      <c r="U58" s="74">
        <v>-92</v>
      </c>
      <c r="V58" s="75">
        <v>0</v>
      </c>
      <c r="W58">
        <v>0</v>
      </c>
      <c r="X58">
        <v>-92</v>
      </c>
      <c r="Y58">
        <v>0</v>
      </c>
      <c r="Z58">
        <v>0</v>
      </c>
      <c r="AA58">
        <v>0</v>
      </c>
    </row>
    <row r="59" spans="7:27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0</v>
      </c>
      <c r="O59" s="47">
        <v>-93</v>
      </c>
      <c r="P59" s="47">
        <v>0</v>
      </c>
      <c r="Q59" s="47">
        <v>0</v>
      </c>
      <c r="R59" s="47">
        <v>0</v>
      </c>
      <c r="S59" s="75">
        <v>0</v>
      </c>
      <c r="U59" s="74">
        <v>-93</v>
      </c>
      <c r="V59" s="75">
        <v>0</v>
      </c>
      <c r="W59">
        <v>0</v>
      </c>
      <c r="X59">
        <v>-93</v>
      </c>
      <c r="Y59">
        <v>0</v>
      </c>
      <c r="Z59">
        <v>0</v>
      </c>
      <c r="AA59">
        <v>0</v>
      </c>
    </row>
    <row r="60" spans="7:27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0</v>
      </c>
      <c r="O60" s="47">
        <v>-62</v>
      </c>
      <c r="P60" s="47">
        <v>0</v>
      </c>
      <c r="Q60" s="47">
        <v>0</v>
      </c>
      <c r="R60" s="47">
        <v>0</v>
      </c>
      <c r="S60" s="75">
        <v>0</v>
      </c>
      <c r="U60" s="74">
        <v>-62</v>
      </c>
      <c r="V60" s="75">
        <v>0</v>
      </c>
      <c r="W60">
        <v>0</v>
      </c>
      <c r="X60">
        <v>-62</v>
      </c>
      <c r="Y60">
        <v>0</v>
      </c>
      <c r="Z60">
        <v>0</v>
      </c>
      <c r="AA60">
        <v>0</v>
      </c>
    </row>
    <row r="61" spans="7:27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0</v>
      </c>
      <c r="O61" s="47">
        <v>-28</v>
      </c>
      <c r="P61" s="47">
        <v>0</v>
      </c>
      <c r="Q61" s="47">
        <v>0</v>
      </c>
      <c r="R61" s="47">
        <v>0</v>
      </c>
      <c r="S61" s="75">
        <v>0</v>
      </c>
      <c r="U61" s="74">
        <v>-28</v>
      </c>
      <c r="V61" s="75">
        <v>0</v>
      </c>
      <c r="W61">
        <v>0</v>
      </c>
      <c r="X61">
        <v>-28</v>
      </c>
      <c r="Y61">
        <v>0</v>
      </c>
      <c r="Z61">
        <v>0</v>
      </c>
      <c r="AA61">
        <v>0</v>
      </c>
    </row>
    <row r="62" spans="7:27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0</v>
      </c>
      <c r="O62" s="47">
        <v>-13</v>
      </c>
      <c r="P62" s="47">
        <v>0</v>
      </c>
      <c r="Q62" s="47">
        <v>0</v>
      </c>
      <c r="R62" s="47">
        <v>0</v>
      </c>
      <c r="S62" s="75">
        <v>0</v>
      </c>
      <c r="U62" s="74">
        <v>-13</v>
      </c>
      <c r="V62" s="75">
        <v>0</v>
      </c>
      <c r="W62">
        <v>0</v>
      </c>
      <c r="X62">
        <v>-13</v>
      </c>
      <c r="Y62">
        <v>0</v>
      </c>
      <c r="Z62">
        <v>0</v>
      </c>
      <c r="AA62">
        <v>0</v>
      </c>
    </row>
    <row r="63" spans="7:27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0</v>
      </c>
      <c r="O63" s="47">
        <v>-18</v>
      </c>
      <c r="P63" s="47">
        <v>0</v>
      </c>
      <c r="Q63" s="47">
        <v>0</v>
      </c>
      <c r="R63" s="47">
        <v>0</v>
      </c>
      <c r="S63" s="75">
        <v>0</v>
      </c>
      <c r="U63" s="74">
        <v>-18</v>
      </c>
      <c r="V63" s="75">
        <v>0</v>
      </c>
      <c r="W63">
        <v>0</v>
      </c>
      <c r="X63">
        <v>-18</v>
      </c>
      <c r="Y63">
        <v>0</v>
      </c>
      <c r="Z63">
        <v>0</v>
      </c>
      <c r="AA63">
        <v>0</v>
      </c>
    </row>
    <row r="64" spans="7:27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0</v>
      </c>
      <c r="O64" s="47">
        <v>-8</v>
      </c>
      <c r="P64" s="47">
        <v>0</v>
      </c>
      <c r="Q64" s="47">
        <v>0</v>
      </c>
      <c r="R64" s="47">
        <v>0</v>
      </c>
      <c r="S64" s="75">
        <v>0</v>
      </c>
      <c r="U64" s="74">
        <v>-8</v>
      </c>
      <c r="V64" s="75">
        <v>0</v>
      </c>
      <c r="W64">
        <v>0</v>
      </c>
      <c r="X64">
        <v>-8</v>
      </c>
      <c r="Y64">
        <v>0</v>
      </c>
      <c r="Z64">
        <v>0</v>
      </c>
      <c r="AA64">
        <v>0</v>
      </c>
    </row>
    <row r="65" spans="7:27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5.04</v>
      </c>
      <c r="N65" s="74">
        <v>0</v>
      </c>
      <c r="O65" s="47">
        <v>-3</v>
      </c>
      <c r="P65" s="47">
        <v>0</v>
      </c>
      <c r="Q65" s="47">
        <v>0</v>
      </c>
      <c r="R65" s="47">
        <v>0</v>
      </c>
      <c r="S65" s="75">
        <v>0</v>
      </c>
      <c r="U65" s="74">
        <v>-3</v>
      </c>
      <c r="V65" s="75">
        <v>5.04</v>
      </c>
      <c r="W65">
        <v>0</v>
      </c>
      <c r="X65">
        <v>-3</v>
      </c>
      <c r="Y65">
        <v>0</v>
      </c>
      <c r="Z65">
        <v>5.04</v>
      </c>
      <c r="AA65">
        <v>0</v>
      </c>
    </row>
    <row r="66" spans="7:27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7.36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0</v>
      </c>
      <c r="V66" s="75">
        <v>7.36</v>
      </c>
      <c r="W66">
        <v>0</v>
      </c>
      <c r="X66">
        <v>0</v>
      </c>
      <c r="Y66">
        <v>0</v>
      </c>
      <c r="Z66">
        <v>7.36</v>
      </c>
      <c r="AA66">
        <v>0</v>
      </c>
    </row>
    <row r="67" spans="7:27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1.55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0</v>
      </c>
      <c r="V67" s="75">
        <v>1.55</v>
      </c>
      <c r="W67">
        <v>0</v>
      </c>
      <c r="X67">
        <v>0</v>
      </c>
      <c r="Y67">
        <v>0</v>
      </c>
      <c r="Z67">
        <v>1.55</v>
      </c>
      <c r="AA67">
        <v>0</v>
      </c>
    </row>
    <row r="68" spans="7:27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4.26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0</v>
      </c>
      <c r="V68" s="75">
        <v>4.26</v>
      </c>
      <c r="W68">
        <v>0</v>
      </c>
      <c r="X68">
        <v>0</v>
      </c>
      <c r="Y68">
        <v>0</v>
      </c>
      <c r="Z68">
        <v>4.26</v>
      </c>
      <c r="AA68">
        <v>0</v>
      </c>
    </row>
    <row r="69" spans="7:27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0</v>
      </c>
      <c r="V69" s="75">
        <v>0</v>
      </c>
      <c r="W69">
        <v>0</v>
      </c>
      <c r="X69">
        <v>0</v>
      </c>
      <c r="Y69">
        <v>0</v>
      </c>
      <c r="Z69">
        <v>0</v>
      </c>
      <c r="AA69">
        <v>0</v>
      </c>
    </row>
    <row r="70" spans="7:27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0.97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0</v>
      </c>
      <c r="V70" s="75">
        <v>0.97</v>
      </c>
      <c r="W70">
        <v>0</v>
      </c>
      <c r="X70">
        <v>0</v>
      </c>
      <c r="Y70">
        <v>0</v>
      </c>
      <c r="Z70">
        <v>0.97</v>
      </c>
      <c r="AA70">
        <v>0</v>
      </c>
    </row>
    <row r="71" spans="7:27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0.1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0</v>
      </c>
      <c r="V71" s="75">
        <v>0.1</v>
      </c>
      <c r="W71">
        <v>0</v>
      </c>
      <c r="X71">
        <v>0</v>
      </c>
      <c r="Y71">
        <v>0</v>
      </c>
      <c r="Z71">
        <v>0.1</v>
      </c>
      <c r="AA71">
        <v>0</v>
      </c>
    </row>
    <row r="72" spans="7:27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3.49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0</v>
      </c>
      <c r="V72" s="75">
        <v>3.49</v>
      </c>
      <c r="W72">
        <v>0</v>
      </c>
      <c r="X72">
        <v>0</v>
      </c>
      <c r="Y72">
        <v>0</v>
      </c>
      <c r="Z72">
        <v>3.49</v>
      </c>
      <c r="AA72">
        <v>0</v>
      </c>
    </row>
    <row r="73" spans="7:27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3.1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0</v>
      </c>
      <c r="V73" s="75">
        <v>3.1</v>
      </c>
      <c r="W73">
        <v>0</v>
      </c>
      <c r="X73">
        <v>0</v>
      </c>
      <c r="Y73">
        <v>0</v>
      </c>
      <c r="Z73">
        <v>3.1</v>
      </c>
      <c r="AA73">
        <v>0</v>
      </c>
    </row>
    <row r="74" spans="7:27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4.46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0</v>
      </c>
      <c r="V74" s="75">
        <v>4.46</v>
      </c>
      <c r="W74">
        <v>0</v>
      </c>
      <c r="X74">
        <v>0</v>
      </c>
      <c r="Y74">
        <v>0</v>
      </c>
      <c r="Z74">
        <v>4.46</v>
      </c>
      <c r="AA74">
        <v>0</v>
      </c>
    </row>
    <row r="75" spans="7:27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8.0399999999999991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0</v>
      </c>
      <c r="V75" s="75">
        <v>8.0399999999999991</v>
      </c>
      <c r="W75">
        <v>0</v>
      </c>
      <c r="X75">
        <v>0</v>
      </c>
      <c r="Y75">
        <v>0</v>
      </c>
      <c r="Z75">
        <v>8.0399999999999991</v>
      </c>
      <c r="AA75">
        <v>0</v>
      </c>
    </row>
    <row r="76" spans="7:27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5.91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0</v>
      </c>
      <c r="V76" s="75">
        <v>5.91</v>
      </c>
      <c r="W76">
        <v>0</v>
      </c>
      <c r="X76">
        <v>0</v>
      </c>
      <c r="Y76">
        <v>0</v>
      </c>
      <c r="Z76">
        <v>5.91</v>
      </c>
      <c r="AA76">
        <v>0</v>
      </c>
    </row>
    <row r="77" spans="7:27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2.29</v>
      </c>
      <c r="N77" s="74">
        <v>0</v>
      </c>
      <c r="O77" s="47">
        <v>0</v>
      </c>
      <c r="P77" s="47">
        <v>0</v>
      </c>
      <c r="Q77" s="47">
        <v>-20</v>
      </c>
      <c r="R77" s="47">
        <v>0</v>
      </c>
      <c r="S77" s="75">
        <v>0</v>
      </c>
      <c r="U77" s="74">
        <v>-20</v>
      </c>
      <c r="V77" s="75">
        <v>2.29</v>
      </c>
      <c r="W77">
        <v>0</v>
      </c>
      <c r="X77">
        <v>0</v>
      </c>
      <c r="Y77">
        <v>-20</v>
      </c>
      <c r="Z77">
        <v>2.29</v>
      </c>
      <c r="AA77">
        <v>0</v>
      </c>
    </row>
    <row r="78" spans="7:27">
      <c r="G78" t="s">
        <v>120</v>
      </c>
      <c r="H78" s="74">
        <v>28.1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-20</v>
      </c>
      <c r="R78" s="47">
        <v>0</v>
      </c>
      <c r="S78" s="75">
        <v>0</v>
      </c>
      <c r="U78" s="74">
        <v>-20</v>
      </c>
      <c r="V78" s="75">
        <v>28.1</v>
      </c>
      <c r="W78">
        <v>28.1</v>
      </c>
      <c r="X78">
        <v>0</v>
      </c>
      <c r="Y78">
        <v>-20</v>
      </c>
      <c r="Z78">
        <v>0</v>
      </c>
      <c r="AA78">
        <v>0</v>
      </c>
    </row>
    <row r="79" spans="7:27">
      <c r="G79" t="s">
        <v>121</v>
      </c>
      <c r="H79" s="74">
        <v>246.1</v>
      </c>
      <c r="I79" s="47">
        <v>0</v>
      </c>
      <c r="J79" s="47">
        <v>0</v>
      </c>
      <c r="K79" s="47">
        <v>0</v>
      </c>
      <c r="L79" s="47">
        <v>0</v>
      </c>
      <c r="M79" s="75">
        <v>3.39</v>
      </c>
      <c r="N79" s="74">
        <v>0</v>
      </c>
      <c r="O79" s="47">
        <v>-55</v>
      </c>
      <c r="P79" s="47">
        <v>-23.4</v>
      </c>
      <c r="Q79" s="47">
        <v>-37</v>
      </c>
      <c r="R79" s="47">
        <v>0</v>
      </c>
      <c r="S79" s="75">
        <v>0</v>
      </c>
      <c r="U79" s="74">
        <v>-115.4</v>
      </c>
      <c r="V79" s="75">
        <v>249.49</v>
      </c>
      <c r="W79">
        <v>246.1</v>
      </c>
      <c r="X79">
        <v>-55</v>
      </c>
      <c r="Y79">
        <v>-37</v>
      </c>
      <c r="Z79">
        <v>3.39</v>
      </c>
      <c r="AA79">
        <v>-23.4</v>
      </c>
    </row>
    <row r="80" spans="7:27">
      <c r="G80" t="s">
        <v>122</v>
      </c>
      <c r="H80" s="74">
        <v>272.26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-55</v>
      </c>
      <c r="P80" s="47">
        <v>-107</v>
      </c>
      <c r="Q80" s="47">
        <v>-45</v>
      </c>
      <c r="R80" s="47">
        <v>0</v>
      </c>
      <c r="S80" s="75">
        <v>0</v>
      </c>
      <c r="U80" s="74">
        <v>-207</v>
      </c>
      <c r="V80" s="75">
        <v>272.26</v>
      </c>
      <c r="W80">
        <v>272.26</v>
      </c>
      <c r="X80">
        <v>-55</v>
      </c>
      <c r="Y80">
        <v>-45</v>
      </c>
      <c r="Z80">
        <v>0</v>
      </c>
      <c r="AA80">
        <v>-107</v>
      </c>
    </row>
    <row r="81" spans="7:27">
      <c r="G81" t="s">
        <v>123</v>
      </c>
      <c r="H81" s="74">
        <v>299.39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-60</v>
      </c>
      <c r="P81" s="47">
        <v>-105</v>
      </c>
      <c r="Q81" s="47">
        <v>-55</v>
      </c>
      <c r="R81" s="47">
        <v>0</v>
      </c>
      <c r="S81" s="75">
        <v>0</v>
      </c>
      <c r="U81" s="74">
        <v>-220</v>
      </c>
      <c r="V81" s="75">
        <v>299.39</v>
      </c>
      <c r="W81">
        <v>299.39</v>
      </c>
      <c r="X81">
        <v>-60</v>
      </c>
      <c r="Y81">
        <v>-55</v>
      </c>
      <c r="Z81">
        <v>0</v>
      </c>
      <c r="AA81">
        <v>-105</v>
      </c>
    </row>
    <row r="82" spans="7:27">
      <c r="G82" t="s">
        <v>124</v>
      </c>
      <c r="H82" s="74">
        <v>323.61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-55</v>
      </c>
      <c r="P82" s="47">
        <v>-112</v>
      </c>
      <c r="Q82" s="47">
        <v>-61</v>
      </c>
      <c r="R82" s="47">
        <v>0</v>
      </c>
      <c r="S82" s="75">
        <v>0</v>
      </c>
      <c r="U82" s="74">
        <v>-228</v>
      </c>
      <c r="V82" s="75">
        <v>323.61</v>
      </c>
      <c r="W82">
        <v>323.61</v>
      </c>
      <c r="X82">
        <v>-55</v>
      </c>
      <c r="Y82">
        <v>-61</v>
      </c>
      <c r="Z82">
        <v>0</v>
      </c>
      <c r="AA82">
        <v>-112</v>
      </c>
    </row>
    <row r="83" spans="7:27">
      <c r="G83" t="s">
        <v>125</v>
      </c>
      <c r="H83" s="74">
        <v>332.33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-65</v>
      </c>
      <c r="P83" s="47">
        <v>-124</v>
      </c>
      <c r="Q83" s="47">
        <v>-69</v>
      </c>
      <c r="R83" s="47">
        <v>0</v>
      </c>
      <c r="S83" s="75">
        <v>0</v>
      </c>
      <c r="U83" s="74">
        <v>-258</v>
      </c>
      <c r="V83" s="75">
        <v>332.33</v>
      </c>
      <c r="W83">
        <v>332.33</v>
      </c>
      <c r="X83">
        <v>-65</v>
      </c>
      <c r="Y83">
        <v>-69</v>
      </c>
      <c r="Z83">
        <v>0</v>
      </c>
      <c r="AA83">
        <v>-124</v>
      </c>
    </row>
    <row r="84" spans="7:27">
      <c r="G84" t="s">
        <v>126</v>
      </c>
      <c r="H84" s="74">
        <v>341.05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-75</v>
      </c>
      <c r="P84" s="47">
        <v>-139</v>
      </c>
      <c r="Q84" s="47">
        <v>-75</v>
      </c>
      <c r="R84" s="47">
        <v>0</v>
      </c>
      <c r="S84" s="75">
        <v>0</v>
      </c>
      <c r="U84" s="74">
        <v>-289</v>
      </c>
      <c r="V84" s="75">
        <v>341.05</v>
      </c>
      <c r="W84">
        <v>341.05</v>
      </c>
      <c r="X84">
        <v>-75</v>
      </c>
      <c r="Y84">
        <v>-75</v>
      </c>
      <c r="Z84">
        <v>0</v>
      </c>
      <c r="AA84">
        <v>-139</v>
      </c>
    </row>
    <row r="85" spans="7:27">
      <c r="G85" t="s">
        <v>127</v>
      </c>
      <c r="H85" s="74">
        <v>357.52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-80</v>
      </c>
      <c r="P85" s="47">
        <v>-148</v>
      </c>
      <c r="Q85" s="47">
        <v>-81</v>
      </c>
      <c r="R85" s="47">
        <v>0</v>
      </c>
      <c r="S85" s="75">
        <v>0</v>
      </c>
      <c r="U85" s="74">
        <v>-309</v>
      </c>
      <c r="V85" s="75">
        <v>357.52</v>
      </c>
      <c r="W85">
        <v>357.52</v>
      </c>
      <c r="X85">
        <v>-80</v>
      </c>
      <c r="Y85">
        <v>-81</v>
      </c>
      <c r="Z85">
        <v>0</v>
      </c>
      <c r="AA85">
        <v>-148</v>
      </c>
    </row>
    <row r="86" spans="7:27">
      <c r="G86" t="s">
        <v>128</v>
      </c>
      <c r="H86" s="74">
        <v>388.53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-70</v>
      </c>
      <c r="P86" s="47">
        <v>0</v>
      </c>
      <c r="Q86" s="47">
        <v>-84</v>
      </c>
      <c r="R86" s="47">
        <v>0</v>
      </c>
      <c r="S86" s="75">
        <v>0</v>
      </c>
      <c r="U86" s="74">
        <v>-154</v>
      </c>
      <c r="V86" s="75">
        <v>388.53</v>
      </c>
      <c r="W86">
        <v>388.53</v>
      </c>
      <c r="X86">
        <v>-70</v>
      </c>
      <c r="Y86">
        <v>-84</v>
      </c>
      <c r="Z86">
        <v>0</v>
      </c>
      <c r="AA86">
        <v>0</v>
      </c>
    </row>
    <row r="87" spans="7:27">
      <c r="G87" t="s">
        <v>129</v>
      </c>
      <c r="H87" s="74">
        <v>374.96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-88</v>
      </c>
      <c r="R87" s="47">
        <v>0</v>
      </c>
      <c r="S87" s="75">
        <v>0</v>
      </c>
      <c r="U87" s="74">
        <v>-88</v>
      </c>
      <c r="V87" s="75">
        <v>374.96</v>
      </c>
      <c r="W87">
        <v>374.96</v>
      </c>
      <c r="X87">
        <v>0</v>
      </c>
      <c r="Y87">
        <v>-88</v>
      </c>
      <c r="Z87">
        <v>0</v>
      </c>
      <c r="AA87">
        <v>0</v>
      </c>
    </row>
    <row r="88" spans="7:27">
      <c r="G88" t="s">
        <v>130</v>
      </c>
      <c r="H88" s="74">
        <v>405.97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-92</v>
      </c>
      <c r="R88" s="47">
        <v>0</v>
      </c>
      <c r="S88" s="75">
        <v>0</v>
      </c>
      <c r="U88" s="74">
        <v>-92</v>
      </c>
      <c r="V88" s="75">
        <v>405.97</v>
      </c>
      <c r="W88">
        <v>405.97</v>
      </c>
      <c r="X88">
        <v>0</v>
      </c>
      <c r="Y88">
        <v>-92</v>
      </c>
      <c r="Z88">
        <v>0</v>
      </c>
      <c r="AA88">
        <v>0</v>
      </c>
    </row>
    <row r="89" spans="7:27">
      <c r="G89" t="s">
        <v>131</v>
      </c>
      <c r="H89" s="74">
        <v>467.01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-45</v>
      </c>
      <c r="P89" s="47">
        <v>-103</v>
      </c>
      <c r="Q89" s="47">
        <v>-93</v>
      </c>
      <c r="R89" s="47">
        <v>0</v>
      </c>
      <c r="S89" s="75">
        <v>0</v>
      </c>
      <c r="U89" s="74">
        <v>-241</v>
      </c>
      <c r="V89" s="75">
        <v>467.01</v>
      </c>
      <c r="W89">
        <v>467.01</v>
      </c>
      <c r="X89">
        <v>-45</v>
      </c>
      <c r="Y89">
        <v>-93</v>
      </c>
      <c r="Z89">
        <v>0</v>
      </c>
      <c r="AA89">
        <v>-103</v>
      </c>
    </row>
    <row r="90" spans="7:27">
      <c r="G90" t="s">
        <v>132</v>
      </c>
      <c r="H90" s="74">
        <v>484.45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-35</v>
      </c>
      <c r="P90" s="47">
        <v>-74</v>
      </c>
      <c r="Q90" s="47">
        <v>-96</v>
      </c>
      <c r="R90" s="47">
        <v>0</v>
      </c>
      <c r="S90" s="75">
        <v>0</v>
      </c>
      <c r="U90" s="74">
        <v>-205</v>
      </c>
      <c r="V90" s="75">
        <v>484.45</v>
      </c>
      <c r="W90">
        <v>484.45</v>
      </c>
      <c r="X90">
        <v>-35</v>
      </c>
      <c r="Y90">
        <v>-96</v>
      </c>
      <c r="Z90">
        <v>0</v>
      </c>
      <c r="AA90">
        <v>-74</v>
      </c>
    </row>
    <row r="91" spans="7:27">
      <c r="G91" t="s">
        <v>133</v>
      </c>
      <c r="H91" s="74">
        <v>441.82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-55</v>
      </c>
      <c r="P91" s="47">
        <v>-42</v>
      </c>
      <c r="Q91" s="47">
        <v>-98</v>
      </c>
      <c r="R91" s="47">
        <v>0</v>
      </c>
      <c r="S91" s="75">
        <v>0</v>
      </c>
      <c r="U91" s="74">
        <v>-195</v>
      </c>
      <c r="V91" s="75">
        <v>441.82</v>
      </c>
      <c r="W91">
        <v>441.82</v>
      </c>
      <c r="X91">
        <v>-55</v>
      </c>
      <c r="Y91">
        <v>-98</v>
      </c>
      <c r="Z91">
        <v>0</v>
      </c>
      <c r="AA91">
        <v>-42</v>
      </c>
    </row>
    <row r="92" spans="7:27">
      <c r="G92" t="s">
        <v>134</v>
      </c>
      <c r="H92" s="74">
        <v>467.98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-40</v>
      </c>
      <c r="P92" s="47">
        <v>-21</v>
      </c>
      <c r="Q92" s="47">
        <v>-99</v>
      </c>
      <c r="R92" s="47">
        <v>0</v>
      </c>
      <c r="S92" s="75">
        <v>0</v>
      </c>
      <c r="U92" s="74">
        <v>-160</v>
      </c>
      <c r="V92" s="75">
        <v>467.98</v>
      </c>
      <c r="W92">
        <v>467.98</v>
      </c>
      <c r="X92">
        <v>-40</v>
      </c>
      <c r="Y92">
        <v>-99</v>
      </c>
      <c r="Z92">
        <v>0</v>
      </c>
      <c r="AA92">
        <v>-21</v>
      </c>
    </row>
    <row r="93" spans="7:27">
      <c r="G93" t="s">
        <v>135</v>
      </c>
      <c r="H93" s="74">
        <v>485.42</v>
      </c>
      <c r="I93" s="47">
        <v>0</v>
      </c>
      <c r="J93" s="47">
        <v>0</v>
      </c>
      <c r="K93" s="47">
        <v>0</v>
      </c>
      <c r="L93" s="47">
        <v>0</v>
      </c>
      <c r="M93" s="75">
        <v>0.23</v>
      </c>
      <c r="N93" s="74">
        <v>0</v>
      </c>
      <c r="O93" s="47">
        <v>-50</v>
      </c>
      <c r="P93" s="47">
        <v>-2</v>
      </c>
      <c r="Q93" s="47">
        <v>-99</v>
      </c>
      <c r="R93" s="47">
        <v>0</v>
      </c>
      <c r="S93" s="75">
        <v>0</v>
      </c>
      <c r="U93" s="74">
        <v>-151</v>
      </c>
      <c r="V93" s="75">
        <v>485.65</v>
      </c>
      <c r="W93">
        <v>485.42</v>
      </c>
      <c r="X93">
        <v>-50</v>
      </c>
      <c r="Y93">
        <v>-99</v>
      </c>
      <c r="Z93">
        <v>0.23</v>
      </c>
      <c r="AA93">
        <v>-2</v>
      </c>
    </row>
    <row r="94" spans="7:27">
      <c r="G94" t="s">
        <v>136</v>
      </c>
      <c r="H94" s="74">
        <v>500.92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-30</v>
      </c>
      <c r="P94" s="47">
        <v>0</v>
      </c>
      <c r="Q94" s="47">
        <v>-99</v>
      </c>
      <c r="R94" s="47">
        <v>0</v>
      </c>
      <c r="S94" s="75">
        <v>0</v>
      </c>
      <c r="U94" s="74">
        <v>-129</v>
      </c>
      <c r="V94" s="75">
        <v>500.92</v>
      </c>
      <c r="W94">
        <v>500.92</v>
      </c>
      <c r="X94">
        <v>-30</v>
      </c>
      <c r="Y94">
        <v>-99</v>
      </c>
      <c r="Z94">
        <v>0</v>
      </c>
      <c r="AA94">
        <v>0</v>
      </c>
    </row>
    <row r="95" spans="7:27">
      <c r="G95" t="s">
        <v>137</v>
      </c>
      <c r="H95" s="74">
        <v>495.11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-20</v>
      </c>
      <c r="P95" s="47">
        <v>-5</v>
      </c>
      <c r="Q95" s="47">
        <v>-94</v>
      </c>
      <c r="R95" s="47">
        <v>0</v>
      </c>
      <c r="S95" s="75">
        <v>0</v>
      </c>
      <c r="U95" s="74">
        <v>-119</v>
      </c>
      <c r="V95" s="75">
        <v>495.11</v>
      </c>
      <c r="W95">
        <v>495.11</v>
      </c>
      <c r="X95">
        <v>-20</v>
      </c>
      <c r="Y95">
        <v>-94</v>
      </c>
      <c r="Z95">
        <v>0</v>
      </c>
      <c r="AA95">
        <v>-5</v>
      </c>
    </row>
    <row r="96" spans="7:27">
      <c r="G96" t="s">
        <v>138</v>
      </c>
      <c r="H96" s="74">
        <v>476.7</v>
      </c>
      <c r="I96" s="47">
        <v>0</v>
      </c>
      <c r="J96" s="47">
        <v>0</v>
      </c>
      <c r="K96" s="47">
        <v>0</v>
      </c>
      <c r="L96" s="47">
        <v>0</v>
      </c>
      <c r="M96" s="75">
        <v>0.12</v>
      </c>
      <c r="N96" s="74">
        <v>0</v>
      </c>
      <c r="O96" s="47">
        <v>-20</v>
      </c>
      <c r="P96" s="47">
        <v>-30</v>
      </c>
      <c r="Q96" s="47">
        <v>-95</v>
      </c>
      <c r="R96" s="47">
        <v>0</v>
      </c>
      <c r="S96" s="75">
        <v>0</v>
      </c>
      <c r="U96" s="74">
        <v>-145</v>
      </c>
      <c r="V96" s="75">
        <v>476.82</v>
      </c>
      <c r="W96">
        <v>476.7</v>
      </c>
      <c r="X96">
        <v>-20</v>
      </c>
      <c r="Y96">
        <v>-95</v>
      </c>
      <c r="Z96">
        <v>0.12</v>
      </c>
      <c r="AA96">
        <v>-30</v>
      </c>
    </row>
    <row r="97" spans="1:83">
      <c r="G97" t="s">
        <v>139</v>
      </c>
      <c r="H97" s="74">
        <v>452.47</v>
      </c>
      <c r="I97" s="47">
        <v>0</v>
      </c>
      <c r="J97" s="47">
        <v>0</v>
      </c>
      <c r="K97" s="47">
        <v>0</v>
      </c>
      <c r="L97" s="47">
        <v>0</v>
      </c>
      <c r="M97" s="75">
        <v>0.39</v>
      </c>
      <c r="N97" s="74">
        <v>0</v>
      </c>
      <c r="O97" s="47">
        <v>-25</v>
      </c>
      <c r="P97" s="47">
        <v>0</v>
      </c>
      <c r="Q97" s="47">
        <v>-97</v>
      </c>
      <c r="R97" s="47">
        <v>0</v>
      </c>
      <c r="S97" s="75">
        <v>0</v>
      </c>
      <c r="U97" s="74">
        <v>-122</v>
      </c>
      <c r="V97" s="75">
        <v>452.86</v>
      </c>
      <c r="W97">
        <v>452.47</v>
      </c>
      <c r="X97">
        <v>-25</v>
      </c>
      <c r="Y97">
        <v>-97</v>
      </c>
      <c r="Z97">
        <v>0.39</v>
      </c>
      <c r="AA97">
        <v>0</v>
      </c>
    </row>
    <row r="98" spans="1:83">
      <c r="G98" t="s">
        <v>140</v>
      </c>
      <c r="H98" s="74">
        <v>421.47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-40</v>
      </c>
      <c r="P98" s="47">
        <v>-58</v>
      </c>
      <c r="Q98" s="47">
        <v>-100</v>
      </c>
      <c r="R98" s="47">
        <v>0</v>
      </c>
      <c r="S98" s="75">
        <v>0</v>
      </c>
      <c r="U98" s="74">
        <v>-198</v>
      </c>
      <c r="V98" s="75">
        <v>421.47</v>
      </c>
      <c r="W98">
        <v>421.47</v>
      </c>
      <c r="X98">
        <v>-40</v>
      </c>
      <c r="Y98">
        <v>-100</v>
      </c>
      <c r="Z98">
        <v>0</v>
      </c>
      <c r="AA98">
        <v>-58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2.1928574999999997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3.3502499999999984E-2</v>
      </c>
      <c r="N99" s="69">
        <f t="shared" si="1"/>
        <v>-0.33574999999999999</v>
      </c>
      <c r="O99" s="70">
        <f t="shared" si="1"/>
        <v>-1.4668625</v>
      </c>
      <c r="P99" s="70">
        <f t="shared" si="1"/>
        <v>-1.0886225</v>
      </c>
      <c r="Q99" s="70">
        <f t="shared" si="1"/>
        <v>-1.19475</v>
      </c>
      <c r="R99" s="70">
        <f t="shared" si="1"/>
        <v>0</v>
      </c>
      <c r="S99" s="71">
        <f t="shared" si="1"/>
        <v>0</v>
      </c>
      <c r="U99" s="69">
        <f t="shared" si="1"/>
        <v>-4.085985</v>
      </c>
      <c r="V99" s="71">
        <f t="shared" si="1"/>
        <v>2.2263599999999997</v>
      </c>
      <c r="W99">
        <f t="shared" si="1"/>
        <v>1.8571075000000001</v>
      </c>
      <c r="X99">
        <f t="shared" si="1"/>
        <v>-1.4668625</v>
      </c>
      <c r="Y99">
        <f t="shared" si="1"/>
        <v>-1.19475</v>
      </c>
      <c r="Z99">
        <f t="shared" si="1"/>
        <v>3.3502499999999984E-2</v>
      </c>
      <c r="AA99">
        <f t="shared" si="1"/>
        <v>-1.0886225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Y3" activePane="bottomRight" state="frozen"/>
      <selection sqref="A1:D35"/>
      <selection pane="topRight" sqref="A1:D35"/>
      <selection pane="bottomLeft" sqref="A1:D35"/>
      <selection pane="bottomRight" activeCell="BM3" sqref="BM3:BM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5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5</v>
      </c>
      <c r="W1" t="s">
        <v>538</v>
      </c>
      <c r="X1" t="s">
        <v>540</v>
      </c>
      <c r="Y1" t="s">
        <v>542</v>
      </c>
      <c r="Z1" t="s">
        <v>544</v>
      </c>
      <c r="AA1" t="s">
        <v>546</v>
      </c>
      <c r="AB1" t="s">
        <v>548</v>
      </c>
      <c r="AC1" t="s">
        <v>550</v>
      </c>
      <c r="AD1" t="s">
        <v>552</v>
      </c>
      <c r="AE1" t="s">
        <v>554</v>
      </c>
      <c r="AF1" t="s">
        <v>556</v>
      </c>
      <c r="AG1" t="s">
        <v>558</v>
      </c>
      <c r="AH1" t="s">
        <v>560</v>
      </c>
      <c r="AI1" t="s">
        <v>562</v>
      </c>
      <c r="AJ1" t="s">
        <v>564</v>
      </c>
      <c r="AK1" t="s">
        <v>546</v>
      </c>
      <c r="AL1" t="s">
        <v>567</v>
      </c>
      <c r="AM1" t="s">
        <v>569</v>
      </c>
      <c r="AN1" t="s">
        <v>18</v>
      </c>
      <c r="AO1" t="s">
        <v>544</v>
      </c>
      <c r="AP1" t="s">
        <v>544</v>
      </c>
      <c r="AQ1" t="s">
        <v>544</v>
      </c>
      <c r="AR1" t="s">
        <v>575</v>
      </c>
      <c r="AS1" t="s">
        <v>540</v>
      </c>
      <c r="AT1" t="s">
        <v>578</v>
      </c>
      <c r="AU1" t="s">
        <v>550</v>
      </c>
      <c r="AV1" t="s">
        <v>581</v>
      </c>
      <c r="AW1" t="s">
        <v>583</v>
      </c>
      <c r="AX1" t="s">
        <v>581</v>
      </c>
      <c r="AY1" t="s">
        <v>554</v>
      </c>
      <c r="AZ1" t="s">
        <v>587</v>
      </c>
      <c r="BA1" t="s">
        <v>542</v>
      </c>
      <c r="BB1" t="s">
        <v>590</v>
      </c>
      <c r="BC1" t="s">
        <v>592</v>
      </c>
      <c r="BD1" t="s">
        <v>594</v>
      </c>
      <c r="BE1" t="s">
        <v>578</v>
      </c>
      <c r="BF1" t="s">
        <v>597</v>
      </c>
      <c r="BG1" t="s">
        <v>592</v>
      </c>
      <c r="BH1" t="s">
        <v>600</v>
      </c>
      <c r="BI1" t="s">
        <v>602</v>
      </c>
      <c r="BJ1" t="s">
        <v>146</v>
      </c>
      <c r="BK1" t="s">
        <v>606</v>
      </c>
      <c r="BL1" t="s">
        <v>608</v>
      </c>
      <c r="BM1" t="s">
        <v>610</v>
      </c>
    </row>
    <row r="2" spans="1:6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45532</v>
      </c>
      <c r="W2" s="29" t="s">
        <v>148</v>
      </c>
      <c r="X2" t="s">
        <v>145</v>
      </c>
      <c r="Y2" t="s">
        <v>169</v>
      </c>
      <c r="Z2" t="s">
        <v>145</v>
      </c>
      <c r="AA2" t="s">
        <v>145</v>
      </c>
      <c r="AB2" t="s">
        <v>148</v>
      </c>
      <c r="AC2" t="s">
        <v>145</v>
      </c>
      <c r="AD2" t="s">
        <v>145</v>
      </c>
      <c r="AE2" t="s">
        <v>145</v>
      </c>
      <c r="AF2" t="s">
        <v>149</v>
      </c>
      <c r="AG2" t="s">
        <v>149</v>
      </c>
      <c r="AH2" t="s">
        <v>536</v>
      </c>
      <c r="AI2" t="s">
        <v>148</v>
      </c>
      <c r="AJ2" t="s">
        <v>148</v>
      </c>
      <c r="AK2" t="s">
        <v>145</v>
      </c>
      <c r="AL2" t="s">
        <v>149</v>
      </c>
      <c r="AM2" t="s">
        <v>145</v>
      </c>
      <c r="AN2" t="s">
        <v>149</v>
      </c>
      <c r="AO2" t="s">
        <v>149</v>
      </c>
      <c r="AP2" t="s">
        <v>145</v>
      </c>
      <c r="AQ2" t="s">
        <v>148</v>
      </c>
      <c r="AR2" t="s">
        <v>536</v>
      </c>
      <c r="AS2" t="s">
        <v>145</v>
      </c>
      <c r="AT2" t="s">
        <v>146</v>
      </c>
      <c r="AU2" t="s">
        <v>145</v>
      </c>
      <c r="AV2" t="s">
        <v>148</v>
      </c>
      <c r="AW2" t="s">
        <v>536</v>
      </c>
      <c r="AX2" t="s">
        <v>148</v>
      </c>
      <c r="AY2" t="s">
        <v>145</v>
      </c>
      <c r="AZ2" t="s">
        <v>536</v>
      </c>
      <c r="BA2" t="s">
        <v>170</v>
      </c>
      <c r="BB2" t="s">
        <v>240</v>
      </c>
      <c r="BC2" t="s">
        <v>145</v>
      </c>
      <c r="BD2" t="s">
        <v>149</v>
      </c>
      <c r="BE2" t="s">
        <v>145</v>
      </c>
      <c r="BF2" t="s">
        <v>146</v>
      </c>
      <c r="BG2" t="s">
        <v>146</v>
      </c>
      <c r="BH2" t="s">
        <v>149</v>
      </c>
      <c r="BI2" t="s">
        <v>145</v>
      </c>
      <c r="BJ2" t="s">
        <v>604</v>
      </c>
      <c r="BK2" t="s">
        <v>146</v>
      </c>
      <c r="BL2" t="s">
        <v>358</v>
      </c>
      <c r="BM2" t="s">
        <v>148</v>
      </c>
    </row>
    <row r="3" spans="1:65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508.63</v>
      </c>
      <c r="I3" s="54">
        <v>276.07</v>
      </c>
      <c r="J3" s="54">
        <v>544</v>
      </c>
      <c r="K3" s="54">
        <v>162.02000000000001</v>
      </c>
      <c r="L3" s="54">
        <v>10.659999999999998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613</v>
      </c>
      <c r="W3">
        <v>24.77</v>
      </c>
      <c r="X3">
        <v>48.44</v>
      </c>
      <c r="Y3">
        <v>0</v>
      </c>
      <c r="Z3">
        <v>96.89</v>
      </c>
      <c r="AA3">
        <v>96.89</v>
      </c>
      <c r="AB3">
        <v>12.48</v>
      </c>
      <c r="AC3">
        <v>21.32</v>
      </c>
      <c r="AD3">
        <v>38.76</v>
      </c>
      <c r="AE3">
        <v>24.22</v>
      </c>
      <c r="AF3">
        <v>0</v>
      </c>
      <c r="AG3">
        <v>11.84</v>
      </c>
      <c r="AH3">
        <v>0</v>
      </c>
      <c r="AI3">
        <v>0</v>
      </c>
      <c r="AJ3">
        <v>0</v>
      </c>
      <c r="AK3">
        <v>0</v>
      </c>
      <c r="AL3">
        <v>48.44</v>
      </c>
      <c r="AM3">
        <v>11.76</v>
      </c>
      <c r="AN3">
        <v>242.22</v>
      </c>
      <c r="AO3">
        <v>48.44</v>
      </c>
      <c r="AP3">
        <v>0</v>
      </c>
      <c r="AQ3">
        <v>37.43</v>
      </c>
      <c r="AR3">
        <v>3.88</v>
      </c>
      <c r="AS3">
        <v>0</v>
      </c>
      <c r="AT3">
        <v>32.700000000000003</v>
      </c>
      <c r="AU3">
        <v>0</v>
      </c>
      <c r="AV3">
        <v>37.43</v>
      </c>
      <c r="AW3">
        <v>4.84</v>
      </c>
      <c r="AX3">
        <v>37.43</v>
      </c>
      <c r="AY3">
        <v>0</v>
      </c>
      <c r="AZ3">
        <v>1.94</v>
      </c>
      <c r="BA3">
        <v>32</v>
      </c>
      <c r="BB3">
        <v>8.7200000000000006</v>
      </c>
      <c r="BC3">
        <v>38.76</v>
      </c>
      <c r="BD3">
        <v>164.96</v>
      </c>
      <c r="BE3">
        <v>98.1</v>
      </c>
      <c r="BF3">
        <v>67.819999999999993</v>
      </c>
      <c r="BG3">
        <v>91.08</v>
      </c>
      <c r="BH3">
        <v>28.1</v>
      </c>
      <c r="BI3">
        <v>24.14</v>
      </c>
      <c r="BJ3">
        <v>0</v>
      </c>
      <c r="BK3">
        <v>84.47</v>
      </c>
      <c r="BL3">
        <v>0.63</v>
      </c>
      <c r="BM3">
        <v>12.48</v>
      </c>
    </row>
    <row r="4" spans="1:65">
      <c r="A4" t="s">
        <v>234</v>
      </c>
      <c r="B4" t="s">
        <v>226</v>
      </c>
      <c r="C4" t="s">
        <v>228</v>
      </c>
      <c r="E4" t="s">
        <v>536</v>
      </c>
      <c r="G4" t="s">
        <v>46</v>
      </c>
      <c r="H4" s="74">
        <v>508.63</v>
      </c>
      <c r="I4" s="47">
        <v>276.07</v>
      </c>
      <c r="J4" s="47">
        <v>544</v>
      </c>
      <c r="K4" s="47">
        <v>162.02000000000001</v>
      </c>
      <c r="L4" s="47">
        <v>10.659999999999998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T4" t="s">
        <v>614</v>
      </c>
      <c r="W4">
        <v>24.77</v>
      </c>
      <c r="X4">
        <v>48.44</v>
      </c>
      <c r="Y4">
        <v>0</v>
      </c>
      <c r="Z4">
        <v>96.89</v>
      </c>
      <c r="AA4">
        <v>96.89</v>
      </c>
      <c r="AB4">
        <v>12.48</v>
      </c>
      <c r="AC4">
        <v>21.32</v>
      </c>
      <c r="AD4">
        <v>38.76</v>
      </c>
      <c r="AE4">
        <v>24.22</v>
      </c>
      <c r="AF4">
        <v>0</v>
      </c>
      <c r="AG4">
        <v>11.84</v>
      </c>
      <c r="AH4">
        <v>0</v>
      </c>
      <c r="AI4">
        <v>0</v>
      </c>
      <c r="AJ4">
        <v>0</v>
      </c>
      <c r="AK4">
        <v>0</v>
      </c>
      <c r="AL4">
        <v>48.44</v>
      </c>
      <c r="AM4">
        <v>11.76</v>
      </c>
      <c r="AN4">
        <v>242.22</v>
      </c>
      <c r="AO4">
        <v>48.44</v>
      </c>
      <c r="AP4">
        <v>0</v>
      </c>
      <c r="AQ4">
        <v>37.43</v>
      </c>
      <c r="AR4">
        <v>3.88</v>
      </c>
      <c r="AS4">
        <v>0</v>
      </c>
      <c r="AT4">
        <v>32.700000000000003</v>
      </c>
      <c r="AU4">
        <v>0</v>
      </c>
      <c r="AV4">
        <v>37.43</v>
      </c>
      <c r="AW4">
        <v>4.84</v>
      </c>
      <c r="AX4">
        <v>37.43</v>
      </c>
      <c r="AY4">
        <v>0</v>
      </c>
      <c r="AZ4">
        <v>1.94</v>
      </c>
      <c r="BA4">
        <v>32</v>
      </c>
      <c r="BB4">
        <v>8.7200000000000006</v>
      </c>
      <c r="BC4">
        <v>38.76</v>
      </c>
      <c r="BD4">
        <v>164.96</v>
      </c>
      <c r="BE4">
        <v>98.1</v>
      </c>
      <c r="BF4">
        <v>67.819999999999993</v>
      </c>
      <c r="BG4">
        <v>91.08</v>
      </c>
      <c r="BH4">
        <v>28.1</v>
      </c>
      <c r="BI4">
        <v>24.14</v>
      </c>
      <c r="BJ4">
        <v>0</v>
      </c>
      <c r="BK4">
        <v>84.47</v>
      </c>
      <c r="BL4">
        <v>0.63</v>
      </c>
      <c r="BM4">
        <v>12.48</v>
      </c>
    </row>
    <row r="5" spans="1:65">
      <c r="A5" t="s">
        <v>235</v>
      </c>
      <c r="B5" t="s">
        <v>227</v>
      </c>
      <c r="C5" t="s">
        <v>229</v>
      </c>
      <c r="G5" t="s">
        <v>47</v>
      </c>
      <c r="H5" s="74">
        <v>508.63</v>
      </c>
      <c r="I5" s="47">
        <v>276.07</v>
      </c>
      <c r="J5" s="47">
        <v>544</v>
      </c>
      <c r="K5" s="47">
        <v>162.02000000000001</v>
      </c>
      <c r="L5" s="47">
        <v>10.659999999999998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W5">
        <v>24.77</v>
      </c>
      <c r="X5">
        <v>48.44</v>
      </c>
      <c r="Y5">
        <v>26.870799999999999</v>
      </c>
      <c r="Z5">
        <v>96.89</v>
      </c>
      <c r="AA5">
        <v>96.89</v>
      </c>
      <c r="AB5">
        <v>12.48</v>
      </c>
      <c r="AC5">
        <v>21.32</v>
      </c>
      <c r="AD5">
        <v>38.76</v>
      </c>
      <c r="AE5">
        <v>24.22</v>
      </c>
      <c r="AF5">
        <v>0</v>
      </c>
      <c r="AG5">
        <v>11.84</v>
      </c>
      <c r="AH5">
        <v>0</v>
      </c>
      <c r="AI5">
        <v>0</v>
      </c>
      <c r="AJ5">
        <v>0</v>
      </c>
      <c r="AK5">
        <v>0</v>
      </c>
      <c r="AL5">
        <v>48.44</v>
      </c>
      <c r="AM5">
        <v>11.76</v>
      </c>
      <c r="AN5">
        <v>242.22</v>
      </c>
      <c r="AO5">
        <v>48.44</v>
      </c>
      <c r="AP5">
        <v>0</v>
      </c>
      <c r="AQ5">
        <v>37.43</v>
      </c>
      <c r="AR5">
        <v>3.88</v>
      </c>
      <c r="AS5">
        <v>0</v>
      </c>
      <c r="AT5">
        <v>32.700000000000003</v>
      </c>
      <c r="AU5">
        <v>0</v>
      </c>
      <c r="AV5">
        <v>37.43</v>
      </c>
      <c r="AW5">
        <v>4.84</v>
      </c>
      <c r="AX5">
        <v>37.43</v>
      </c>
      <c r="AY5">
        <v>0</v>
      </c>
      <c r="AZ5">
        <v>1.94</v>
      </c>
      <c r="BA5">
        <v>26.870799999999999</v>
      </c>
      <c r="BB5">
        <v>8.7200000000000006</v>
      </c>
      <c r="BC5">
        <v>38.76</v>
      </c>
      <c r="BD5">
        <v>164.96</v>
      </c>
      <c r="BE5">
        <v>98.1</v>
      </c>
      <c r="BF5">
        <v>67.819999999999993</v>
      </c>
      <c r="BG5">
        <v>91.08</v>
      </c>
      <c r="BH5">
        <v>28.1</v>
      </c>
      <c r="BI5">
        <v>24.14</v>
      </c>
      <c r="BJ5">
        <v>0</v>
      </c>
      <c r="BK5">
        <v>84.47</v>
      </c>
      <c r="BL5">
        <v>0.63</v>
      </c>
      <c r="BM5">
        <v>12.48</v>
      </c>
    </row>
    <row r="6" spans="1:65">
      <c r="A6" t="s">
        <v>236</v>
      </c>
      <c r="B6" t="s">
        <v>258</v>
      </c>
      <c r="C6" t="s">
        <v>230</v>
      </c>
      <c r="G6" t="s">
        <v>48</v>
      </c>
      <c r="H6" s="74">
        <v>508.63</v>
      </c>
      <c r="I6" s="47">
        <v>276.07</v>
      </c>
      <c r="J6" s="47">
        <v>544</v>
      </c>
      <c r="K6" s="47">
        <v>162.02000000000001</v>
      </c>
      <c r="L6" s="47">
        <v>10.659999999999998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W6">
        <v>24.77</v>
      </c>
      <c r="X6">
        <v>48.44</v>
      </c>
      <c r="Y6">
        <v>26.870799999999999</v>
      </c>
      <c r="Z6">
        <v>96.89</v>
      </c>
      <c r="AA6">
        <v>96.89</v>
      </c>
      <c r="AB6">
        <v>12.48</v>
      </c>
      <c r="AC6">
        <v>21.32</v>
      </c>
      <c r="AD6">
        <v>38.76</v>
      </c>
      <c r="AE6">
        <v>24.22</v>
      </c>
      <c r="AF6">
        <v>0</v>
      </c>
      <c r="AG6">
        <v>11.84</v>
      </c>
      <c r="AH6">
        <v>0</v>
      </c>
      <c r="AI6">
        <v>0</v>
      </c>
      <c r="AJ6">
        <v>0</v>
      </c>
      <c r="AK6">
        <v>0</v>
      </c>
      <c r="AL6">
        <v>48.44</v>
      </c>
      <c r="AM6">
        <v>11.76</v>
      </c>
      <c r="AN6">
        <v>242.22</v>
      </c>
      <c r="AO6">
        <v>48.44</v>
      </c>
      <c r="AP6">
        <v>0</v>
      </c>
      <c r="AQ6">
        <v>37.43</v>
      </c>
      <c r="AR6">
        <v>3.88</v>
      </c>
      <c r="AS6">
        <v>0</v>
      </c>
      <c r="AT6">
        <v>32.700000000000003</v>
      </c>
      <c r="AU6">
        <v>0</v>
      </c>
      <c r="AV6">
        <v>37.43</v>
      </c>
      <c r="AW6">
        <v>4.84</v>
      </c>
      <c r="AX6">
        <v>37.43</v>
      </c>
      <c r="AY6">
        <v>0</v>
      </c>
      <c r="AZ6">
        <v>1.94</v>
      </c>
      <c r="BA6">
        <v>26.870799999999999</v>
      </c>
      <c r="BB6">
        <v>8.7200000000000006</v>
      </c>
      <c r="BC6">
        <v>38.76</v>
      </c>
      <c r="BD6">
        <v>164.96</v>
      </c>
      <c r="BE6">
        <v>98.1</v>
      </c>
      <c r="BF6">
        <v>67.819999999999993</v>
      </c>
      <c r="BG6">
        <v>91.08</v>
      </c>
      <c r="BH6">
        <v>28.1</v>
      </c>
      <c r="BI6">
        <v>24.14</v>
      </c>
      <c r="BJ6">
        <v>0</v>
      </c>
      <c r="BK6">
        <v>84.47</v>
      </c>
      <c r="BL6">
        <v>0.63</v>
      </c>
      <c r="BM6">
        <v>12.48</v>
      </c>
    </row>
    <row r="7" spans="1:65">
      <c r="A7" t="s">
        <v>237</v>
      </c>
      <c r="B7" t="s">
        <v>280</v>
      </c>
      <c r="C7" t="s">
        <v>259</v>
      </c>
      <c r="G7" t="s">
        <v>49</v>
      </c>
      <c r="H7" s="74">
        <v>508.58</v>
      </c>
      <c r="I7" s="47">
        <v>276.07</v>
      </c>
      <c r="J7" s="47">
        <v>544</v>
      </c>
      <c r="K7" s="47">
        <v>162.02000000000001</v>
      </c>
      <c r="L7" s="47">
        <v>10.659999999999998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W7">
        <v>24.77</v>
      </c>
      <c r="X7">
        <v>48.44</v>
      </c>
      <c r="Y7">
        <v>26.870799999999999</v>
      </c>
      <c r="Z7">
        <v>96.89</v>
      </c>
      <c r="AA7">
        <v>96.89</v>
      </c>
      <c r="AB7">
        <v>12.48</v>
      </c>
      <c r="AC7">
        <v>21.32</v>
      </c>
      <c r="AD7">
        <v>38.76</v>
      </c>
      <c r="AE7">
        <v>24.22</v>
      </c>
      <c r="AF7">
        <v>0</v>
      </c>
      <c r="AG7">
        <v>11.84</v>
      </c>
      <c r="AH7">
        <v>0</v>
      </c>
      <c r="AI7">
        <v>0</v>
      </c>
      <c r="AJ7">
        <v>0</v>
      </c>
      <c r="AK7">
        <v>0</v>
      </c>
      <c r="AL7">
        <v>48.44</v>
      </c>
      <c r="AM7">
        <v>11.76</v>
      </c>
      <c r="AN7">
        <v>242.22</v>
      </c>
      <c r="AO7">
        <v>48.44</v>
      </c>
      <c r="AP7">
        <v>0</v>
      </c>
      <c r="AQ7">
        <v>37.43</v>
      </c>
      <c r="AR7">
        <v>3.88</v>
      </c>
      <c r="AS7">
        <v>0</v>
      </c>
      <c r="AT7">
        <v>32.700000000000003</v>
      </c>
      <c r="AU7">
        <v>0</v>
      </c>
      <c r="AV7">
        <v>37.43</v>
      </c>
      <c r="AW7">
        <v>4.84</v>
      </c>
      <c r="AX7">
        <v>37.43</v>
      </c>
      <c r="AY7">
        <v>0</v>
      </c>
      <c r="AZ7">
        <v>1.94</v>
      </c>
      <c r="BA7">
        <v>26.870799999999999</v>
      </c>
      <c r="BB7">
        <v>8.7200000000000006</v>
      </c>
      <c r="BC7">
        <v>38.76</v>
      </c>
      <c r="BD7">
        <v>164.96</v>
      </c>
      <c r="BE7">
        <v>98.1</v>
      </c>
      <c r="BF7">
        <v>67.819999999999993</v>
      </c>
      <c r="BG7">
        <v>91.08</v>
      </c>
      <c r="BH7">
        <v>28.1</v>
      </c>
      <c r="BI7">
        <v>24.14</v>
      </c>
      <c r="BJ7">
        <v>0</v>
      </c>
      <c r="BK7">
        <v>84.47</v>
      </c>
      <c r="BL7">
        <v>0.57999999999999996</v>
      </c>
      <c r="BM7">
        <v>12.48</v>
      </c>
    </row>
    <row r="8" spans="1:65">
      <c r="A8" t="s">
        <v>238</v>
      </c>
      <c r="B8" t="s">
        <v>315</v>
      </c>
      <c r="C8" t="s">
        <v>231</v>
      </c>
      <c r="G8" t="s">
        <v>50</v>
      </c>
      <c r="H8" s="74">
        <v>508.58</v>
      </c>
      <c r="I8" s="47">
        <v>276.07</v>
      </c>
      <c r="J8" s="47">
        <v>544</v>
      </c>
      <c r="K8" s="47">
        <v>162.02000000000001</v>
      </c>
      <c r="L8" s="47">
        <v>10.659999999999998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W8">
        <v>24.77</v>
      </c>
      <c r="X8">
        <v>48.44</v>
      </c>
      <c r="Y8">
        <v>26.870799999999999</v>
      </c>
      <c r="Z8">
        <v>96.89</v>
      </c>
      <c r="AA8">
        <v>96.89</v>
      </c>
      <c r="AB8">
        <v>12.48</v>
      </c>
      <c r="AC8">
        <v>21.32</v>
      </c>
      <c r="AD8">
        <v>38.76</v>
      </c>
      <c r="AE8">
        <v>24.22</v>
      </c>
      <c r="AF8">
        <v>0</v>
      </c>
      <c r="AG8">
        <v>11.84</v>
      </c>
      <c r="AH8">
        <v>0</v>
      </c>
      <c r="AI8">
        <v>0</v>
      </c>
      <c r="AJ8">
        <v>0</v>
      </c>
      <c r="AK8">
        <v>0</v>
      </c>
      <c r="AL8">
        <v>48.44</v>
      </c>
      <c r="AM8">
        <v>11.76</v>
      </c>
      <c r="AN8">
        <v>242.22</v>
      </c>
      <c r="AO8">
        <v>48.44</v>
      </c>
      <c r="AP8">
        <v>0</v>
      </c>
      <c r="AQ8">
        <v>37.43</v>
      </c>
      <c r="AR8">
        <v>3.88</v>
      </c>
      <c r="AS8">
        <v>0</v>
      </c>
      <c r="AT8">
        <v>32.700000000000003</v>
      </c>
      <c r="AU8">
        <v>0</v>
      </c>
      <c r="AV8">
        <v>37.43</v>
      </c>
      <c r="AW8">
        <v>4.84</v>
      </c>
      <c r="AX8">
        <v>37.43</v>
      </c>
      <c r="AY8">
        <v>0</v>
      </c>
      <c r="AZ8">
        <v>1.94</v>
      </c>
      <c r="BA8">
        <v>26.870799999999999</v>
      </c>
      <c r="BB8">
        <v>8.7200000000000006</v>
      </c>
      <c r="BC8">
        <v>38.76</v>
      </c>
      <c r="BD8">
        <v>164.96</v>
      </c>
      <c r="BE8">
        <v>98.1</v>
      </c>
      <c r="BF8">
        <v>67.819999999999993</v>
      </c>
      <c r="BG8">
        <v>91.08</v>
      </c>
      <c r="BH8">
        <v>28.1</v>
      </c>
      <c r="BI8">
        <v>24.14</v>
      </c>
      <c r="BJ8">
        <v>0</v>
      </c>
      <c r="BK8">
        <v>84.47</v>
      </c>
      <c r="BL8">
        <v>0.57999999999999996</v>
      </c>
      <c r="BM8">
        <v>12.48</v>
      </c>
    </row>
    <row r="9" spans="1:65">
      <c r="A9" t="s">
        <v>239</v>
      </c>
      <c r="B9" t="s">
        <v>335</v>
      </c>
      <c r="C9" t="s">
        <v>232</v>
      </c>
      <c r="G9" t="s">
        <v>51</v>
      </c>
      <c r="H9" s="74">
        <v>508.58</v>
      </c>
      <c r="I9" s="47">
        <v>276.07</v>
      </c>
      <c r="J9" s="47">
        <v>544</v>
      </c>
      <c r="K9" s="47">
        <v>162.02000000000001</v>
      </c>
      <c r="L9" s="47">
        <v>10.659999999999998</v>
      </c>
      <c r="M9" s="75">
        <v>0</v>
      </c>
      <c r="N9" s="74">
        <v>0</v>
      </c>
      <c r="O9" s="47">
        <v>23.25</v>
      </c>
      <c r="P9" s="47">
        <v>0</v>
      </c>
      <c r="Q9" s="47">
        <v>0</v>
      </c>
      <c r="R9" s="47">
        <v>0</v>
      </c>
      <c r="S9" s="75">
        <v>0</v>
      </c>
      <c r="W9">
        <v>24.77</v>
      </c>
      <c r="X9">
        <v>48.44</v>
      </c>
      <c r="Y9">
        <v>26.870799999999999</v>
      </c>
      <c r="Z9">
        <v>96.89</v>
      </c>
      <c r="AA9">
        <v>96.89</v>
      </c>
      <c r="AB9">
        <v>12.48</v>
      </c>
      <c r="AC9">
        <v>21.32</v>
      </c>
      <c r="AD9">
        <v>38.76</v>
      </c>
      <c r="AE9">
        <v>24.22</v>
      </c>
      <c r="AF9">
        <v>0</v>
      </c>
      <c r="AG9">
        <v>11.84</v>
      </c>
      <c r="AH9">
        <v>0</v>
      </c>
      <c r="AI9">
        <v>0</v>
      </c>
      <c r="AJ9">
        <v>0</v>
      </c>
      <c r="AK9">
        <v>0</v>
      </c>
      <c r="AL9">
        <v>48.44</v>
      </c>
      <c r="AM9">
        <v>11.76</v>
      </c>
      <c r="AN9">
        <v>242.22</v>
      </c>
      <c r="AO9">
        <v>48.44</v>
      </c>
      <c r="AP9">
        <v>0</v>
      </c>
      <c r="AQ9">
        <v>37.43</v>
      </c>
      <c r="AR9">
        <v>3.88</v>
      </c>
      <c r="AS9">
        <v>0</v>
      </c>
      <c r="AT9">
        <v>32.700000000000003</v>
      </c>
      <c r="AU9">
        <v>0</v>
      </c>
      <c r="AV9">
        <v>37.43</v>
      </c>
      <c r="AW9">
        <v>4.84</v>
      </c>
      <c r="AX9">
        <v>37.43</v>
      </c>
      <c r="AY9">
        <v>0</v>
      </c>
      <c r="AZ9">
        <v>1.94</v>
      </c>
      <c r="BA9">
        <v>26.870799999999999</v>
      </c>
      <c r="BB9">
        <v>8.7200000000000006</v>
      </c>
      <c r="BC9">
        <v>38.76</v>
      </c>
      <c r="BD9">
        <v>164.96</v>
      </c>
      <c r="BE9">
        <v>98.1</v>
      </c>
      <c r="BF9">
        <v>67.819999999999993</v>
      </c>
      <c r="BG9">
        <v>91.08</v>
      </c>
      <c r="BH9">
        <v>28.1</v>
      </c>
      <c r="BI9">
        <v>24.14</v>
      </c>
      <c r="BJ9">
        <v>23.25</v>
      </c>
      <c r="BK9">
        <v>84.47</v>
      </c>
      <c r="BL9">
        <v>0.57999999999999996</v>
      </c>
      <c r="BM9">
        <v>12.48</v>
      </c>
    </row>
    <row r="10" spans="1:65">
      <c r="A10" t="s">
        <v>260</v>
      </c>
      <c r="C10" t="s">
        <v>233</v>
      </c>
      <c r="G10" t="s">
        <v>52</v>
      </c>
      <c r="H10" s="74">
        <v>508.58</v>
      </c>
      <c r="I10" s="47">
        <v>276.07</v>
      </c>
      <c r="J10" s="47">
        <v>544</v>
      </c>
      <c r="K10" s="47">
        <v>162.02000000000001</v>
      </c>
      <c r="L10" s="47">
        <v>10.659999999999998</v>
      </c>
      <c r="M10" s="75">
        <v>0</v>
      </c>
      <c r="N10" s="74">
        <v>0</v>
      </c>
      <c r="O10" s="47">
        <v>53.29</v>
      </c>
      <c r="P10" s="47">
        <v>0</v>
      </c>
      <c r="Q10" s="47">
        <v>0</v>
      </c>
      <c r="R10" s="47">
        <v>0</v>
      </c>
      <c r="S10" s="75">
        <v>0</v>
      </c>
      <c r="W10">
        <v>24.77</v>
      </c>
      <c r="X10">
        <v>48.44</v>
      </c>
      <c r="Y10">
        <v>26.870799999999999</v>
      </c>
      <c r="Z10">
        <v>96.89</v>
      </c>
      <c r="AA10">
        <v>96.89</v>
      </c>
      <c r="AB10">
        <v>12.48</v>
      </c>
      <c r="AC10">
        <v>21.32</v>
      </c>
      <c r="AD10">
        <v>38.76</v>
      </c>
      <c r="AE10">
        <v>24.22</v>
      </c>
      <c r="AF10">
        <v>0</v>
      </c>
      <c r="AG10">
        <v>11.84</v>
      </c>
      <c r="AH10">
        <v>0</v>
      </c>
      <c r="AI10">
        <v>0</v>
      </c>
      <c r="AJ10">
        <v>0</v>
      </c>
      <c r="AK10">
        <v>0</v>
      </c>
      <c r="AL10">
        <v>48.44</v>
      </c>
      <c r="AM10">
        <v>11.76</v>
      </c>
      <c r="AN10">
        <v>242.22</v>
      </c>
      <c r="AO10">
        <v>48.44</v>
      </c>
      <c r="AP10">
        <v>0</v>
      </c>
      <c r="AQ10">
        <v>37.43</v>
      </c>
      <c r="AR10">
        <v>3.88</v>
      </c>
      <c r="AS10">
        <v>0</v>
      </c>
      <c r="AT10">
        <v>32.700000000000003</v>
      </c>
      <c r="AU10">
        <v>0</v>
      </c>
      <c r="AV10">
        <v>37.43</v>
      </c>
      <c r="AW10">
        <v>4.84</v>
      </c>
      <c r="AX10">
        <v>37.43</v>
      </c>
      <c r="AY10">
        <v>0</v>
      </c>
      <c r="AZ10">
        <v>1.94</v>
      </c>
      <c r="BA10">
        <v>26.870799999999999</v>
      </c>
      <c r="BB10">
        <v>8.7200000000000006</v>
      </c>
      <c r="BC10">
        <v>38.76</v>
      </c>
      <c r="BD10">
        <v>164.96</v>
      </c>
      <c r="BE10">
        <v>98.1</v>
      </c>
      <c r="BF10">
        <v>67.819999999999993</v>
      </c>
      <c r="BG10">
        <v>91.08</v>
      </c>
      <c r="BH10">
        <v>28.1</v>
      </c>
      <c r="BI10">
        <v>24.14</v>
      </c>
      <c r="BJ10">
        <v>53.29</v>
      </c>
      <c r="BK10">
        <v>84.47</v>
      </c>
      <c r="BL10">
        <v>0.57999999999999996</v>
      </c>
      <c r="BM10">
        <v>12.48</v>
      </c>
    </row>
    <row r="11" spans="1:65">
      <c r="A11" t="s">
        <v>240</v>
      </c>
      <c r="C11" t="s">
        <v>316</v>
      </c>
      <c r="G11" t="s">
        <v>53</v>
      </c>
      <c r="H11" s="74">
        <v>508.58</v>
      </c>
      <c r="I11" s="47">
        <v>276.07</v>
      </c>
      <c r="J11" s="47">
        <v>544</v>
      </c>
      <c r="K11" s="47">
        <v>162.02000000000001</v>
      </c>
      <c r="L11" s="47">
        <v>10.659999999999998</v>
      </c>
      <c r="M11" s="75">
        <v>0</v>
      </c>
      <c r="N11" s="74">
        <v>0</v>
      </c>
      <c r="O11" s="47">
        <v>77.510000000000005</v>
      </c>
      <c r="P11" s="47">
        <v>0</v>
      </c>
      <c r="Q11" s="47">
        <v>0</v>
      </c>
      <c r="R11" s="47">
        <v>0</v>
      </c>
      <c r="S11" s="75">
        <v>0</v>
      </c>
      <c r="W11">
        <v>24.77</v>
      </c>
      <c r="X11">
        <v>48.44</v>
      </c>
      <c r="Y11">
        <v>26.870799999999999</v>
      </c>
      <c r="Z11">
        <v>96.89</v>
      </c>
      <c r="AA11">
        <v>96.89</v>
      </c>
      <c r="AB11">
        <v>12.48</v>
      </c>
      <c r="AC11">
        <v>21.32</v>
      </c>
      <c r="AD11">
        <v>38.76</v>
      </c>
      <c r="AE11">
        <v>24.22</v>
      </c>
      <c r="AF11">
        <v>0</v>
      </c>
      <c r="AG11">
        <v>11.84</v>
      </c>
      <c r="AH11">
        <v>0</v>
      </c>
      <c r="AI11">
        <v>0</v>
      </c>
      <c r="AJ11">
        <v>0</v>
      </c>
      <c r="AK11">
        <v>0</v>
      </c>
      <c r="AL11">
        <v>48.44</v>
      </c>
      <c r="AM11">
        <v>11.76</v>
      </c>
      <c r="AN11">
        <v>242.22</v>
      </c>
      <c r="AO11">
        <v>48.44</v>
      </c>
      <c r="AP11">
        <v>0</v>
      </c>
      <c r="AQ11">
        <v>37.43</v>
      </c>
      <c r="AR11">
        <v>3.88</v>
      </c>
      <c r="AS11">
        <v>0</v>
      </c>
      <c r="AT11">
        <v>32.700000000000003</v>
      </c>
      <c r="AU11">
        <v>0</v>
      </c>
      <c r="AV11">
        <v>37.43</v>
      </c>
      <c r="AW11">
        <v>4.84</v>
      </c>
      <c r="AX11">
        <v>37.43</v>
      </c>
      <c r="AY11">
        <v>0</v>
      </c>
      <c r="AZ11">
        <v>1.94</v>
      </c>
      <c r="BA11">
        <v>26.870799999999999</v>
      </c>
      <c r="BB11">
        <v>8.7200000000000006</v>
      </c>
      <c r="BC11">
        <v>38.76</v>
      </c>
      <c r="BD11">
        <v>164.96</v>
      </c>
      <c r="BE11">
        <v>98.1</v>
      </c>
      <c r="BF11">
        <v>67.819999999999993</v>
      </c>
      <c r="BG11">
        <v>91.08</v>
      </c>
      <c r="BH11">
        <v>28.1</v>
      </c>
      <c r="BI11">
        <v>24.14</v>
      </c>
      <c r="BJ11">
        <v>77.510000000000005</v>
      </c>
      <c r="BK11">
        <v>84.47</v>
      </c>
      <c r="BL11">
        <v>0.57999999999999996</v>
      </c>
      <c r="BM11">
        <v>12.48</v>
      </c>
    </row>
    <row r="12" spans="1:65">
      <c r="A12" t="s">
        <v>241</v>
      </c>
      <c r="C12" t="s">
        <v>336</v>
      </c>
      <c r="G12" t="s">
        <v>54</v>
      </c>
      <c r="H12" s="74">
        <v>508.58</v>
      </c>
      <c r="I12" s="47">
        <v>276.07</v>
      </c>
      <c r="J12" s="47">
        <v>544</v>
      </c>
      <c r="K12" s="47">
        <v>162.02000000000001</v>
      </c>
      <c r="L12" s="47">
        <v>10.659999999999998</v>
      </c>
      <c r="M12" s="75">
        <v>0</v>
      </c>
      <c r="N12" s="74">
        <v>0</v>
      </c>
      <c r="O12" s="47">
        <v>96.89</v>
      </c>
      <c r="P12" s="47">
        <v>0</v>
      </c>
      <c r="Q12" s="47">
        <v>0</v>
      </c>
      <c r="R12" s="47">
        <v>0</v>
      </c>
      <c r="S12" s="75">
        <v>0</v>
      </c>
      <c r="W12">
        <v>24.77</v>
      </c>
      <c r="X12">
        <v>48.44</v>
      </c>
      <c r="Y12">
        <v>26.870799999999999</v>
      </c>
      <c r="Z12">
        <v>96.89</v>
      </c>
      <c r="AA12">
        <v>96.89</v>
      </c>
      <c r="AB12">
        <v>12.48</v>
      </c>
      <c r="AC12">
        <v>21.32</v>
      </c>
      <c r="AD12">
        <v>38.76</v>
      </c>
      <c r="AE12">
        <v>24.22</v>
      </c>
      <c r="AF12">
        <v>0</v>
      </c>
      <c r="AG12">
        <v>11.84</v>
      </c>
      <c r="AH12">
        <v>0</v>
      </c>
      <c r="AI12">
        <v>0</v>
      </c>
      <c r="AJ12">
        <v>0</v>
      </c>
      <c r="AK12">
        <v>0</v>
      </c>
      <c r="AL12">
        <v>48.44</v>
      </c>
      <c r="AM12">
        <v>11.76</v>
      </c>
      <c r="AN12">
        <v>242.22</v>
      </c>
      <c r="AO12">
        <v>48.44</v>
      </c>
      <c r="AP12">
        <v>0</v>
      </c>
      <c r="AQ12">
        <v>37.43</v>
      </c>
      <c r="AR12">
        <v>3.88</v>
      </c>
      <c r="AS12">
        <v>0</v>
      </c>
      <c r="AT12">
        <v>32.700000000000003</v>
      </c>
      <c r="AU12">
        <v>0</v>
      </c>
      <c r="AV12">
        <v>37.43</v>
      </c>
      <c r="AW12">
        <v>4.84</v>
      </c>
      <c r="AX12">
        <v>37.43</v>
      </c>
      <c r="AY12">
        <v>0</v>
      </c>
      <c r="AZ12">
        <v>1.94</v>
      </c>
      <c r="BA12">
        <v>26.870799999999999</v>
      </c>
      <c r="BB12">
        <v>8.7200000000000006</v>
      </c>
      <c r="BC12">
        <v>38.76</v>
      </c>
      <c r="BD12">
        <v>164.96</v>
      </c>
      <c r="BE12">
        <v>98.1</v>
      </c>
      <c r="BF12">
        <v>67.819999999999993</v>
      </c>
      <c r="BG12">
        <v>91.08</v>
      </c>
      <c r="BH12">
        <v>28.1</v>
      </c>
      <c r="BI12">
        <v>24.14</v>
      </c>
      <c r="BJ12">
        <v>96.89</v>
      </c>
      <c r="BK12">
        <v>84.47</v>
      </c>
      <c r="BL12">
        <v>0.57999999999999996</v>
      </c>
      <c r="BM12">
        <v>12.48</v>
      </c>
    </row>
    <row r="13" spans="1:65">
      <c r="A13" t="s">
        <v>242</v>
      </c>
      <c r="G13" t="s">
        <v>55</v>
      </c>
      <c r="H13" s="74">
        <v>508.58</v>
      </c>
      <c r="I13" s="47">
        <v>276.07</v>
      </c>
      <c r="J13" s="47">
        <v>544</v>
      </c>
      <c r="K13" s="47">
        <v>162.02000000000001</v>
      </c>
      <c r="L13" s="47">
        <v>10.659999999999998</v>
      </c>
      <c r="M13" s="75">
        <v>0</v>
      </c>
      <c r="N13" s="74">
        <v>0</v>
      </c>
      <c r="O13" s="47">
        <v>130.80000000000001</v>
      </c>
      <c r="P13" s="47">
        <v>0</v>
      </c>
      <c r="Q13" s="47">
        <v>0</v>
      </c>
      <c r="R13" s="47">
        <v>0</v>
      </c>
      <c r="S13" s="75">
        <v>0</v>
      </c>
      <c r="W13">
        <v>24.77</v>
      </c>
      <c r="X13">
        <v>48.44</v>
      </c>
      <c r="Y13">
        <v>26.870799999999999</v>
      </c>
      <c r="Z13">
        <v>96.89</v>
      </c>
      <c r="AA13">
        <v>96.89</v>
      </c>
      <c r="AB13">
        <v>12.48</v>
      </c>
      <c r="AC13">
        <v>21.32</v>
      </c>
      <c r="AD13">
        <v>38.76</v>
      </c>
      <c r="AE13">
        <v>24.22</v>
      </c>
      <c r="AF13">
        <v>0</v>
      </c>
      <c r="AG13">
        <v>11.84</v>
      </c>
      <c r="AH13">
        <v>0</v>
      </c>
      <c r="AI13">
        <v>0</v>
      </c>
      <c r="AJ13">
        <v>0</v>
      </c>
      <c r="AK13">
        <v>0</v>
      </c>
      <c r="AL13">
        <v>48.44</v>
      </c>
      <c r="AM13">
        <v>11.76</v>
      </c>
      <c r="AN13">
        <v>242.22</v>
      </c>
      <c r="AO13">
        <v>48.44</v>
      </c>
      <c r="AP13">
        <v>0</v>
      </c>
      <c r="AQ13">
        <v>37.43</v>
      </c>
      <c r="AR13">
        <v>3.88</v>
      </c>
      <c r="AS13">
        <v>0</v>
      </c>
      <c r="AT13">
        <v>32.700000000000003</v>
      </c>
      <c r="AU13">
        <v>0</v>
      </c>
      <c r="AV13">
        <v>37.43</v>
      </c>
      <c r="AW13">
        <v>4.84</v>
      </c>
      <c r="AX13">
        <v>37.43</v>
      </c>
      <c r="AY13">
        <v>0</v>
      </c>
      <c r="AZ13">
        <v>1.94</v>
      </c>
      <c r="BA13">
        <v>26.870799999999999</v>
      </c>
      <c r="BB13">
        <v>8.7200000000000006</v>
      </c>
      <c r="BC13">
        <v>38.76</v>
      </c>
      <c r="BD13">
        <v>164.96</v>
      </c>
      <c r="BE13">
        <v>98.1</v>
      </c>
      <c r="BF13">
        <v>67.819999999999993</v>
      </c>
      <c r="BG13">
        <v>91.08</v>
      </c>
      <c r="BH13">
        <v>28.1</v>
      </c>
      <c r="BI13">
        <v>24.14</v>
      </c>
      <c r="BJ13">
        <v>130.80000000000001</v>
      </c>
      <c r="BK13">
        <v>84.47</v>
      </c>
      <c r="BL13">
        <v>0.57999999999999996</v>
      </c>
      <c r="BM13">
        <v>12.48</v>
      </c>
    </row>
    <row r="14" spans="1:65">
      <c r="A14" t="s">
        <v>243</v>
      </c>
      <c r="G14" t="s">
        <v>56</v>
      </c>
      <c r="H14" s="74">
        <v>508.58</v>
      </c>
      <c r="I14" s="47">
        <v>276.07</v>
      </c>
      <c r="J14" s="47">
        <v>544</v>
      </c>
      <c r="K14" s="47">
        <v>162.02000000000001</v>
      </c>
      <c r="L14" s="47">
        <v>10.659999999999998</v>
      </c>
      <c r="M14" s="75">
        <v>0</v>
      </c>
      <c r="N14" s="74">
        <v>0</v>
      </c>
      <c r="O14" s="47">
        <v>140.49</v>
      </c>
      <c r="P14" s="47">
        <v>0</v>
      </c>
      <c r="Q14" s="47">
        <v>0</v>
      </c>
      <c r="R14" s="47">
        <v>0</v>
      </c>
      <c r="S14" s="75">
        <v>0</v>
      </c>
      <c r="W14">
        <v>24.77</v>
      </c>
      <c r="X14">
        <v>48.44</v>
      </c>
      <c r="Y14">
        <v>26.870799999999999</v>
      </c>
      <c r="Z14">
        <v>96.89</v>
      </c>
      <c r="AA14">
        <v>96.89</v>
      </c>
      <c r="AB14">
        <v>12.48</v>
      </c>
      <c r="AC14">
        <v>21.32</v>
      </c>
      <c r="AD14">
        <v>38.76</v>
      </c>
      <c r="AE14">
        <v>24.22</v>
      </c>
      <c r="AF14">
        <v>0</v>
      </c>
      <c r="AG14">
        <v>11.84</v>
      </c>
      <c r="AH14">
        <v>0</v>
      </c>
      <c r="AI14">
        <v>0</v>
      </c>
      <c r="AJ14">
        <v>0</v>
      </c>
      <c r="AK14">
        <v>0</v>
      </c>
      <c r="AL14">
        <v>48.44</v>
      </c>
      <c r="AM14">
        <v>11.76</v>
      </c>
      <c r="AN14">
        <v>242.22</v>
      </c>
      <c r="AO14">
        <v>48.44</v>
      </c>
      <c r="AP14">
        <v>0</v>
      </c>
      <c r="AQ14">
        <v>37.43</v>
      </c>
      <c r="AR14">
        <v>3.88</v>
      </c>
      <c r="AS14">
        <v>0</v>
      </c>
      <c r="AT14">
        <v>32.700000000000003</v>
      </c>
      <c r="AU14">
        <v>0</v>
      </c>
      <c r="AV14">
        <v>37.43</v>
      </c>
      <c r="AW14">
        <v>4.84</v>
      </c>
      <c r="AX14">
        <v>37.43</v>
      </c>
      <c r="AY14">
        <v>0</v>
      </c>
      <c r="AZ14">
        <v>1.94</v>
      </c>
      <c r="BA14">
        <v>26.870799999999999</v>
      </c>
      <c r="BB14">
        <v>8.7200000000000006</v>
      </c>
      <c r="BC14">
        <v>38.76</v>
      </c>
      <c r="BD14">
        <v>164.96</v>
      </c>
      <c r="BE14">
        <v>98.1</v>
      </c>
      <c r="BF14">
        <v>67.819999999999993</v>
      </c>
      <c r="BG14">
        <v>91.08</v>
      </c>
      <c r="BH14">
        <v>28.1</v>
      </c>
      <c r="BI14">
        <v>24.14</v>
      </c>
      <c r="BJ14">
        <v>140.49</v>
      </c>
      <c r="BK14">
        <v>84.47</v>
      </c>
      <c r="BL14">
        <v>0.57999999999999996</v>
      </c>
      <c r="BM14">
        <v>12.48</v>
      </c>
    </row>
    <row r="15" spans="1:65">
      <c r="A15" t="s">
        <v>244</v>
      </c>
      <c r="G15" t="s">
        <v>57</v>
      </c>
      <c r="H15" s="74">
        <v>469.82</v>
      </c>
      <c r="I15" s="47">
        <v>276.07</v>
      </c>
      <c r="J15" s="47">
        <v>544</v>
      </c>
      <c r="K15" s="47">
        <v>162.02000000000001</v>
      </c>
      <c r="L15" s="47">
        <v>10.659999999999998</v>
      </c>
      <c r="M15" s="75">
        <v>0</v>
      </c>
      <c r="N15" s="74">
        <v>0</v>
      </c>
      <c r="O15" s="47">
        <v>155.02000000000001</v>
      </c>
      <c r="P15" s="47">
        <v>0</v>
      </c>
      <c r="Q15" s="47">
        <v>0</v>
      </c>
      <c r="R15" s="47">
        <v>0</v>
      </c>
      <c r="S15" s="75">
        <v>0</v>
      </c>
      <c r="W15">
        <v>24.77</v>
      </c>
      <c r="X15">
        <v>48.44</v>
      </c>
      <c r="Y15">
        <v>26.870799999999999</v>
      </c>
      <c r="Z15">
        <v>96.89</v>
      </c>
      <c r="AA15">
        <v>96.89</v>
      </c>
      <c r="AB15">
        <v>12.48</v>
      </c>
      <c r="AC15">
        <v>21.32</v>
      </c>
      <c r="AD15">
        <v>0</v>
      </c>
      <c r="AE15">
        <v>24.22</v>
      </c>
      <c r="AF15">
        <v>0</v>
      </c>
      <c r="AG15">
        <v>11.84</v>
      </c>
      <c r="AH15">
        <v>0</v>
      </c>
      <c r="AI15">
        <v>0</v>
      </c>
      <c r="AJ15">
        <v>0</v>
      </c>
      <c r="AK15">
        <v>0</v>
      </c>
      <c r="AL15">
        <v>48.44</v>
      </c>
      <c r="AM15">
        <v>11.76</v>
      </c>
      <c r="AN15">
        <v>242.22</v>
      </c>
      <c r="AO15">
        <v>48.44</v>
      </c>
      <c r="AP15">
        <v>0</v>
      </c>
      <c r="AQ15">
        <v>37.43</v>
      </c>
      <c r="AR15">
        <v>3.88</v>
      </c>
      <c r="AS15">
        <v>0</v>
      </c>
      <c r="AT15">
        <v>32.700000000000003</v>
      </c>
      <c r="AU15">
        <v>0</v>
      </c>
      <c r="AV15">
        <v>37.43</v>
      </c>
      <c r="AW15">
        <v>4.84</v>
      </c>
      <c r="AX15">
        <v>37.43</v>
      </c>
      <c r="AY15">
        <v>0</v>
      </c>
      <c r="AZ15">
        <v>1.94</v>
      </c>
      <c r="BA15">
        <v>26.870799999999999</v>
      </c>
      <c r="BB15">
        <v>8.7200000000000006</v>
      </c>
      <c r="BC15">
        <v>38.76</v>
      </c>
      <c r="BD15">
        <v>164.96</v>
      </c>
      <c r="BE15">
        <v>98.1</v>
      </c>
      <c r="BF15">
        <v>67.819999999999993</v>
      </c>
      <c r="BG15">
        <v>91.08</v>
      </c>
      <c r="BH15">
        <v>28.1</v>
      </c>
      <c r="BI15">
        <v>24.14</v>
      </c>
      <c r="BJ15">
        <v>155.02000000000001</v>
      </c>
      <c r="BK15">
        <v>84.47</v>
      </c>
      <c r="BL15">
        <v>0.57999999999999996</v>
      </c>
      <c r="BM15">
        <v>12.48</v>
      </c>
    </row>
    <row r="16" spans="1:65">
      <c r="A16" t="s">
        <v>245</v>
      </c>
      <c r="G16" t="s">
        <v>58</v>
      </c>
      <c r="H16" s="74">
        <v>469.82</v>
      </c>
      <c r="I16" s="47">
        <v>276.07</v>
      </c>
      <c r="J16" s="47">
        <v>544</v>
      </c>
      <c r="K16" s="47">
        <v>162.02000000000001</v>
      </c>
      <c r="L16" s="47">
        <v>10.659999999999998</v>
      </c>
      <c r="M16" s="75">
        <v>0</v>
      </c>
      <c r="N16" s="74">
        <v>0</v>
      </c>
      <c r="O16" s="47">
        <v>164.71</v>
      </c>
      <c r="P16" s="47">
        <v>0</v>
      </c>
      <c r="Q16" s="47">
        <v>0</v>
      </c>
      <c r="R16" s="47">
        <v>0</v>
      </c>
      <c r="S16" s="75">
        <v>0</v>
      </c>
      <c r="W16">
        <v>24.77</v>
      </c>
      <c r="X16">
        <v>48.44</v>
      </c>
      <c r="Y16">
        <v>26.870799999999999</v>
      </c>
      <c r="Z16">
        <v>96.89</v>
      </c>
      <c r="AA16">
        <v>96.89</v>
      </c>
      <c r="AB16">
        <v>12.48</v>
      </c>
      <c r="AC16">
        <v>21.32</v>
      </c>
      <c r="AD16">
        <v>0</v>
      </c>
      <c r="AE16">
        <v>24.22</v>
      </c>
      <c r="AF16">
        <v>0</v>
      </c>
      <c r="AG16">
        <v>11.84</v>
      </c>
      <c r="AH16">
        <v>0</v>
      </c>
      <c r="AI16">
        <v>0</v>
      </c>
      <c r="AJ16">
        <v>0</v>
      </c>
      <c r="AK16">
        <v>0</v>
      </c>
      <c r="AL16">
        <v>48.44</v>
      </c>
      <c r="AM16">
        <v>11.76</v>
      </c>
      <c r="AN16">
        <v>242.22</v>
      </c>
      <c r="AO16">
        <v>48.44</v>
      </c>
      <c r="AP16">
        <v>0</v>
      </c>
      <c r="AQ16">
        <v>37.43</v>
      </c>
      <c r="AR16">
        <v>3.88</v>
      </c>
      <c r="AS16">
        <v>0</v>
      </c>
      <c r="AT16">
        <v>32.700000000000003</v>
      </c>
      <c r="AU16">
        <v>0</v>
      </c>
      <c r="AV16">
        <v>37.43</v>
      </c>
      <c r="AW16">
        <v>4.84</v>
      </c>
      <c r="AX16">
        <v>37.43</v>
      </c>
      <c r="AY16">
        <v>0</v>
      </c>
      <c r="AZ16">
        <v>1.94</v>
      </c>
      <c r="BA16">
        <v>26.870799999999999</v>
      </c>
      <c r="BB16">
        <v>8.7200000000000006</v>
      </c>
      <c r="BC16">
        <v>38.76</v>
      </c>
      <c r="BD16">
        <v>164.96</v>
      </c>
      <c r="BE16">
        <v>98.1</v>
      </c>
      <c r="BF16">
        <v>67.819999999999993</v>
      </c>
      <c r="BG16">
        <v>91.08</v>
      </c>
      <c r="BH16">
        <v>28.1</v>
      </c>
      <c r="BI16">
        <v>24.14</v>
      </c>
      <c r="BJ16">
        <v>164.71</v>
      </c>
      <c r="BK16">
        <v>84.47</v>
      </c>
      <c r="BL16">
        <v>0.57999999999999996</v>
      </c>
      <c r="BM16">
        <v>12.48</v>
      </c>
    </row>
    <row r="17" spans="1:65">
      <c r="A17" t="s">
        <v>246</v>
      </c>
      <c r="G17" t="s">
        <v>59</v>
      </c>
      <c r="H17" s="74">
        <v>469.82</v>
      </c>
      <c r="I17" s="47">
        <v>276.07</v>
      </c>
      <c r="J17" s="47">
        <v>544</v>
      </c>
      <c r="K17" s="47">
        <v>162.02000000000001</v>
      </c>
      <c r="L17" s="47">
        <v>10.659999999999998</v>
      </c>
      <c r="M17" s="75">
        <v>0</v>
      </c>
      <c r="N17" s="74">
        <v>0</v>
      </c>
      <c r="O17" s="47">
        <v>169.56</v>
      </c>
      <c r="P17" s="47">
        <v>0</v>
      </c>
      <c r="Q17" s="47">
        <v>0</v>
      </c>
      <c r="R17" s="47">
        <v>0</v>
      </c>
      <c r="S17" s="75">
        <v>0</v>
      </c>
      <c r="W17">
        <v>24.77</v>
      </c>
      <c r="X17">
        <v>48.44</v>
      </c>
      <c r="Y17">
        <v>26.870799999999999</v>
      </c>
      <c r="Z17">
        <v>96.89</v>
      </c>
      <c r="AA17">
        <v>96.89</v>
      </c>
      <c r="AB17">
        <v>12.48</v>
      </c>
      <c r="AC17">
        <v>21.32</v>
      </c>
      <c r="AD17">
        <v>0</v>
      </c>
      <c r="AE17">
        <v>24.22</v>
      </c>
      <c r="AF17">
        <v>0</v>
      </c>
      <c r="AG17">
        <v>11.84</v>
      </c>
      <c r="AH17">
        <v>0</v>
      </c>
      <c r="AI17">
        <v>0</v>
      </c>
      <c r="AJ17">
        <v>0</v>
      </c>
      <c r="AK17">
        <v>0</v>
      </c>
      <c r="AL17">
        <v>48.44</v>
      </c>
      <c r="AM17">
        <v>11.76</v>
      </c>
      <c r="AN17">
        <v>242.22</v>
      </c>
      <c r="AO17">
        <v>48.44</v>
      </c>
      <c r="AP17">
        <v>0</v>
      </c>
      <c r="AQ17">
        <v>37.43</v>
      </c>
      <c r="AR17">
        <v>3.88</v>
      </c>
      <c r="AS17">
        <v>0</v>
      </c>
      <c r="AT17">
        <v>32.700000000000003</v>
      </c>
      <c r="AU17">
        <v>0</v>
      </c>
      <c r="AV17">
        <v>37.43</v>
      </c>
      <c r="AW17">
        <v>4.84</v>
      </c>
      <c r="AX17">
        <v>37.43</v>
      </c>
      <c r="AY17">
        <v>0</v>
      </c>
      <c r="AZ17">
        <v>1.94</v>
      </c>
      <c r="BA17">
        <v>26.870799999999999</v>
      </c>
      <c r="BB17">
        <v>8.7200000000000006</v>
      </c>
      <c r="BC17">
        <v>38.76</v>
      </c>
      <c r="BD17">
        <v>164.96</v>
      </c>
      <c r="BE17">
        <v>98.1</v>
      </c>
      <c r="BF17">
        <v>67.819999999999993</v>
      </c>
      <c r="BG17">
        <v>91.08</v>
      </c>
      <c r="BH17">
        <v>28.1</v>
      </c>
      <c r="BI17">
        <v>24.14</v>
      </c>
      <c r="BJ17">
        <v>169.56</v>
      </c>
      <c r="BK17">
        <v>84.47</v>
      </c>
      <c r="BL17">
        <v>0.57999999999999996</v>
      </c>
      <c r="BM17">
        <v>12.48</v>
      </c>
    </row>
    <row r="18" spans="1:65">
      <c r="A18" t="s">
        <v>247</v>
      </c>
      <c r="G18" t="s">
        <v>60</v>
      </c>
      <c r="H18" s="74">
        <v>469.82</v>
      </c>
      <c r="I18" s="47">
        <v>276.07</v>
      </c>
      <c r="J18" s="47">
        <v>544</v>
      </c>
      <c r="K18" s="47">
        <v>162.02000000000001</v>
      </c>
      <c r="L18" s="47">
        <v>10.659999999999998</v>
      </c>
      <c r="M18" s="75">
        <v>0</v>
      </c>
      <c r="N18" s="74">
        <v>0</v>
      </c>
      <c r="O18" s="47">
        <v>179.25</v>
      </c>
      <c r="P18" s="47">
        <v>0</v>
      </c>
      <c r="Q18" s="47">
        <v>0</v>
      </c>
      <c r="R18" s="47">
        <v>0</v>
      </c>
      <c r="S18" s="75">
        <v>0</v>
      </c>
      <c r="W18">
        <v>24.77</v>
      </c>
      <c r="X18">
        <v>48.44</v>
      </c>
      <c r="Y18">
        <v>26.870799999999999</v>
      </c>
      <c r="Z18">
        <v>96.89</v>
      </c>
      <c r="AA18">
        <v>96.89</v>
      </c>
      <c r="AB18">
        <v>12.48</v>
      </c>
      <c r="AC18">
        <v>21.32</v>
      </c>
      <c r="AD18">
        <v>0</v>
      </c>
      <c r="AE18">
        <v>24.22</v>
      </c>
      <c r="AF18">
        <v>0</v>
      </c>
      <c r="AG18">
        <v>11.84</v>
      </c>
      <c r="AH18">
        <v>0</v>
      </c>
      <c r="AI18">
        <v>0</v>
      </c>
      <c r="AJ18">
        <v>0</v>
      </c>
      <c r="AK18">
        <v>0</v>
      </c>
      <c r="AL18">
        <v>48.44</v>
      </c>
      <c r="AM18">
        <v>11.76</v>
      </c>
      <c r="AN18">
        <v>242.22</v>
      </c>
      <c r="AO18">
        <v>48.44</v>
      </c>
      <c r="AP18">
        <v>0</v>
      </c>
      <c r="AQ18">
        <v>37.43</v>
      </c>
      <c r="AR18">
        <v>3.88</v>
      </c>
      <c r="AS18">
        <v>0</v>
      </c>
      <c r="AT18">
        <v>32.700000000000003</v>
      </c>
      <c r="AU18">
        <v>0</v>
      </c>
      <c r="AV18">
        <v>37.43</v>
      </c>
      <c r="AW18">
        <v>4.84</v>
      </c>
      <c r="AX18">
        <v>37.43</v>
      </c>
      <c r="AY18">
        <v>0</v>
      </c>
      <c r="AZ18">
        <v>1.94</v>
      </c>
      <c r="BA18">
        <v>26.870799999999999</v>
      </c>
      <c r="BB18">
        <v>8.7200000000000006</v>
      </c>
      <c r="BC18">
        <v>38.76</v>
      </c>
      <c r="BD18">
        <v>164.96</v>
      </c>
      <c r="BE18">
        <v>98.1</v>
      </c>
      <c r="BF18">
        <v>67.819999999999993</v>
      </c>
      <c r="BG18">
        <v>91.08</v>
      </c>
      <c r="BH18">
        <v>28.1</v>
      </c>
      <c r="BI18">
        <v>24.14</v>
      </c>
      <c r="BJ18">
        <v>179.25</v>
      </c>
      <c r="BK18">
        <v>84.47</v>
      </c>
      <c r="BL18">
        <v>0.57999999999999996</v>
      </c>
      <c r="BM18">
        <v>12.48</v>
      </c>
    </row>
    <row r="19" spans="1:65">
      <c r="A19" t="s">
        <v>261</v>
      </c>
      <c r="G19" t="s">
        <v>61</v>
      </c>
      <c r="H19" s="74">
        <v>469.77</v>
      </c>
      <c r="I19" s="47">
        <v>276.07</v>
      </c>
      <c r="J19" s="47">
        <v>545.85</v>
      </c>
      <c r="K19" s="47">
        <v>162.02000000000001</v>
      </c>
      <c r="L19" s="47">
        <v>10.659999999999998</v>
      </c>
      <c r="M19" s="75">
        <v>0</v>
      </c>
      <c r="N19" s="74">
        <v>0</v>
      </c>
      <c r="O19" s="47">
        <v>193.78</v>
      </c>
      <c r="P19" s="47">
        <v>0</v>
      </c>
      <c r="Q19" s="47">
        <v>0</v>
      </c>
      <c r="R19" s="47">
        <v>0</v>
      </c>
      <c r="S19" s="75">
        <v>0</v>
      </c>
      <c r="W19">
        <v>24.77</v>
      </c>
      <c r="X19">
        <v>48.44</v>
      </c>
      <c r="Y19">
        <v>26.870799999999999</v>
      </c>
      <c r="Z19">
        <v>96.89</v>
      </c>
      <c r="AA19">
        <v>96.89</v>
      </c>
      <c r="AB19">
        <v>12.48</v>
      </c>
      <c r="AC19">
        <v>21.32</v>
      </c>
      <c r="AD19">
        <v>0</v>
      </c>
      <c r="AE19">
        <v>24.22</v>
      </c>
      <c r="AF19">
        <v>0</v>
      </c>
      <c r="AG19">
        <v>13.69</v>
      </c>
      <c r="AH19">
        <v>0</v>
      </c>
      <c r="AI19">
        <v>0</v>
      </c>
      <c r="AJ19">
        <v>0</v>
      </c>
      <c r="AK19">
        <v>0</v>
      </c>
      <c r="AL19">
        <v>48.44</v>
      </c>
      <c r="AM19">
        <v>11.76</v>
      </c>
      <c r="AN19">
        <v>242.22</v>
      </c>
      <c r="AO19">
        <v>48.44</v>
      </c>
      <c r="AP19">
        <v>0</v>
      </c>
      <c r="AQ19">
        <v>37.43</v>
      </c>
      <c r="AR19">
        <v>3.88</v>
      </c>
      <c r="AS19">
        <v>0</v>
      </c>
      <c r="AT19">
        <v>32.700000000000003</v>
      </c>
      <c r="AU19">
        <v>0</v>
      </c>
      <c r="AV19">
        <v>37.43</v>
      </c>
      <c r="AW19">
        <v>4.84</v>
      </c>
      <c r="AX19">
        <v>37.43</v>
      </c>
      <c r="AY19">
        <v>0</v>
      </c>
      <c r="AZ19">
        <v>1.94</v>
      </c>
      <c r="BA19">
        <v>26.870799999999999</v>
      </c>
      <c r="BB19">
        <v>8.7200000000000006</v>
      </c>
      <c r="BC19">
        <v>38.76</v>
      </c>
      <c r="BD19">
        <v>164.96</v>
      </c>
      <c r="BE19">
        <v>98.1</v>
      </c>
      <c r="BF19">
        <v>67.819999999999993</v>
      </c>
      <c r="BG19">
        <v>91.08</v>
      </c>
      <c r="BH19">
        <v>28.1</v>
      </c>
      <c r="BI19">
        <v>24.14</v>
      </c>
      <c r="BJ19">
        <v>193.78</v>
      </c>
      <c r="BK19">
        <v>84.47</v>
      </c>
      <c r="BL19">
        <v>0.53</v>
      </c>
      <c r="BM19">
        <v>12.48</v>
      </c>
    </row>
    <row r="20" spans="1:65">
      <c r="A20" t="s">
        <v>262</v>
      </c>
      <c r="G20" t="s">
        <v>62</v>
      </c>
      <c r="H20" s="74">
        <v>469.77</v>
      </c>
      <c r="I20" s="47">
        <v>276.07</v>
      </c>
      <c r="J20" s="47">
        <v>545.85</v>
      </c>
      <c r="K20" s="47">
        <v>162.02000000000001</v>
      </c>
      <c r="L20" s="47">
        <v>10.659999999999998</v>
      </c>
      <c r="M20" s="75">
        <v>0</v>
      </c>
      <c r="N20" s="74">
        <v>0</v>
      </c>
      <c r="O20" s="47">
        <v>213.16</v>
      </c>
      <c r="P20" s="47">
        <v>0</v>
      </c>
      <c r="Q20" s="47">
        <v>0</v>
      </c>
      <c r="R20" s="47">
        <v>0</v>
      </c>
      <c r="S20" s="75">
        <v>0</v>
      </c>
      <c r="W20">
        <v>24.77</v>
      </c>
      <c r="X20">
        <v>48.44</v>
      </c>
      <c r="Y20">
        <v>26.870799999999999</v>
      </c>
      <c r="Z20">
        <v>96.89</v>
      </c>
      <c r="AA20">
        <v>96.89</v>
      </c>
      <c r="AB20">
        <v>12.48</v>
      </c>
      <c r="AC20">
        <v>21.32</v>
      </c>
      <c r="AD20">
        <v>0</v>
      </c>
      <c r="AE20">
        <v>24.22</v>
      </c>
      <c r="AF20">
        <v>0</v>
      </c>
      <c r="AG20">
        <v>13.69</v>
      </c>
      <c r="AH20">
        <v>0</v>
      </c>
      <c r="AI20">
        <v>0</v>
      </c>
      <c r="AJ20">
        <v>0</v>
      </c>
      <c r="AK20">
        <v>0</v>
      </c>
      <c r="AL20">
        <v>48.44</v>
      </c>
      <c r="AM20">
        <v>11.76</v>
      </c>
      <c r="AN20">
        <v>242.22</v>
      </c>
      <c r="AO20">
        <v>48.44</v>
      </c>
      <c r="AP20">
        <v>0</v>
      </c>
      <c r="AQ20">
        <v>37.43</v>
      </c>
      <c r="AR20">
        <v>3.88</v>
      </c>
      <c r="AS20">
        <v>0</v>
      </c>
      <c r="AT20">
        <v>32.700000000000003</v>
      </c>
      <c r="AU20">
        <v>0</v>
      </c>
      <c r="AV20">
        <v>37.43</v>
      </c>
      <c r="AW20">
        <v>4.84</v>
      </c>
      <c r="AX20">
        <v>37.43</v>
      </c>
      <c r="AY20">
        <v>0</v>
      </c>
      <c r="AZ20">
        <v>1.94</v>
      </c>
      <c r="BA20">
        <v>26.870799999999999</v>
      </c>
      <c r="BB20">
        <v>8.7200000000000006</v>
      </c>
      <c r="BC20">
        <v>38.76</v>
      </c>
      <c r="BD20">
        <v>164.96</v>
      </c>
      <c r="BE20">
        <v>98.1</v>
      </c>
      <c r="BF20">
        <v>67.819999999999993</v>
      </c>
      <c r="BG20">
        <v>91.08</v>
      </c>
      <c r="BH20">
        <v>28.1</v>
      </c>
      <c r="BI20">
        <v>24.14</v>
      </c>
      <c r="BJ20">
        <v>213.16</v>
      </c>
      <c r="BK20">
        <v>84.47</v>
      </c>
      <c r="BL20">
        <v>0.53</v>
      </c>
      <c r="BM20">
        <v>12.48</v>
      </c>
    </row>
    <row r="21" spans="1:65">
      <c r="A21" t="s">
        <v>248</v>
      </c>
      <c r="G21" t="s">
        <v>63</v>
      </c>
      <c r="H21" s="74">
        <v>469.77</v>
      </c>
      <c r="I21" s="47">
        <v>276.07</v>
      </c>
      <c r="J21" s="47">
        <v>545.85</v>
      </c>
      <c r="K21" s="47">
        <v>162.02000000000001</v>
      </c>
      <c r="L21" s="47">
        <v>10.659999999999998</v>
      </c>
      <c r="M21" s="75">
        <v>0</v>
      </c>
      <c r="N21" s="74">
        <v>0</v>
      </c>
      <c r="O21" s="47">
        <v>222.85</v>
      </c>
      <c r="P21" s="47">
        <v>0</v>
      </c>
      <c r="Q21" s="47">
        <v>0</v>
      </c>
      <c r="R21" s="47">
        <v>0</v>
      </c>
      <c r="S21" s="75">
        <v>0</v>
      </c>
      <c r="W21">
        <v>24.77</v>
      </c>
      <c r="X21">
        <v>48.44</v>
      </c>
      <c r="Y21">
        <v>26.870799999999999</v>
      </c>
      <c r="Z21">
        <v>96.89</v>
      </c>
      <c r="AA21">
        <v>96.89</v>
      </c>
      <c r="AB21">
        <v>12.48</v>
      </c>
      <c r="AC21">
        <v>21.32</v>
      </c>
      <c r="AD21">
        <v>0</v>
      </c>
      <c r="AE21">
        <v>24.22</v>
      </c>
      <c r="AF21">
        <v>0</v>
      </c>
      <c r="AG21">
        <v>13.69</v>
      </c>
      <c r="AH21">
        <v>0</v>
      </c>
      <c r="AI21">
        <v>0</v>
      </c>
      <c r="AJ21">
        <v>0</v>
      </c>
      <c r="AK21">
        <v>0</v>
      </c>
      <c r="AL21">
        <v>48.44</v>
      </c>
      <c r="AM21">
        <v>11.76</v>
      </c>
      <c r="AN21">
        <v>242.22</v>
      </c>
      <c r="AO21">
        <v>48.44</v>
      </c>
      <c r="AP21">
        <v>0</v>
      </c>
      <c r="AQ21">
        <v>37.43</v>
      </c>
      <c r="AR21">
        <v>3.88</v>
      </c>
      <c r="AS21">
        <v>0</v>
      </c>
      <c r="AT21">
        <v>32.700000000000003</v>
      </c>
      <c r="AU21">
        <v>0</v>
      </c>
      <c r="AV21">
        <v>37.43</v>
      </c>
      <c r="AW21">
        <v>4.84</v>
      </c>
      <c r="AX21">
        <v>37.43</v>
      </c>
      <c r="AY21">
        <v>0</v>
      </c>
      <c r="AZ21">
        <v>1.94</v>
      </c>
      <c r="BA21">
        <v>26.870799999999999</v>
      </c>
      <c r="BB21">
        <v>8.7200000000000006</v>
      </c>
      <c r="BC21">
        <v>38.76</v>
      </c>
      <c r="BD21">
        <v>164.96</v>
      </c>
      <c r="BE21">
        <v>98.1</v>
      </c>
      <c r="BF21">
        <v>67.819999999999993</v>
      </c>
      <c r="BG21">
        <v>91.08</v>
      </c>
      <c r="BH21">
        <v>28.1</v>
      </c>
      <c r="BI21">
        <v>24.14</v>
      </c>
      <c r="BJ21">
        <v>222.85</v>
      </c>
      <c r="BK21">
        <v>84.47</v>
      </c>
      <c r="BL21">
        <v>0.53</v>
      </c>
      <c r="BM21">
        <v>12.48</v>
      </c>
    </row>
    <row r="22" spans="1:65">
      <c r="A22" t="s">
        <v>249</v>
      </c>
      <c r="G22" t="s">
        <v>64</v>
      </c>
      <c r="H22" s="74">
        <v>469.77</v>
      </c>
      <c r="I22" s="47">
        <v>276.07</v>
      </c>
      <c r="J22" s="47">
        <v>545.85</v>
      </c>
      <c r="K22" s="47">
        <v>162.02000000000001</v>
      </c>
      <c r="L22" s="47">
        <v>10.659999999999998</v>
      </c>
      <c r="M22" s="75">
        <v>0</v>
      </c>
      <c r="N22" s="74">
        <v>0</v>
      </c>
      <c r="O22" s="47">
        <v>218</v>
      </c>
      <c r="P22" s="47">
        <v>0</v>
      </c>
      <c r="Q22" s="47">
        <v>0</v>
      </c>
      <c r="R22" s="47">
        <v>0</v>
      </c>
      <c r="S22" s="75">
        <v>0</v>
      </c>
      <c r="W22">
        <v>24.77</v>
      </c>
      <c r="X22">
        <v>48.44</v>
      </c>
      <c r="Y22">
        <v>26.870799999999999</v>
      </c>
      <c r="Z22">
        <v>96.89</v>
      </c>
      <c r="AA22">
        <v>96.89</v>
      </c>
      <c r="AB22">
        <v>12.48</v>
      </c>
      <c r="AC22">
        <v>21.32</v>
      </c>
      <c r="AD22">
        <v>0</v>
      </c>
      <c r="AE22">
        <v>24.22</v>
      </c>
      <c r="AF22">
        <v>0</v>
      </c>
      <c r="AG22">
        <v>13.69</v>
      </c>
      <c r="AH22">
        <v>0</v>
      </c>
      <c r="AI22">
        <v>0</v>
      </c>
      <c r="AJ22">
        <v>0</v>
      </c>
      <c r="AK22">
        <v>0</v>
      </c>
      <c r="AL22">
        <v>48.44</v>
      </c>
      <c r="AM22">
        <v>11.76</v>
      </c>
      <c r="AN22">
        <v>242.22</v>
      </c>
      <c r="AO22">
        <v>48.44</v>
      </c>
      <c r="AP22">
        <v>0</v>
      </c>
      <c r="AQ22">
        <v>37.43</v>
      </c>
      <c r="AR22">
        <v>3.88</v>
      </c>
      <c r="AS22">
        <v>0</v>
      </c>
      <c r="AT22">
        <v>32.700000000000003</v>
      </c>
      <c r="AU22">
        <v>0</v>
      </c>
      <c r="AV22">
        <v>37.43</v>
      </c>
      <c r="AW22">
        <v>4.84</v>
      </c>
      <c r="AX22">
        <v>37.43</v>
      </c>
      <c r="AY22">
        <v>0</v>
      </c>
      <c r="AZ22">
        <v>1.94</v>
      </c>
      <c r="BA22">
        <v>26.870799999999999</v>
      </c>
      <c r="BB22">
        <v>8.7200000000000006</v>
      </c>
      <c r="BC22">
        <v>38.76</v>
      </c>
      <c r="BD22">
        <v>164.96</v>
      </c>
      <c r="BE22">
        <v>98.1</v>
      </c>
      <c r="BF22">
        <v>67.819999999999993</v>
      </c>
      <c r="BG22">
        <v>91.08</v>
      </c>
      <c r="BH22">
        <v>28.1</v>
      </c>
      <c r="BI22">
        <v>24.14</v>
      </c>
      <c r="BJ22">
        <v>218</v>
      </c>
      <c r="BK22">
        <v>84.47</v>
      </c>
      <c r="BL22">
        <v>0.53</v>
      </c>
      <c r="BM22">
        <v>12.48</v>
      </c>
    </row>
    <row r="23" spans="1:65">
      <c r="A23" t="s">
        <v>250</v>
      </c>
      <c r="G23" t="s">
        <v>65</v>
      </c>
      <c r="H23" s="74">
        <v>469.77</v>
      </c>
      <c r="I23" s="47">
        <v>232.47</v>
      </c>
      <c r="J23" s="47">
        <v>545.85</v>
      </c>
      <c r="K23" s="47">
        <v>162.02000000000001</v>
      </c>
      <c r="L23" s="47">
        <v>10.659999999999998</v>
      </c>
      <c r="M23" s="75">
        <v>0</v>
      </c>
      <c r="N23" s="74">
        <v>0</v>
      </c>
      <c r="O23" s="47">
        <v>179.25</v>
      </c>
      <c r="P23" s="47">
        <v>0</v>
      </c>
      <c r="Q23" s="47">
        <v>0</v>
      </c>
      <c r="R23" s="47">
        <v>0</v>
      </c>
      <c r="S23" s="75">
        <v>0</v>
      </c>
      <c r="W23">
        <v>24.77</v>
      </c>
      <c r="X23">
        <v>48.44</v>
      </c>
      <c r="Y23">
        <v>26.870799999999999</v>
      </c>
      <c r="Z23">
        <v>96.89</v>
      </c>
      <c r="AA23">
        <v>96.89</v>
      </c>
      <c r="AB23">
        <v>12.48</v>
      </c>
      <c r="AC23">
        <v>21.32</v>
      </c>
      <c r="AD23">
        <v>0</v>
      </c>
      <c r="AE23">
        <v>24.22</v>
      </c>
      <c r="AF23">
        <v>0</v>
      </c>
      <c r="AG23">
        <v>13.69</v>
      </c>
      <c r="AH23">
        <v>0</v>
      </c>
      <c r="AI23">
        <v>0</v>
      </c>
      <c r="AJ23">
        <v>0</v>
      </c>
      <c r="AK23">
        <v>0</v>
      </c>
      <c r="AL23">
        <v>48.44</v>
      </c>
      <c r="AM23">
        <v>11.76</v>
      </c>
      <c r="AN23">
        <v>242.22</v>
      </c>
      <c r="AO23">
        <v>48.44</v>
      </c>
      <c r="AP23">
        <v>0</v>
      </c>
      <c r="AQ23">
        <v>37.43</v>
      </c>
      <c r="AR23">
        <v>3.88</v>
      </c>
      <c r="AS23">
        <v>0</v>
      </c>
      <c r="AT23">
        <v>32.700000000000003</v>
      </c>
      <c r="AU23">
        <v>0</v>
      </c>
      <c r="AV23">
        <v>37.43</v>
      </c>
      <c r="AW23">
        <v>4.84</v>
      </c>
      <c r="AX23">
        <v>37.43</v>
      </c>
      <c r="AY23">
        <v>0</v>
      </c>
      <c r="AZ23">
        <v>1.94</v>
      </c>
      <c r="BA23">
        <v>26.870799999999999</v>
      </c>
      <c r="BB23">
        <v>8.7200000000000006</v>
      </c>
      <c r="BC23">
        <v>38.76</v>
      </c>
      <c r="BD23">
        <v>164.96</v>
      </c>
      <c r="BE23">
        <v>98.1</v>
      </c>
      <c r="BF23">
        <v>24.22</v>
      </c>
      <c r="BG23">
        <v>91.08</v>
      </c>
      <c r="BH23">
        <v>28.1</v>
      </c>
      <c r="BI23">
        <v>24.14</v>
      </c>
      <c r="BJ23">
        <v>179.25</v>
      </c>
      <c r="BK23">
        <v>84.47</v>
      </c>
      <c r="BL23">
        <v>0.53</v>
      </c>
      <c r="BM23">
        <v>12.48</v>
      </c>
    </row>
    <row r="24" spans="1:65">
      <c r="A24" t="s">
        <v>251</v>
      </c>
      <c r="G24" t="s">
        <v>66</v>
      </c>
      <c r="H24" s="74">
        <v>469.77</v>
      </c>
      <c r="I24" s="47">
        <v>232.47</v>
      </c>
      <c r="J24" s="47">
        <v>545.85</v>
      </c>
      <c r="K24" s="47">
        <v>162.02000000000001</v>
      </c>
      <c r="L24" s="47">
        <v>10.659999999999998</v>
      </c>
      <c r="M24" s="75">
        <v>0</v>
      </c>
      <c r="N24" s="74">
        <v>0</v>
      </c>
      <c r="O24" s="47">
        <v>184.09</v>
      </c>
      <c r="P24" s="47">
        <v>0</v>
      </c>
      <c r="Q24" s="47">
        <v>0</v>
      </c>
      <c r="R24" s="47">
        <v>0</v>
      </c>
      <c r="S24" s="75">
        <v>0</v>
      </c>
      <c r="W24">
        <v>24.77</v>
      </c>
      <c r="X24">
        <v>48.44</v>
      </c>
      <c r="Y24">
        <v>26.870799999999999</v>
      </c>
      <c r="Z24">
        <v>96.89</v>
      </c>
      <c r="AA24">
        <v>96.89</v>
      </c>
      <c r="AB24">
        <v>12.48</v>
      </c>
      <c r="AC24">
        <v>21.32</v>
      </c>
      <c r="AD24">
        <v>0</v>
      </c>
      <c r="AE24">
        <v>24.22</v>
      </c>
      <c r="AF24">
        <v>0</v>
      </c>
      <c r="AG24">
        <v>13.69</v>
      </c>
      <c r="AH24">
        <v>0</v>
      </c>
      <c r="AI24">
        <v>0</v>
      </c>
      <c r="AJ24">
        <v>0</v>
      </c>
      <c r="AK24">
        <v>0</v>
      </c>
      <c r="AL24">
        <v>48.44</v>
      </c>
      <c r="AM24">
        <v>11.76</v>
      </c>
      <c r="AN24">
        <v>242.22</v>
      </c>
      <c r="AO24">
        <v>48.44</v>
      </c>
      <c r="AP24">
        <v>0</v>
      </c>
      <c r="AQ24">
        <v>37.43</v>
      </c>
      <c r="AR24">
        <v>3.88</v>
      </c>
      <c r="AS24">
        <v>0</v>
      </c>
      <c r="AT24">
        <v>32.700000000000003</v>
      </c>
      <c r="AU24">
        <v>0</v>
      </c>
      <c r="AV24">
        <v>37.43</v>
      </c>
      <c r="AW24">
        <v>4.84</v>
      </c>
      <c r="AX24">
        <v>37.43</v>
      </c>
      <c r="AY24">
        <v>0</v>
      </c>
      <c r="AZ24">
        <v>1.94</v>
      </c>
      <c r="BA24">
        <v>26.870799999999999</v>
      </c>
      <c r="BB24">
        <v>8.7200000000000006</v>
      </c>
      <c r="BC24">
        <v>38.76</v>
      </c>
      <c r="BD24">
        <v>164.96</v>
      </c>
      <c r="BE24">
        <v>98.1</v>
      </c>
      <c r="BF24">
        <v>24.22</v>
      </c>
      <c r="BG24">
        <v>91.08</v>
      </c>
      <c r="BH24">
        <v>28.1</v>
      </c>
      <c r="BI24">
        <v>24.14</v>
      </c>
      <c r="BJ24">
        <v>184.09</v>
      </c>
      <c r="BK24">
        <v>84.47</v>
      </c>
      <c r="BL24">
        <v>0.53</v>
      </c>
      <c r="BM24">
        <v>12.48</v>
      </c>
    </row>
    <row r="25" spans="1:65">
      <c r="A25" t="s">
        <v>252</v>
      </c>
      <c r="G25" t="s">
        <v>67</v>
      </c>
      <c r="H25" s="74">
        <v>469.77</v>
      </c>
      <c r="I25" s="47">
        <v>232.47</v>
      </c>
      <c r="J25" s="47">
        <v>545.85</v>
      </c>
      <c r="K25" s="47">
        <v>162.02000000000001</v>
      </c>
      <c r="L25" s="47">
        <v>10.659999999999998</v>
      </c>
      <c r="M25" s="75">
        <v>0</v>
      </c>
      <c r="N25" s="74">
        <v>0</v>
      </c>
      <c r="O25" s="47">
        <v>193.78</v>
      </c>
      <c r="P25" s="47">
        <v>0</v>
      </c>
      <c r="Q25" s="47">
        <v>0</v>
      </c>
      <c r="R25" s="47">
        <v>0</v>
      </c>
      <c r="S25" s="75">
        <v>0</v>
      </c>
      <c r="W25">
        <v>24.77</v>
      </c>
      <c r="X25">
        <v>48.44</v>
      </c>
      <c r="Y25">
        <v>26.870799999999999</v>
      </c>
      <c r="Z25">
        <v>96.89</v>
      </c>
      <c r="AA25">
        <v>96.89</v>
      </c>
      <c r="AB25">
        <v>12.48</v>
      </c>
      <c r="AC25">
        <v>21.32</v>
      </c>
      <c r="AD25">
        <v>0</v>
      </c>
      <c r="AE25">
        <v>24.22</v>
      </c>
      <c r="AF25">
        <v>0</v>
      </c>
      <c r="AG25">
        <v>13.69</v>
      </c>
      <c r="AH25">
        <v>0</v>
      </c>
      <c r="AI25">
        <v>0</v>
      </c>
      <c r="AJ25">
        <v>0</v>
      </c>
      <c r="AK25">
        <v>0</v>
      </c>
      <c r="AL25">
        <v>48.44</v>
      </c>
      <c r="AM25">
        <v>11.76</v>
      </c>
      <c r="AN25">
        <v>242.22</v>
      </c>
      <c r="AO25">
        <v>48.44</v>
      </c>
      <c r="AP25">
        <v>0</v>
      </c>
      <c r="AQ25">
        <v>37.43</v>
      </c>
      <c r="AR25">
        <v>3.88</v>
      </c>
      <c r="AS25">
        <v>0</v>
      </c>
      <c r="AT25">
        <v>32.700000000000003</v>
      </c>
      <c r="AU25">
        <v>0</v>
      </c>
      <c r="AV25">
        <v>37.43</v>
      </c>
      <c r="AW25">
        <v>4.84</v>
      </c>
      <c r="AX25">
        <v>37.43</v>
      </c>
      <c r="AY25">
        <v>0</v>
      </c>
      <c r="AZ25">
        <v>1.94</v>
      </c>
      <c r="BA25">
        <v>26.870799999999999</v>
      </c>
      <c r="BB25">
        <v>8.7200000000000006</v>
      </c>
      <c r="BC25">
        <v>38.76</v>
      </c>
      <c r="BD25">
        <v>164.96</v>
      </c>
      <c r="BE25">
        <v>98.1</v>
      </c>
      <c r="BF25">
        <v>24.22</v>
      </c>
      <c r="BG25">
        <v>91.08</v>
      </c>
      <c r="BH25">
        <v>28.1</v>
      </c>
      <c r="BI25">
        <v>24.14</v>
      </c>
      <c r="BJ25">
        <v>193.78</v>
      </c>
      <c r="BK25">
        <v>84.47</v>
      </c>
      <c r="BL25">
        <v>0.53</v>
      </c>
      <c r="BM25">
        <v>12.48</v>
      </c>
    </row>
    <row r="26" spans="1:65">
      <c r="A26" t="s">
        <v>253</v>
      </c>
      <c r="G26" t="s">
        <v>68</v>
      </c>
      <c r="H26" s="74">
        <v>468.79999999999995</v>
      </c>
      <c r="I26" s="47">
        <v>232.47</v>
      </c>
      <c r="J26" s="47">
        <v>545.85</v>
      </c>
      <c r="K26" s="47">
        <v>162.02000000000001</v>
      </c>
      <c r="L26" s="47">
        <v>10.659999999999998</v>
      </c>
      <c r="M26" s="75">
        <v>0</v>
      </c>
      <c r="N26" s="74">
        <v>0</v>
      </c>
      <c r="O26" s="47">
        <v>198.62</v>
      </c>
      <c r="P26" s="47">
        <v>0</v>
      </c>
      <c r="Q26" s="47">
        <v>0</v>
      </c>
      <c r="R26" s="47">
        <v>0</v>
      </c>
      <c r="S26" s="75">
        <v>0</v>
      </c>
      <c r="W26">
        <v>24.77</v>
      </c>
      <c r="X26">
        <v>48.44</v>
      </c>
      <c r="Y26">
        <v>26.870799999999999</v>
      </c>
      <c r="Z26">
        <v>96.89</v>
      </c>
      <c r="AA26">
        <v>96.89</v>
      </c>
      <c r="AB26">
        <v>12.48</v>
      </c>
      <c r="AC26">
        <v>21.32</v>
      </c>
      <c r="AD26">
        <v>0</v>
      </c>
      <c r="AE26">
        <v>24.22</v>
      </c>
      <c r="AF26">
        <v>0</v>
      </c>
      <c r="AG26">
        <v>13.69</v>
      </c>
      <c r="AH26">
        <v>0</v>
      </c>
      <c r="AI26">
        <v>0</v>
      </c>
      <c r="AJ26">
        <v>0</v>
      </c>
      <c r="AK26">
        <v>0</v>
      </c>
      <c r="AL26">
        <v>48.44</v>
      </c>
      <c r="AM26">
        <v>11.76</v>
      </c>
      <c r="AN26">
        <v>242.22</v>
      </c>
      <c r="AO26">
        <v>48.44</v>
      </c>
      <c r="AP26">
        <v>0</v>
      </c>
      <c r="AQ26">
        <v>37.43</v>
      </c>
      <c r="AR26">
        <v>3.88</v>
      </c>
      <c r="AS26">
        <v>0</v>
      </c>
      <c r="AT26">
        <v>32.700000000000003</v>
      </c>
      <c r="AU26">
        <v>0</v>
      </c>
      <c r="AV26">
        <v>37.43</v>
      </c>
      <c r="AW26">
        <v>4.84</v>
      </c>
      <c r="AX26">
        <v>37.43</v>
      </c>
      <c r="AY26">
        <v>0</v>
      </c>
      <c r="AZ26">
        <v>1.94</v>
      </c>
      <c r="BA26">
        <v>26.870799999999999</v>
      </c>
      <c r="BB26">
        <v>7.75</v>
      </c>
      <c r="BC26">
        <v>38.76</v>
      </c>
      <c r="BD26">
        <v>164.96</v>
      </c>
      <c r="BE26">
        <v>98.1</v>
      </c>
      <c r="BF26">
        <v>24.22</v>
      </c>
      <c r="BG26">
        <v>91.08</v>
      </c>
      <c r="BH26">
        <v>28.1</v>
      </c>
      <c r="BI26">
        <v>24.14</v>
      </c>
      <c r="BJ26">
        <v>198.62</v>
      </c>
      <c r="BK26">
        <v>84.47</v>
      </c>
      <c r="BL26">
        <v>0.53</v>
      </c>
      <c r="BM26">
        <v>12.48</v>
      </c>
    </row>
    <row r="27" spans="1:65">
      <c r="A27" t="s">
        <v>254</v>
      </c>
      <c r="G27" t="s">
        <v>69</v>
      </c>
      <c r="H27" s="74">
        <v>370.79999999999995</v>
      </c>
      <c r="I27" s="47">
        <v>199.76999999999998</v>
      </c>
      <c r="J27" s="47">
        <v>547.24</v>
      </c>
      <c r="K27" s="47">
        <v>162.02000000000001</v>
      </c>
      <c r="L27" s="47">
        <v>10.659999999999998</v>
      </c>
      <c r="M27" s="75">
        <v>0</v>
      </c>
      <c r="N27" s="74">
        <v>0</v>
      </c>
      <c r="O27" s="47">
        <v>184.09</v>
      </c>
      <c r="P27" s="47">
        <v>0</v>
      </c>
      <c r="Q27" s="47">
        <v>0</v>
      </c>
      <c r="R27" s="47">
        <v>0</v>
      </c>
      <c r="S27" s="75">
        <v>0</v>
      </c>
      <c r="W27">
        <v>24.77</v>
      </c>
      <c r="X27">
        <v>48.44</v>
      </c>
      <c r="Y27">
        <v>26.870799999999999</v>
      </c>
      <c r="Z27">
        <v>96.89</v>
      </c>
      <c r="AA27">
        <v>96.89</v>
      </c>
      <c r="AB27">
        <v>12.48</v>
      </c>
      <c r="AC27">
        <v>21.32</v>
      </c>
      <c r="AD27">
        <v>0</v>
      </c>
      <c r="AE27">
        <v>24.22</v>
      </c>
      <c r="AF27">
        <v>0</v>
      </c>
      <c r="AG27">
        <v>15.08</v>
      </c>
      <c r="AH27">
        <v>0</v>
      </c>
      <c r="AI27">
        <v>0</v>
      </c>
      <c r="AJ27">
        <v>0</v>
      </c>
      <c r="AK27">
        <v>0</v>
      </c>
      <c r="AL27">
        <v>48.44</v>
      </c>
      <c r="AM27">
        <v>11.76</v>
      </c>
      <c r="AN27">
        <v>242.22</v>
      </c>
      <c r="AO27">
        <v>48.44</v>
      </c>
      <c r="AP27">
        <v>0</v>
      </c>
      <c r="AQ27">
        <v>37.43</v>
      </c>
      <c r="AR27">
        <v>3.88</v>
      </c>
      <c r="AS27">
        <v>0</v>
      </c>
      <c r="AT27">
        <v>0</v>
      </c>
      <c r="AU27">
        <v>0</v>
      </c>
      <c r="AV27">
        <v>37.43</v>
      </c>
      <c r="AW27">
        <v>4.84</v>
      </c>
      <c r="AX27">
        <v>37.43</v>
      </c>
      <c r="AY27">
        <v>0</v>
      </c>
      <c r="AZ27">
        <v>1.94</v>
      </c>
      <c r="BA27">
        <v>26.870799999999999</v>
      </c>
      <c r="BB27">
        <v>7.75</v>
      </c>
      <c r="BC27">
        <v>38.76</v>
      </c>
      <c r="BD27">
        <v>164.96</v>
      </c>
      <c r="BE27">
        <v>0</v>
      </c>
      <c r="BF27">
        <v>24.22</v>
      </c>
      <c r="BG27">
        <v>91.08</v>
      </c>
      <c r="BH27">
        <v>28.1</v>
      </c>
      <c r="BI27">
        <v>24.14</v>
      </c>
      <c r="BJ27">
        <v>184.09</v>
      </c>
      <c r="BK27">
        <v>84.47</v>
      </c>
      <c r="BL27">
        <v>0.63</v>
      </c>
      <c r="BM27">
        <v>12.48</v>
      </c>
    </row>
    <row r="28" spans="1:65">
      <c r="A28" t="s">
        <v>255</v>
      </c>
      <c r="G28" t="s">
        <v>70</v>
      </c>
      <c r="H28" s="74">
        <v>370.79999999999995</v>
      </c>
      <c r="I28" s="47">
        <v>199.76999999999998</v>
      </c>
      <c r="J28" s="47">
        <v>547.24</v>
      </c>
      <c r="K28" s="47">
        <v>162.02000000000001</v>
      </c>
      <c r="L28" s="47">
        <v>10.659999999999998</v>
      </c>
      <c r="M28" s="75">
        <v>0</v>
      </c>
      <c r="N28" s="74">
        <v>0</v>
      </c>
      <c r="O28" s="47">
        <v>174.4</v>
      </c>
      <c r="P28" s="47">
        <v>0</v>
      </c>
      <c r="Q28" s="47">
        <v>0</v>
      </c>
      <c r="R28" s="47">
        <v>0</v>
      </c>
      <c r="S28" s="75">
        <v>0</v>
      </c>
      <c r="W28">
        <v>24.77</v>
      </c>
      <c r="X28">
        <v>48.44</v>
      </c>
      <c r="Y28">
        <v>26.870799999999999</v>
      </c>
      <c r="Z28">
        <v>96.89</v>
      </c>
      <c r="AA28">
        <v>96.89</v>
      </c>
      <c r="AB28">
        <v>12.48</v>
      </c>
      <c r="AC28">
        <v>21.32</v>
      </c>
      <c r="AD28">
        <v>0</v>
      </c>
      <c r="AE28">
        <v>24.22</v>
      </c>
      <c r="AF28">
        <v>0</v>
      </c>
      <c r="AG28">
        <v>15.08</v>
      </c>
      <c r="AH28">
        <v>0</v>
      </c>
      <c r="AI28">
        <v>0</v>
      </c>
      <c r="AJ28">
        <v>0</v>
      </c>
      <c r="AK28">
        <v>0</v>
      </c>
      <c r="AL28">
        <v>48.44</v>
      </c>
      <c r="AM28">
        <v>11.76</v>
      </c>
      <c r="AN28">
        <v>242.22</v>
      </c>
      <c r="AO28">
        <v>48.44</v>
      </c>
      <c r="AP28">
        <v>0</v>
      </c>
      <c r="AQ28">
        <v>37.43</v>
      </c>
      <c r="AR28">
        <v>3.88</v>
      </c>
      <c r="AS28">
        <v>0</v>
      </c>
      <c r="AT28">
        <v>0</v>
      </c>
      <c r="AU28">
        <v>0</v>
      </c>
      <c r="AV28">
        <v>37.43</v>
      </c>
      <c r="AW28">
        <v>4.84</v>
      </c>
      <c r="AX28">
        <v>37.43</v>
      </c>
      <c r="AY28">
        <v>0</v>
      </c>
      <c r="AZ28">
        <v>1.94</v>
      </c>
      <c r="BA28">
        <v>26.870799999999999</v>
      </c>
      <c r="BB28">
        <v>7.75</v>
      </c>
      <c r="BC28">
        <v>38.76</v>
      </c>
      <c r="BD28">
        <v>164.96</v>
      </c>
      <c r="BE28">
        <v>0</v>
      </c>
      <c r="BF28">
        <v>24.22</v>
      </c>
      <c r="BG28">
        <v>91.08</v>
      </c>
      <c r="BH28">
        <v>28.1</v>
      </c>
      <c r="BI28">
        <v>24.14</v>
      </c>
      <c r="BJ28">
        <v>174.4</v>
      </c>
      <c r="BK28">
        <v>84.47</v>
      </c>
      <c r="BL28">
        <v>0.63</v>
      </c>
      <c r="BM28">
        <v>12.48</v>
      </c>
    </row>
    <row r="29" spans="1:65">
      <c r="A29" t="s">
        <v>263</v>
      </c>
      <c r="G29" t="s">
        <v>71</v>
      </c>
      <c r="H29" s="74">
        <v>370.79999999999995</v>
      </c>
      <c r="I29" s="47">
        <v>199.76999999999998</v>
      </c>
      <c r="J29" s="47">
        <v>547.24</v>
      </c>
      <c r="K29" s="47">
        <v>162.02000000000001</v>
      </c>
      <c r="L29" s="47">
        <v>10.819999999999999</v>
      </c>
      <c r="M29" s="75">
        <v>0</v>
      </c>
      <c r="N29" s="74">
        <v>0</v>
      </c>
      <c r="O29" s="47">
        <v>169.56</v>
      </c>
      <c r="P29" s="47">
        <v>0</v>
      </c>
      <c r="Q29" s="47">
        <v>0</v>
      </c>
      <c r="R29" s="47">
        <v>0</v>
      </c>
      <c r="S29" s="75">
        <v>0</v>
      </c>
      <c r="W29">
        <v>24.77</v>
      </c>
      <c r="X29">
        <v>48.44</v>
      </c>
      <c r="Y29">
        <v>26.870799999999999</v>
      </c>
      <c r="Z29">
        <v>96.89</v>
      </c>
      <c r="AA29">
        <v>96.89</v>
      </c>
      <c r="AB29">
        <v>12.48</v>
      </c>
      <c r="AC29">
        <v>21.32</v>
      </c>
      <c r="AD29">
        <v>0</v>
      </c>
      <c r="AE29">
        <v>24.22</v>
      </c>
      <c r="AF29">
        <v>0</v>
      </c>
      <c r="AG29">
        <v>15.08</v>
      </c>
      <c r="AH29">
        <v>0.16</v>
      </c>
      <c r="AI29">
        <v>0</v>
      </c>
      <c r="AJ29">
        <v>0</v>
      </c>
      <c r="AK29">
        <v>0</v>
      </c>
      <c r="AL29">
        <v>48.44</v>
      </c>
      <c r="AM29">
        <v>11.76</v>
      </c>
      <c r="AN29">
        <v>242.22</v>
      </c>
      <c r="AO29">
        <v>48.44</v>
      </c>
      <c r="AP29">
        <v>0</v>
      </c>
      <c r="AQ29">
        <v>37.43</v>
      </c>
      <c r="AR29">
        <v>3.88</v>
      </c>
      <c r="AS29">
        <v>0</v>
      </c>
      <c r="AT29">
        <v>0</v>
      </c>
      <c r="AU29">
        <v>0</v>
      </c>
      <c r="AV29">
        <v>37.43</v>
      </c>
      <c r="AW29">
        <v>4.84</v>
      </c>
      <c r="AX29">
        <v>37.43</v>
      </c>
      <c r="AY29">
        <v>0</v>
      </c>
      <c r="AZ29">
        <v>1.94</v>
      </c>
      <c r="BA29">
        <v>26.870799999999999</v>
      </c>
      <c r="BB29">
        <v>7.75</v>
      </c>
      <c r="BC29">
        <v>38.76</v>
      </c>
      <c r="BD29">
        <v>164.96</v>
      </c>
      <c r="BE29">
        <v>0</v>
      </c>
      <c r="BF29">
        <v>24.22</v>
      </c>
      <c r="BG29">
        <v>91.08</v>
      </c>
      <c r="BH29">
        <v>28.1</v>
      </c>
      <c r="BI29">
        <v>24.14</v>
      </c>
      <c r="BJ29">
        <v>169.56</v>
      </c>
      <c r="BK29">
        <v>84.47</v>
      </c>
      <c r="BL29">
        <v>0.63</v>
      </c>
      <c r="BM29">
        <v>12.48</v>
      </c>
    </row>
    <row r="30" spans="1:65">
      <c r="A30" t="s">
        <v>264</v>
      </c>
      <c r="G30" t="s">
        <v>72</v>
      </c>
      <c r="H30" s="74">
        <v>370.79999999999995</v>
      </c>
      <c r="I30" s="47">
        <v>199.76999999999998</v>
      </c>
      <c r="J30" s="47">
        <v>547.24</v>
      </c>
      <c r="K30" s="47">
        <v>162.02000000000001</v>
      </c>
      <c r="L30" s="47">
        <v>11.26</v>
      </c>
      <c r="M30" s="75">
        <v>0</v>
      </c>
      <c r="N30" s="74">
        <v>0</v>
      </c>
      <c r="O30" s="47">
        <v>169.56</v>
      </c>
      <c r="P30" s="47">
        <v>0</v>
      </c>
      <c r="Q30" s="47">
        <v>0</v>
      </c>
      <c r="R30" s="47">
        <v>0</v>
      </c>
      <c r="S30" s="75">
        <v>0</v>
      </c>
      <c r="W30">
        <v>24.77</v>
      </c>
      <c r="X30">
        <v>48.44</v>
      </c>
      <c r="Y30">
        <v>26.870799999999999</v>
      </c>
      <c r="Z30">
        <v>96.89</v>
      </c>
      <c r="AA30">
        <v>96.89</v>
      </c>
      <c r="AB30">
        <v>12.48</v>
      </c>
      <c r="AC30">
        <v>21.32</v>
      </c>
      <c r="AD30">
        <v>0</v>
      </c>
      <c r="AE30">
        <v>24.22</v>
      </c>
      <c r="AF30">
        <v>0</v>
      </c>
      <c r="AG30">
        <v>15.08</v>
      </c>
      <c r="AH30">
        <v>0.6</v>
      </c>
      <c r="AI30">
        <v>0</v>
      </c>
      <c r="AJ30">
        <v>0</v>
      </c>
      <c r="AK30">
        <v>0</v>
      </c>
      <c r="AL30">
        <v>48.44</v>
      </c>
      <c r="AM30">
        <v>11.76</v>
      </c>
      <c r="AN30">
        <v>242.22</v>
      </c>
      <c r="AO30">
        <v>48.44</v>
      </c>
      <c r="AP30">
        <v>0</v>
      </c>
      <c r="AQ30">
        <v>37.43</v>
      </c>
      <c r="AR30">
        <v>3.88</v>
      </c>
      <c r="AS30">
        <v>0</v>
      </c>
      <c r="AT30">
        <v>0</v>
      </c>
      <c r="AU30">
        <v>0</v>
      </c>
      <c r="AV30">
        <v>37.43</v>
      </c>
      <c r="AW30">
        <v>4.84</v>
      </c>
      <c r="AX30">
        <v>37.43</v>
      </c>
      <c r="AY30">
        <v>0</v>
      </c>
      <c r="AZ30">
        <v>1.94</v>
      </c>
      <c r="BA30">
        <v>26.870799999999999</v>
      </c>
      <c r="BB30">
        <v>7.75</v>
      </c>
      <c r="BC30">
        <v>38.76</v>
      </c>
      <c r="BD30">
        <v>164.96</v>
      </c>
      <c r="BE30">
        <v>0</v>
      </c>
      <c r="BF30">
        <v>24.22</v>
      </c>
      <c r="BG30">
        <v>91.08</v>
      </c>
      <c r="BH30">
        <v>28.1</v>
      </c>
      <c r="BI30">
        <v>24.14</v>
      </c>
      <c r="BJ30">
        <v>169.56</v>
      </c>
      <c r="BK30">
        <v>84.47</v>
      </c>
      <c r="BL30">
        <v>0.63</v>
      </c>
      <c r="BM30">
        <v>12.48</v>
      </c>
    </row>
    <row r="31" spans="1:65">
      <c r="A31" t="s">
        <v>274</v>
      </c>
      <c r="G31" t="s">
        <v>73</v>
      </c>
      <c r="H31" s="74">
        <v>370.9</v>
      </c>
      <c r="I31" s="47">
        <v>199.76999999999998</v>
      </c>
      <c r="J31" s="47">
        <v>547.24</v>
      </c>
      <c r="K31" s="47">
        <v>162.02000000000001</v>
      </c>
      <c r="L31" s="47">
        <v>11.68</v>
      </c>
      <c r="M31" s="75">
        <v>0</v>
      </c>
      <c r="N31" s="74">
        <v>0</v>
      </c>
      <c r="O31" s="47">
        <v>164.71</v>
      </c>
      <c r="P31" s="47">
        <v>0</v>
      </c>
      <c r="Q31" s="47">
        <v>0</v>
      </c>
      <c r="R31" s="47">
        <v>0</v>
      </c>
      <c r="S31" s="75">
        <v>0</v>
      </c>
      <c r="W31">
        <v>24.77</v>
      </c>
      <c r="X31">
        <v>48.44</v>
      </c>
      <c r="Y31">
        <v>26.870799999999999</v>
      </c>
      <c r="Z31">
        <v>96.89</v>
      </c>
      <c r="AA31">
        <v>96.89</v>
      </c>
      <c r="AB31">
        <v>12.48</v>
      </c>
      <c r="AC31">
        <v>21.32</v>
      </c>
      <c r="AD31">
        <v>0</v>
      </c>
      <c r="AE31">
        <v>24.22</v>
      </c>
      <c r="AF31">
        <v>0</v>
      </c>
      <c r="AG31">
        <v>15.08</v>
      </c>
      <c r="AH31">
        <v>1.02</v>
      </c>
      <c r="AI31">
        <v>0</v>
      </c>
      <c r="AJ31">
        <v>0</v>
      </c>
      <c r="AK31">
        <v>0</v>
      </c>
      <c r="AL31">
        <v>48.44</v>
      </c>
      <c r="AM31">
        <v>11.76</v>
      </c>
      <c r="AN31">
        <v>242.22</v>
      </c>
      <c r="AO31">
        <v>48.44</v>
      </c>
      <c r="AP31">
        <v>0</v>
      </c>
      <c r="AQ31">
        <v>37.43</v>
      </c>
      <c r="AR31">
        <v>3.88</v>
      </c>
      <c r="AS31">
        <v>0</v>
      </c>
      <c r="AT31">
        <v>0</v>
      </c>
      <c r="AU31">
        <v>0</v>
      </c>
      <c r="AV31">
        <v>37.43</v>
      </c>
      <c r="AW31">
        <v>4.84</v>
      </c>
      <c r="AX31">
        <v>37.43</v>
      </c>
      <c r="AY31">
        <v>0</v>
      </c>
      <c r="AZ31">
        <v>1.94</v>
      </c>
      <c r="BA31">
        <v>26.870799999999999</v>
      </c>
      <c r="BB31">
        <v>7.75</v>
      </c>
      <c r="BC31">
        <v>38.76</v>
      </c>
      <c r="BD31">
        <v>164.96</v>
      </c>
      <c r="BE31">
        <v>0</v>
      </c>
      <c r="BF31">
        <v>24.22</v>
      </c>
      <c r="BG31">
        <v>91.08</v>
      </c>
      <c r="BH31">
        <v>28.1</v>
      </c>
      <c r="BI31">
        <v>24.14</v>
      </c>
      <c r="BJ31">
        <v>164.71</v>
      </c>
      <c r="BK31">
        <v>84.47</v>
      </c>
      <c r="BL31">
        <v>0.73</v>
      </c>
      <c r="BM31">
        <v>12.48</v>
      </c>
    </row>
    <row r="32" spans="1:65">
      <c r="A32" t="s">
        <v>275</v>
      </c>
      <c r="G32" t="s">
        <v>74</v>
      </c>
      <c r="H32" s="74">
        <v>370.9</v>
      </c>
      <c r="I32" s="47">
        <v>199.76999999999998</v>
      </c>
      <c r="J32" s="47">
        <v>547.24</v>
      </c>
      <c r="K32" s="47">
        <v>162.02000000000001</v>
      </c>
      <c r="L32" s="47">
        <v>12.12</v>
      </c>
      <c r="M32" s="75">
        <v>0</v>
      </c>
      <c r="N32" s="74">
        <v>0</v>
      </c>
      <c r="O32" s="47">
        <v>159.87</v>
      </c>
      <c r="P32" s="47">
        <v>0</v>
      </c>
      <c r="Q32" s="47">
        <v>0</v>
      </c>
      <c r="R32" s="47">
        <v>0</v>
      </c>
      <c r="S32" s="75">
        <v>0</v>
      </c>
      <c r="W32">
        <v>24.77</v>
      </c>
      <c r="X32">
        <v>48.44</v>
      </c>
      <c r="Y32">
        <v>26.870799999999999</v>
      </c>
      <c r="Z32">
        <v>96.89</v>
      </c>
      <c r="AA32">
        <v>96.89</v>
      </c>
      <c r="AB32">
        <v>12.48</v>
      </c>
      <c r="AC32">
        <v>21.32</v>
      </c>
      <c r="AD32">
        <v>0</v>
      </c>
      <c r="AE32">
        <v>24.22</v>
      </c>
      <c r="AF32">
        <v>0</v>
      </c>
      <c r="AG32">
        <v>15.08</v>
      </c>
      <c r="AH32">
        <v>1.46</v>
      </c>
      <c r="AI32">
        <v>0</v>
      </c>
      <c r="AJ32">
        <v>0</v>
      </c>
      <c r="AK32">
        <v>0</v>
      </c>
      <c r="AL32">
        <v>48.44</v>
      </c>
      <c r="AM32">
        <v>11.76</v>
      </c>
      <c r="AN32">
        <v>242.22</v>
      </c>
      <c r="AO32">
        <v>48.44</v>
      </c>
      <c r="AP32">
        <v>0</v>
      </c>
      <c r="AQ32">
        <v>37.43</v>
      </c>
      <c r="AR32">
        <v>3.88</v>
      </c>
      <c r="AS32">
        <v>0</v>
      </c>
      <c r="AT32">
        <v>0</v>
      </c>
      <c r="AU32">
        <v>0</v>
      </c>
      <c r="AV32">
        <v>37.43</v>
      </c>
      <c r="AW32">
        <v>4.84</v>
      </c>
      <c r="AX32">
        <v>37.43</v>
      </c>
      <c r="AY32">
        <v>0</v>
      </c>
      <c r="AZ32">
        <v>1.94</v>
      </c>
      <c r="BA32">
        <v>26.870799999999999</v>
      </c>
      <c r="BB32">
        <v>7.75</v>
      </c>
      <c r="BC32">
        <v>38.76</v>
      </c>
      <c r="BD32">
        <v>164.96</v>
      </c>
      <c r="BE32">
        <v>0</v>
      </c>
      <c r="BF32">
        <v>24.22</v>
      </c>
      <c r="BG32">
        <v>91.08</v>
      </c>
      <c r="BH32">
        <v>28.1</v>
      </c>
      <c r="BI32">
        <v>24.14</v>
      </c>
      <c r="BJ32">
        <v>159.87</v>
      </c>
      <c r="BK32">
        <v>84.47</v>
      </c>
      <c r="BL32">
        <v>0.73</v>
      </c>
      <c r="BM32">
        <v>12.48</v>
      </c>
    </row>
    <row r="33" spans="1:65">
      <c r="A33" t="s">
        <v>276</v>
      </c>
      <c r="G33" t="s">
        <v>75</v>
      </c>
      <c r="H33" s="74">
        <v>370.9</v>
      </c>
      <c r="I33" s="47">
        <v>199.76999999999998</v>
      </c>
      <c r="J33" s="47">
        <v>547.24</v>
      </c>
      <c r="K33" s="47">
        <v>162.02000000000001</v>
      </c>
      <c r="L33" s="47">
        <v>12.559999999999999</v>
      </c>
      <c r="M33" s="75">
        <v>0</v>
      </c>
      <c r="N33" s="74">
        <v>0</v>
      </c>
      <c r="O33" s="47">
        <v>164.71</v>
      </c>
      <c r="P33" s="47">
        <v>0</v>
      </c>
      <c r="Q33" s="47">
        <v>0</v>
      </c>
      <c r="R33" s="47">
        <v>0</v>
      </c>
      <c r="S33" s="75">
        <v>0</v>
      </c>
      <c r="W33">
        <v>24.77</v>
      </c>
      <c r="X33">
        <v>48.44</v>
      </c>
      <c r="Y33">
        <v>26.870799999999999</v>
      </c>
      <c r="Z33">
        <v>96.89</v>
      </c>
      <c r="AA33">
        <v>96.89</v>
      </c>
      <c r="AB33">
        <v>12.48</v>
      </c>
      <c r="AC33">
        <v>21.32</v>
      </c>
      <c r="AD33">
        <v>0</v>
      </c>
      <c r="AE33">
        <v>24.22</v>
      </c>
      <c r="AF33">
        <v>0</v>
      </c>
      <c r="AG33">
        <v>15.08</v>
      </c>
      <c r="AH33">
        <v>1.9</v>
      </c>
      <c r="AI33">
        <v>0</v>
      </c>
      <c r="AJ33">
        <v>0</v>
      </c>
      <c r="AK33">
        <v>0</v>
      </c>
      <c r="AL33">
        <v>48.44</v>
      </c>
      <c r="AM33">
        <v>11.76</v>
      </c>
      <c r="AN33">
        <v>242.22</v>
      </c>
      <c r="AO33">
        <v>48.44</v>
      </c>
      <c r="AP33">
        <v>0</v>
      </c>
      <c r="AQ33">
        <v>37.43</v>
      </c>
      <c r="AR33">
        <v>3.88</v>
      </c>
      <c r="AS33">
        <v>0</v>
      </c>
      <c r="AT33">
        <v>0</v>
      </c>
      <c r="AU33">
        <v>0</v>
      </c>
      <c r="AV33">
        <v>37.43</v>
      </c>
      <c r="AW33">
        <v>4.84</v>
      </c>
      <c r="AX33">
        <v>37.43</v>
      </c>
      <c r="AY33">
        <v>0</v>
      </c>
      <c r="AZ33">
        <v>1.94</v>
      </c>
      <c r="BA33">
        <v>26.870799999999999</v>
      </c>
      <c r="BB33">
        <v>7.75</v>
      </c>
      <c r="BC33">
        <v>38.76</v>
      </c>
      <c r="BD33">
        <v>164.96</v>
      </c>
      <c r="BE33">
        <v>0</v>
      </c>
      <c r="BF33">
        <v>24.22</v>
      </c>
      <c r="BG33">
        <v>91.08</v>
      </c>
      <c r="BH33">
        <v>28.1</v>
      </c>
      <c r="BI33">
        <v>24.14</v>
      </c>
      <c r="BJ33">
        <v>164.71</v>
      </c>
      <c r="BK33">
        <v>84.47</v>
      </c>
      <c r="BL33">
        <v>0.73</v>
      </c>
      <c r="BM33">
        <v>12.48</v>
      </c>
    </row>
    <row r="34" spans="1:65">
      <c r="A34" t="s">
        <v>277</v>
      </c>
      <c r="G34" t="s">
        <v>76</v>
      </c>
      <c r="H34" s="74">
        <v>370.9</v>
      </c>
      <c r="I34" s="47">
        <v>199.76999999999998</v>
      </c>
      <c r="J34" s="47">
        <v>547.24</v>
      </c>
      <c r="K34" s="47">
        <v>162.02000000000001</v>
      </c>
      <c r="L34" s="47">
        <v>12.87</v>
      </c>
      <c r="M34" s="75">
        <v>0</v>
      </c>
      <c r="N34" s="74">
        <v>0</v>
      </c>
      <c r="O34" s="47">
        <v>169.56</v>
      </c>
      <c r="P34" s="47">
        <v>0</v>
      </c>
      <c r="Q34" s="47">
        <v>0</v>
      </c>
      <c r="R34" s="47">
        <v>0</v>
      </c>
      <c r="S34" s="75">
        <v>0</v>
      </c>
      <c r="W34">
        <v>24.77</v>
      </c>
      <c r="X34">
        <v>48.44</v>
      </c>
      <c r="Y34">
        <v>26.870799999999999</v>
      </c>
      <c r="Z34">
        <v>96.89</v>
      </c>
      <c r="AA34">
        <v>96.89</v>
      </c>
      <c r="AB34">
        <v>12.48</v>
      </c>
      <c r="AC34">
        <v>21.32</v>
      </c>
      <c r="AD34">
        <v>0</v>
      </c>
      <c r="AE34">
        <v>24.22</v>
      </c>
      <c r="AF34">
        <v>0</v>
      </c>
      <c r="AG34">
        <v>15.08</v>
      </c>
      <c r="AH34">
        <v>2.21</v>
      </c>
      <c r="AI34">
        <v>0</v>
      </c>
      <c r="AJ34">
        <v>0</v>
      </c>
      <c r="AK34">
        <v>0</v>
      </c>
      <c r="AL34">
        <v>48.44</v>
      </c>
      <c r="AM34">
        <v>11.76</v>
      </c>
      <c r="AN34">
        <v>242.22</v>
      </c>
      <c r="AO34">
        <v>48.44</v>
      </c>
      <c r="AP34">
        <v>0</v>
      </c>
      <c r="AQ34">
        <v>37.43</v>
      </c>
      <c r="AR34">
        <v>3.88</v>
      </c>
      <c r="AS34">
        <v>0</v>
      </c>
      <c r="AT34">
        <v>0</v>
      </c>
      <c r="AU34">
        <v>0</v>
      </c>
      <c r="AV34">
        <v>37.43</v>
      </c>
      <c r="AW34">
        <v>4.84</v>
      </c>
      <c r="AX34">
        <v>37.43</v>
      </c>
      <c r="AY34">
        <v>0</v>
      </c>
      <c r="AZ34">
        <v>1.94</v>
      </c>
      <c r="BA34">
        <v>26.870799999999999</v>
      </c>
      <c r="BB34">
        <v>7.75</v>
      </c>
      <c r="BC34">
        <v>38.76</v>
      </c>
      <c r="BD34">
        <v>164.96</v>
      </c>
      <c r="BE34">
        <v>0</v>
      </c>
      <c r="BF34">
        <v>24.22</v>
      </c>
      <c r="BG34">
        <v>91.08</v>
      </c>
      <c r="BH34">
        <v>28.1</v>
      </c>
      <c r="BI34">
        <v>24.14</v>
      </c>
      <c r="BJ34">
        <v>169.56</v>
      </c>
      <c r="BK34">
        <v>84.47</v>
      </c>
      <c r="BL34">
        <v>0.73</v>
      </c>
      <c r="BM34">
        <v>12.48</v>
      </c>
    </row>
    <row r="35" spans="1:65">
      <c r="A35" t="s">
        <v>279</v>
      </c>
      <c r="G35" t="s">
        <v>77</v>
      </c>
      <c r="H35" s="74">
        <v>372.11</v>
      </c>
      <c r="I35" s="47">
        <v>199.76999999999998</v>
      </c>
      <c r="J35" s="47">
        <v>546.96</v>
      </c>
      <c r="K35" s="47">
        <v>162.02000000000001</v>
      </c>
      <c r="L35" s="47">
        <v>13.389999999999999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24.77</v>
      </c>
      <c r="X35">
        <v>48.44</v>
      </c>
      <c r="Y35">
        <v>26.870799999999999</v>
      </c>
      <c r="Z35">
        <v>96.89</v>
      </c>
      <c r="AA35">
        <v>96.89</v>
      </c>
      <c r="AB35">
        <v>12.48</v>
      </c>
      <c r="AC35">
        <v>21.32</v>
      </c>
      <c r="AD35">
        <v>0</v>
      </c>
      <c r="AE35">
        <v>24.22</v>
      </c>
      <c r="AF35">
        <v>0</v>
      </c>
      <c r="AG35">
        <v>14.8</v>
      </c>
      <c r="AH35">
        <v>2.73</v>
      </c>
      <c r="AI35">
        <v>0</v>
      </c>
      <c r="AJ35">
        <v>0</v>
      </c>
      <c r="AK35">
        <v>0</v>
      </c>
      <c r="AL35">
        <v>48.44</v>
      </c>
      <c r="AM35">
        <v>11.76</v>
      </c>
      <c r="AN35">
        <v>242.22</v>
      </c>
      <c r="AO35">
        <v>48.44</v>
      </c>
      <c r="AP35">
        <v>0</v>
      </c>
      <c r="AQ35">
        <v>37.43</v>
      </c>
      <c r="AR35">
        <v>3.88</v>
      </c>
      <c r="AS35">
        <v>0</v>
      </c>
      <c r="AT35">
        <v>0</v>
      </c>
      <c r="AU35">
        <v>0</v>
      </c>
      <c r="AV35">
        <v>37.43</v>
      </c>
      <c r="AW35">
        <v>4.84</v>
      </c>
      <c r="AX35">
        <v>37.43</v>
      </c>
      <c r="AY35">
        <v>0</v>
      </c>
      <c r="AZ35">
        <v>1.94</v>
      </c>
      <c r="BA35">
        <v>26.870799999999999</v>
      </c>
      <c r="BB35">
        <v>8.7200000000000006</v>
      </c>
      <c r="BC35">
        <v>38.76</v>
      </c>
      <c r="BD35">
        <v>164.96</v>
      </c>
      <c r="BE35">
        <v>0</v>
      </c>
      <c r="BF35">
        <v>24.22</v>
      </c>
      <c r="BG35">
        <v>91.08</v>
      </c>
      <c r="BH35">
        <v>28.1</v>
      </c>
      <c r="BI35">
        <v>24.14</v>
      </c>
      <c r="BJ35">
        <v>0</v>
      </c>
      <c r="BK35">
        <v>84.47</v>
      </c>
      <c r="BL35">
        <v>0.97</v>
      </c>
      <c r="BM35">
        <v>12.48</v>
      </c>
    </row>
    <row r="36" spans="1:65">
      <c r="A36" t="s">
        <v>309</v>
      </c>
      <c r="G36" t="s">
        <v>78</v>
      </c>
      <c r="H36" s="74">
        <v>372.11</v>
      </c>
      <c r="I36" s="47">
        <v>199.76999999999998</v>
      </c>
      <c r="J36" s="47">
        <v>546.96</v>
      </c>
      <c r="K36" s="47">
        <v>162.02000000000001</v>
      </c>
      <c r="L36" s="47">
        <v>13.76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24.77</v>
      </c>
      <c r="X36">
        <v>48.44</v>
      </c>
      <c r="Y36">
        <v>26.870799999999999</v>
      </c>
      <c r="Z36">
        <v>96.89</v>
      </c>
      <c r="AA36">
        <v>96.89</v>
      </c>
      <c r="AB36">
        <v>12.48</v>
      </c>
      <c r="AC36">
        <v>21.32</v>
      </c>
      <c r="AD36">
        <v>0</v>
      </c>
      <c r="AE36">
        <v>24.22</v>
      </c>
      <c r="AF36">
        <v>0</v>
      </c>
      <c r="AG36">
        <v>14.8</v>
      </c>
      <c r="AH36">
        <v>3.1</v>
      </c>
      <c r="AI36">
        <v>0</v>
      </c>
      <c r="AJ36">
        <v>0</v>
      </c>
      <c r="AK36">
        <v>0</v>
      </c>
      <c r="AL36">
        <v>48.44</v>
      </c>
      <c r="AM36">
        <v>11.76</v>
      </c>
      <c r="AN36">
        <v>242.22</v>
      </c>
      <c r="AO36">
        <v>48.44</v>
      </c>
      <c r="AP36">
        <v>0</v>
      </c>
      <c r="AQ36">
        <v>37.43</v>
      </c>
      <c r="AR36">
        <v>3.88</v>
      </c>
      <c r="AS36">
        <v>0</v>
      </c>
      <c r="AT36">
        <v>0</v>
      </c>
      <c r="AU36">
        <v>0</v>
      </c>
      <c r="AV36">
        <v>37.43</v>
      </c>
      <c r="AW36">
        <v>4.84</v>
      </c>
      <c r="AX36">
        <v>37.43</v>
      </c>
      <c r="AY36">
        <v>0</v>
      </c>
      <c r="AZ36">
        <v>1.94</v>
      </c>
      <c r="BA36">
        <v>26.870799999999999</v>
      </c>
      <c r="BB36">
        <v>8.7200000000000006</v>
      </c>
      <c r="BC36">
        <v>38.76</v>
      </c>
      <c r="BD36">
        <v>164.96</v>
      </c>
      <c r="BE36">
        <v>0</v>
      </c>
      <c r="BF36">
        <v>24.22</v>
      </c>
      <c r="BG36">
        <v>91.08</v>
      </c>
      <c r="BH36">
        <v>28.1</v>
      </c>
      <c r="BI36">
        <v>24.14</v>
      </c>
      <c r="BJ36">
        <v>0</v>
      </c>
      <c r="BK36">
        <v>84.47</v>
      </c>
      <c r="BL36">
        <v>0.97</v>
      </c>
      <c r="BM36">
        <v>12.48</v>
      </c>
    </row>
    <row r="37" spans="1:65">
      <c r="A37" t="s">
        <v>310</v>
      </c>
      <c r="G37" t="s">
        <v>79</v>
      </c>
      <c r="H37" s="74">
        <v>372.11</v>
      </c>
      <c r="I37" s="47">
        <v>199.76999999999998</v>
      </c>
      <c r="J37" s="47">
        <v>546.96</v>
      </c>
      <c r="K37" s="47">
        <v>162.02000000000001</v>
      </c>
      <c r="L37" s="47">
        <v>13.37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24.77</v>
      </c>
      <c r="X37">
        <v>48.44</v>
      </c>
      <c r="Y37">
        <v>26.870799999999999</v>
      </c>
      <c r="Z37">
        <v>96.89</v>
      </c>
      <c r="AA37">
        <v>96.89</v>
      </c>
      <c r="AB37">
        <v>12.48</v>
      </c>
      <c r="AC37">
        <v>21.32</v>
      </c>
      <c r="AD37">
        <v>0</v>
      </c>
      <c r="AE37">
        <v>24.22</v>
      </c>
      <c r="AF37">
        <v>0</v>
      </c>
      <c r="AG37">
        <v>14.8</v>
      </c>
      <c r="AH37">
        <v>2.71</v>
      </c>
      <c r="AI37">
        <v>0</v>
      </c>
      <c r="AJ37">
        <v>0</v>
      </c>
      <c r="AK37">
        <v>0</v>
      </c>
      <c r="AL37">
        <v>48.44</v>
      </c>
      <c r="AM37">
        <v>11.76</v>
      </c>
      <c r="AN37">
        <v>242.22</v>
      </c>
      <c r="AO37">
        <v>48.44</v>
      </c>
      <c r="AP37">
        <v>0</v>
      </c>
      <c r="AQ37">
        <v>37.43</v>
      </c>
      <c r="AR37">
        <v>3.88</v>
      </c>
      <c r="AS37">
        <v>0</v>
      </c>
      <c r="AT37">
        <v>0</v>
      </c>
      <c r="AU37">
        <v>0</v>
      </c>
      <c r="AV37">
        <v>37.43</v>
      </c>
      <c r="AW37">
        <v>4.84</v>
      </c>
      <c r="AX37">
        <v>37.43</v>
      </c>
      <c r="AY37">
        <v>0</v>
      </c>
      <c r="AZ37">
        <v>1.94</v>
      </c>
      <c r="BA37">
        <v>26.870799999999999</v>
      </c>
      <c r="BB37">
        <v>8.7200000000000006</v>
      </c>
      <c r="BC37">
        <v>38.76</v>
      </c>
      <c r="BD37">
        <v>164.96</v>
      </c>
      <c r="BE37">
        <v>0</v>
      </c>
      <c r="BF37">
        <v>24.22</v>
      </c>
      <c r="BG37">
        <v>91.08</v>
      </c>
      <c r="BH37">
        <v>28.1</v>
      </c>
      <c r="BI37">
        <v>24.14</v>
      </c>
      <c r="BJ37">
        <v>0</v>
      </c>
      <c r="BK37">
        <v>84.47</v>
      </c>
      <c r="BL37">
        <v>0.97</v>
      </c>
      <c r="BM37">
        <v>12.48</v>
      </c>
    </row>
    <row r="38" spans="1:65">
      <c r="A38" t="s">
        <v>311</v>
      </c>
      <c r="G38" t="s">
        <v>80</v>
      </c>
      <c r="H38" s="74">
        <v>373.08</v>
      </c>
      <c r="I38" s="47">
        <v>199.76999999999998</v>
      </c>
      <c r="J38" s="47">
        <v>546.96</v>
      </c>
      <c r="K38" s="47">
        <v>162.02000000000001</v>
      </c>
      <c r="L38" s="47">
        <v>14.11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24.77</v>
      </c>
      <c r="X38">
        <v>48.44</v>
      </c>
      <c r="Y38">
        <v>26.870799999999999</v>
      </c>
      <c r="Z38">
        <v>96.89</v>
      </c>
      <c r="AA38">
        <v>96.89</v>
      </c>
      <c r="AB38">
        <v>12.48</v>
      </c>
      <c r="AC38">
        <v>21.32</v>
      </c>
      <c r="AD38">
        <v>0</v>
      </c>
      <c r="AE38">
        <v>24.22</v>
      </c>
      <c r="AF38">
        <v>0</v>
      </c>
      <c r="AG38">
        <v>14.8</v>
      </c>
      <c r="AH38">
        <v>3.45</v>
      </c>
      <c r="AI38">
        <v>0</v>
      </c>
      <c r="AJ38">
        <v>0</v>
      </c>
      <c r="AK38">
        <v>0</v>
      </c>
      <c r="AL38">
        <v>48.44</v>
      </c>
      <c r="AM38">
        <v>11.76</v>
      </c>
      <c r="AN38">
        <v>242.22</v>
      </c>
      <c r="AO38">
        <v>48.44</v>
      </c>
      <c r="AP38">
        <v>0</v>
      </c>
      <c r="AQ38">
        <v>37.43</v>
      </c>
      <c r="AR38">
        <v>3.88</v>
      </c>
      <c r="AS38">
        <v>0</v>
      </c>
      <c r="AT38">
        <v>0</v>
      </c>
      <c r="AU38">
        <v>0</v>
      </c>
      <c r="AV38">
        <v>37.43</v>
      </c>
      <c r="AW38">
        <v>4.84</v>
      </c>
      <c r="AX38">
        <v>37.43</v>
      </c>
      <c r="AY38">
        <v>0</v>
      </c>
      <c r="AZ38">
        <v>1.94</v>
      </c>
      <c r="BA38">
        <v>26.870799999999999</v>
      </c>
      <c r="BB38">
        <v>9.69</v>
      </c>
      <c r="BC38">
        <v>38.76</v>
      </c>
      <c r="BD38">
        <v>164.96</v>
      </c>
      <c r="BE38">
        <v>0</v>
      </c>
      <c r="BF38">
        <v>24.22</v>
      </c>
      <c r="BG38">
        <v>91.08</v>
      </c>
      <c r="BH38">
        <v>28.1</v>
      </c>
      <c r="BI38">
        <v>24.14</v>
      </c>
      <c r="BJ38">
        <v>0</v>
      </c>
      <c r="BK38">
        <v>84.47</v>
      </c>
      <c r="BL38">
        <v>0.97</v>
      </c>
      <c r="BM38">
        <v>12.48</v>
      </c>
    </row>
    <row r="39" spans="1:65">
      <c r="A39" t="s">
        <v>312</v>
      </c>
      <c r="G39" t="s">
        <v>81</v>
      </c>
      <c r="H39" s="74">
        <v>373.08</v>
      </c>
      <c r="I39" s="47">
        <v>199.76999999999998</v>
      </c>
      <c r="J39" s="47">
        <v>546.9</v>
      </c>
      <c r="K39" s="47">
        <v>215.31</v>
      </c>
      <c r="L39" s="47">
        <v>14.37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24.77</v>
      </c>
      <c r="X39">
        <v>0</v>
      </c>
      <c r="Y39">
        <v>26.870799999999999</v>
      </c>
      <c r="Z39">
        <v>0</v>
      </c>
      <c r="AA39">
        <v>0</v>
      </c>
      <c r="AB39">
        <v>12.48</v>
      </c>
      <c r="AC39">
        <v>0</v>
      </c>
      <c r="AD39">
        <v>0</v>
      </c>
      <c r="AE39">
        <v>0</v>
      </c>
      <c r="AF39">
        <v>0</v>
      </c>
      <c r="AG39">
        <v>14.8</v>
      </c>
      <c r="AH39">
        <v>3.71</v>
      </c>
      <c r="AI39">
        <v>42.63</v>
      </c>
      <c r="AJ39">
        <v>10.66</v>
      </c>
      <c r="AK39">
        <v>96.89</v>
      </c>
      <c r="AL39">
        <v>48.44</v>
      </c>
      <c r="AM39">
        <v>11.76</v>
      </c>
      <c r="AN39">
        <v>242.22</v>
      </c>
      <c r="AO39">
        <v>48.44</v>
      </c>
      <c r="AP39">
        <v>96.89</v>
      </c>
      <c r="AQ39">
        <v>37.43</v>
      </c>
      <c r="AR39">
        <v>3.88</v>
      </c>
      <c r="AS39">
        <v>48.44</v>
      </c>
      <c r="AT39">
        <v>0</v>
      </c>
      <c r="AU39">
        <v>21.32</v>
      </c>
      <c r="AV39">
        <v>37.43</v>
      </c>
      <c r="AW39">
        <v>4.84</v>
      </c>
      <c r="AX39">
        <v>37.43</v>
      </c>
      <c r="AY39">
        <v>24.22</v>
      </c>
      <c r="AZ39">
        <v>1.94</v>
      </c>
      <c r="BA39">
        <v>26.870799999999999</v>
      </c>
      <c r="BB39">
        <v>9.69</v>
      </c>
      <c r="BC39">
        <v>38.76</v>
      </c>
      <c r="BD39">
        <v>131.96</v>
      </c>
      <c r="BE39">
        <v>0</v>
      </c>
      <c r="BF39">
        <v>24.22</v>
      </c>
      <c r="BG39">
        <v>91.08</v>
      </c>
      <c r="BH39">
        <v>61.04</v>
      </c>
      <c r="BI39">
        <v>24.14</v>
      </c>
      <c r="BJ39">
        <v>0</v>
      </c>
      <c r="BK39">
        <v>84.47</v>
      </c>
      <c r="BL39">
        <v>0.97</v>
      </c>
      <c r="BM39">
        <v>12.48</v>
      </c>
    </row>
    <row r="40" spans="1:65">
      <c r="A40" t="s">
        <v>329</v>
      </c>
      <c r="G40" t="s">
        <v>82</v>
      </c>
      <c r="H40" s="74">
        <v>375.02</v>
      </c>
      <c r="I40" s="47">
        <v>199.76999999999998</v>
      </c>
      <c r="J40" s="47">
        <v>546.9</v>
      </c>
      <c r="K40" s="47">
        <v>215.31</v>
      </c>
      <c r="L40" s="47">
        <v>15.319999999999999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24.77</v>
      </c>
      <c r="X40">
        <v>0</v>
      </c>
      <c r="Y40">
        <v>26.870799999999999</v>
      </c>
      <c r="Z40">
        <v>0</v>
      </c>
      <c r="AA40">
        <v>0</v>
      </c>
      <c r="AB40">
        <v>12.48</v>
      </c>
      <c r="AC40">
        <v>0</v>
      </c>
      <c r="AD40">
        <v>0</v>
      </c>
      <c r="AE40">
        <v>0</v>
      </c>
      <c r="AF40">
        <v>0</v>
      </c>
      <c r="AG40">
        <v>14.8</v>
      </c>
      <c r="AH40">
        <v>4.66</v>
      </c>
      <c r="AI40">
        <v>42.63</v>
      </c>
      <c r="AJ40">
        <v>10.66</v>
      </c>
      <c r="AK40">
        <v>96.89</v>
      </c>
      <c r="AL40">
        <v>48.44</v>
      </c>
      <c r="AM40">
        <v>11.76</v>
      </c>
      <c r="AN40">
        <v>242.22</v>
      </c>
      <c r="AO40">
        <v>48.44</v>
      </c>
      <c r="AP40">
        <v>96.89</v>
      </c>
      <c r="AQ40">
        <v>37.43</v>
      </c>
      <c r="AR40">
        <v>3.88</v>
      </c>
      <c r="AS40">
        <v>48.44</v>
      </c>
      <c r="AT40">
        <v>0</v>
      </c>
      <c r="AU40">
        <v>21.32</v>
      </c>
      <c r="AV40">
        <v>37.43</v>
      </c>
      <c r="AW40">
        <v>4.84</v>
      </c>
      <c r="AX40">
        <v>37.43</v>
      </c>
      <c r="AY40">
        <v>24.22</v>
      </c>
      <c r="AZ40">
        <v>1.94</v>
      </c>
      <c r="BA40">
        <v>26.870799999999999</v>
      </c>
      <c r="BB40">
        <v>11.63</v>
      </c>
      <c r="BC40">
        <v>38.76</v>
      </c>
      <c r="BD40">
        <v>131.96</v>
      </c>
      <c r="BE40">
        <v>0</v>
      </c>
      <c r="BF40">
        <v>24.22</v>
      </c>
      <c r="BG40">
        <v>91.08</v>
      </c>
      <c r="BH40">
        <v>61.04</v>
      </c>
      <c r="BI40">
        <v>24.14</v>
      </c>
      <c r="BJ40">
        <v>0</v>
      </c>
      <c r="BK40">
        <v>84.47</v>
      </c>
      <c r="BL40">
        <v>0.97</v>
      </c>
      <c r="BM40">
        <v>12.48</v>
      </c>
    </row>
    <row r="41" spans="1:65">
      <c r="A41" t="s">
        <v>330</v>
      </c>
      <c r="G41" t="s">
        <v>83</v>
      </c>
      <c r="H41" s="74">
        <v>375.02</v>
      </c>
      <c r="I41" s="47">
        <v>199.76999999999998</v>
      </c>
      <c r="J41" s="47">
        <v>546.9</v>
      </c>
      <c r="K41" s="47">
        <v>215.31</v>
      </c>
      <c r="L41" s="47">
        <v>15.49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24.77</v>
      </c>
      <c r="X41">
        <v>0</v>
      </c>
      <c r="Y41">
        <v>26.870799999999999</v>
      </c>
      <c r="Z41">
        <v>0</v>
      </c>
      <c r="AA41">
        <v>0</v>
      </c>
      <c r="AB41">
        <v>12.48</v>
      </c>
      <c r="AC41">
        <v>0</v>
      </c>
      <c r="AD41">
        <v>0</v>
      </c>
      <c r="AE41">
        <v>0</v>
      </c>
      <c r="AF41">
        <v>0</v>
      </c>
      <c r="AG41">
        <v>14.8</v>
      </c>
      <c r="AH41">
        <v>4.83</v>
      </c>
      <c r="AI41">
        <v>42.63</v>
      </c>
      <c r="AJ41">
        <v>10.66</v>
      </c>
      <c r="AK41">
        <v>96.89</v>
      </c>
      <c r="AL41">
        <v>48.44</v>
      </c>
      <c r="AM41">
        <v>11.76</v>
      </c>
      <c r="AN41">
        <v>242.22</v>
      </c>
      <c r="AO41">
        <v>48.44</v>
      </c>
      <c r="AP41">
        <v>96.89</v>
      </c>
      <c r="AQ41">
        <v>37.43</v>
      </c>
      <c r="AR41">
        <v>3.88</v>
      </c>
      <c r="AS41">
        <v>48.44</v>
      </c>
      <c r="AT41">
        <v>0</v>
      </c>
      <c r="AU41">
        <v>21.32</v>
      </c>
      <c r="AV41">
        <v>37.43</v>
      </c>
      <c r="AW41">
        <v>4.84</v>
      </c>
      <c r="AX41">
        <v>37.43</v>
      </c>
      <c r="AY41">
        <v>24.22</v>
      </c>
      <c r="AZ41">
        <v>1.94</v>
      </c>
      <c r="BA41">
        <v>26.870799999999999</v>
      </c>
      <c r="BB41">
        <v>11.63</v>
      </c>
      <c r="BC41">
        <v>38.76</v>
      </c>
      <c r="BD41">
        <v>131.96</v>
      </c>
      <c r="BE41">
        <v>0</v>
      </c>
      <c r="BF41">
        <v>24.22</v>
      </c>
      <c r="BG41">
        <v>91.08</v>
      </c>
      <c r="BH41">
        <v>61.04</v>
      </c>
      <c r="BI41">
        <v>24.14</v>
      </c>
      <c r="BJ41">
        <v>0</v>
      </c>
      <c r="BK41">
        <v>84.47</v>
      </c>
      <c r="BL41">
        <v>0.97</v>
      </c>
      <c r="BM41">
        <v>12.48</v>
      </c>
    </row>
    <row r="42" spans="1:65">
      <c r="A42" t="s">
        <v>331</v>
      </c>
      <c r="G42" t="s">
        <v>84</v>
      </c>
      <c r="H42" s="74">
        <v>375.02</v>
      </c>
      <c r="I42" s="47">
        <v>199.76999999999998</v>
      </c>
      <c r="J42" s="47">
        <v>546.9</v>
      </c>
      <c r="K42" s="47">
        <v>215.31</v>
      </c>
      <c r="L42" s="47">
        <v>15.36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24.77</v>
      </c>
      <c r="X42">
        <v>0</v>
      </c>
      <c r="Y42">
        <v>26.870799999999999</v>
      </c>
      <c r="Z42">
        <v>0</v>
      </c>
      <c r="AA42">
        <v>0</v>
      </c>
      <c r="AB42">
        <v>12.48</v>
      </c>
      <c r="AC42">
        <v>0</v>
      </c>
      <c r="AD42">
        <v>0</v>
      </c>
      <c r="AE42">
        <v>0</v>
      </c>
      <c r="AF42">
        <v>0</v>
      </c>
      <c r="AG42">
        <v>14.8</v>
      </c>
      <c r="AH42">
        <v>4.7</v>
      </c>
      <c r="AI42">
        <v>42.63</v>
      </c>
      <c r="AJ42">
        <v>10.66</v>
      </c>
      <c r="AK42">
        <v>96.89</v>
      </c>
      <c r="AL42">
        <v>48.44</v>
      </c>
      <c r="AM42">
        <v>11.76</v>
      </c>
      <c r="AN42">
        <v>242.22</v>
      </c>
      <c r="AO42">
        <v>48.44</v>
      </c>
      <c r="AP42">
        <v>96.89</v>
      </c>
      <c r="AQ42">
        <v>37.43</v>
      </c>
      <c r="AR42">
        <v>3.88</v>
      </c>
      <c r="AS42">
        <v>48.44</v>
      </c>
      <c r="AT42">
        <v>0</v>
      </c>
      <c r="AU42">
        <v>21.32</v>
      </c>
      <c r="AV42">
        <v>37.43</v>
      </c>
      <c r="AW42">
        <v>4.84</v>
      </c>
      <c r="AX42">
        <v>37.43</v>
      </c>
      <c r="AY42">
        <v>24.22</v>
      </c>
      <c r="AZ42">
        <v>1.94</v>
      </c>
      <c r="BA42">
        <v>26.870799999999999</v>
      </c>
      <c r="BB42">
        <v>11.63</v>
      </c>
      <c r="BC42">
        <v>38.76</v>
      </c>
      <c r="BD42">
        <v>131.96</v>
      </c>
      <c r="BE42">
        <v>0</v>
      </c>
      <c r="BF42">
        <v>24.22</v>
      </c>
      <c r="BG42">
        <v>91.08</v>
      </c>
      <c r="BH42">
        <v>61.04</v>
      </c>
      <c r="BI42">
        <v>24.14</v>
      </c>
      <c r="BJ42">
        <v>0</v>
      </c>
      <c r="BK42">
        <v>84.47</v>
      </c>
      <c r="BL42">
        <v>0.97</v>
      </c>
      <c r="BM42">
        <v>12.48</v>
      </c>
    </row>
    <row r="43" spans="1:65">
      <c r="A43" t="s">
        <v>337</v>
      </c>
      <c r="G43" t="s">
        <v>85</v>
      </c>
      <c r="H43" s="74">
        <v>375.02</v>
      </c>
      <c r="I43" s="47">
        <v>199.76999999999998</v>
      </c>
      <c r="J43" s="47">
        <v>546.9</v>
      </c>
      <c r="K43" s="47">
        <v>215.31</v>
      </c>
      <c r="L43" s="47">
        <v>15.86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24.77</v>
      </c>
      <c r="X43">
        <v>0</v>
      </c>
      <c r="Y43">
        <v>26.870799999999999</v>
      </c>
      <c r="Z43">
        <v>0</v>
      </c>
      <c r="AA43">
        <v>0</v>
      </c>
      <c r="AB43">
        <v>12.48</v>
      </c>
      <c r="AC43">
        <v>0</v>
      </c>
      <c r="AD43">
        <v>0</v>
      </c>
      <c r="AE43">
        <v>0</v>
      </c>
      <c r="AF43">
        <v>0</v>
      </c>
      <c r="AG43">
        <v>14.8</v>
      </c>
      <c r="AH43">
        <v>5.2</v>
      </c>
      <c r="AI43">
        <v>42.63</v>
      </c>
      <c r="AJ43">
        <v>10.66</v>
      </c>
      <c r="AK43">
        <v>96.89</v>
      </c>
      <c r="AL43">
        <v>48.44</v>
      </c>
      <c r="AM43">
        <v>11.76</v>
      </c>
      <c r="AN43">
        <v>242.22</v>
      </c>
      <c r="AO43">
        <v>48.44</v>
      </c>
      <c r="AP43">
        <v>96.89</v>
      </c>
      <c r="AQ43">
        <v>37.43</v>
      </c>
      <c r="AR43">
        <v>3.88</v>
      </c>
      <c r="AS43">
        <v>48.44</v>
      </c>
      <c r="AT43">
        <v>0</v>
      </c>
      <c r="AU43">
        <v>21.32</v>
      </c>
      <c r="AV43">
        <v>37.43</v>
      </c>
      <c r="AW43">
        <v>4.84</v>
      </c>
      <c r="AX43">
        <v>37.43</v>
      </c>
      <c r="AY43">
        <v>24.22</v>
      </c>
      <c r="AZ43">
        <v>1.94</v>
      </c>
      <c r="BA43">
        <v>26.870799999999999</v>
      </c>
      <c r="BB43">
        <v>11.63</v>
      </c>
      <c r="BC43">
        <v>38.76</v>
      </c>
      <c r="BD43">
        <v>131.96</v>
      </c>
      <c r="BE43">
        <v>0</v>
      </c>
      <c r="BF43">
        <v>24.22</v>
      </c>
      <c r="BG43">
        <v>91.08</v>
      </c>
      <c r="BH43">
        <v>61.04</v>
      </c>
      <c r="BI43">
        <v>24.14</v>
      </c>
      <c r="BJ43">
        <v>0</v>
      </c>
      <c r="BK43">
        <v>84.47</v>
      </c>
      <c r="BL43">
        <v>0.97</v>
      </c>
      <c r="BM43">
        <v>12.48</v>
      </c>
    </row>
    <row r="44" spans="1:65">
      <c r="A44" t="s">
        <v>339</v>
      </c>
      <c r="G44" t="s">
        <v>86</v>
      </c>
      <c r="H44" s="74">
        <v>375.99</v>
      </c>
      <c r="I44" s="47">
        <v>199.76999999999998</v>
      </c>
      <c r="J44" s="47">
        <v>546.9</v>
      </c>
      <c r="K44" s="47">
        <v>215.31</v>
      </c>
      <c r="L44" s="47">
        <v>15.9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24.77</v>
      </c>
      <c r="X44">
        <v>0</v>
      </c>
      <c r="Y44">
        <v>26.870799999999999</v>
      </c>
      <c r="Z44">
        <v>0</v>
      </c>
      <c r="AA44">
        <v>0</v>
      </c>
      <c r="AB44">
        <v>12.48</v>
      </c>
      <c r="AC44">
        <v>0</v>
      </c>
      <c r="AD44">
        <v>0</v>
      </c>
      <c r="AE44">
        <v>0</v>
      </c>
      <c r="AF44">
        <v>0</v>
      </c>
      <c r="AG44">
        <v>14.8</v>
      </c>
      <c r="AH44">
        <v>5.24</v>
      </c>
      <c r="AI44">
        <v>42.63</v>
      </c>
      <c r="AJ44">
        <v>10.66</v>
      </c>
      <c r="AK44">
        <v>96.89</v>
      </c>
      <c r="AL44">
        <v>48.44</v>
      </c>
      <c r="AM44">
        <v>11.76</v>
      </c>
      <c r="AN44">
        <v>242.22</v>
      </c>
      <c r="AO44">
        <v>48.44</v>
      </c>
      <c r="AP44">
        <v>96.89</v>
      </c>
      <c r="AQ44">
        <v>37.43</v>
      </c>
      <c r="AR44">
        <v>3.88</v>
      </c>
      <c r="AS44">
        <v>48.44</v>
      </c>
      <c r="AT44">
        <v>0</v>
      </c>
      <c r="AU44">
        <v>21.32</v>
      </c>
      <c r="AV44">
        <v>37.43</v>
      </c>
      <c r="AW44">
        <v>4.84</v>
      </c>
      <c r="AX44">
        <v>37.43</v>
      </c>
      <c r="AY44">
        <v>24.22</v>
      </c>
      <c r="AZ44">
        <v>1.94</v>
      </c>
      <c r="BA44">
        <v>26.870799999999999</v>
      </c>
      <c r="BB44">
        <v>12.6</v>
      </c>
      <c r="BC44">
        <v>38.76</v>
      </c>
      <c r="BD44">
        <v>131.96</v>
      </c>
      <c r="BE44">
        <v>0</v>
      </c>
      <c r="BF44">
        <v>24.22</v>
      </c>
      <c r="BG44">
        <v>91.08</v>
      </c>
      <c r="BH44">
        <v>61.04</v>
      </c>
      <c r="BI44">
        <v>24.14</v>
      </c>
      <c r="BJ44">
        <v>0</v>
      </c>
      <c r="BK44">
        <v>84.47</v>
      </c>
      <c r="BL44">
        <v>0.97</v>
      </c>
      <c r="BM44">
        <v>12.48</v>
      </c>
    </row>
    <row r="45" spans="1:65">
      <c r="A45" t="s">
        <v>358</v>
      </c>
      <c r="G45" t="s">
        <v>87</v>
      </c>
      <c r="H45" s="74">
        <v>375.99</v>
      </c>
      <c r="I45" s="47">
        <v>199.76999999999998</v>
      </c>
      <c r="J45" s="47">
        <v>546.9</v>
      </c>
      <c r="K45" s="47">
        <v>215.31</v>
      </c>
      <c r="L45" s="47">
        <v>14.719999999999999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24.77</v>
      </c>
      <c r="X45">
        <v>0</v>
      </c>
      <c r="Y45">
        <v>26.870799999999999</v>
      </c>
      <c r="Z45">
        <v>0</v>
      </c>
      <c r="AA45">
        <v>0</v>
      </c>
      <c r="AB45">
        <v>12.48</v>
      </c>
      <c r="AC45">
        <v>0</v>
      </c>
      <c r="AD45">
        <v>0</v>
      </c>
      <c r="AE45">
        <v>0</v>
      </c>
      <c r="AF45">
        <v>0</v>
      </c>
      <c r="AG45">
        <v>14.8</v>
      </c>
      <c r="AH45">
        <v>4.0599999999999996</v>
      </c>
      <c r="AI45">
        <v>42.63</v>
      </c>
      <c r="AJ45">
        <v>10.66</v>
      </c>
      <c r="AK45">
        <v>96.89</v>
      </c>
      <c r="AL45">
        <v>48.44</v>
      </c>
      <c r="AM45">
        <v>11.76</v>
      </c>
      <c r="AN45">
        <v>242.22</v>
      </c>
      <c r="AO45">
        <v>48.44</v>
      </c>
      <c r="AP45">
        <v>96.89</v>
      </c>
      <c r="AQ45">
        <v>37.43</v>
      </c>
      <c r="AR45">
        <v>3.88</v>
      </c>
      <c r="AS45">
        <v>48.44</v>
      </c>
      <c r="AT45">
        <v>0</v>
      </c>
      <c r="AU45">
        <v>21.32</v>
      </c>
      <c r="AV45">
        <v>37.43</v>
      </c>
      <c r="AW45">
        <v>4.84</v>
      </c>
      <c r="AX45">
        <v>37.43</v>
      </c>
      <c r="AY45">
        <v>24.22</v>
      </c>
      <c r="AZ45">
        <v>1.94</v>
      </c>
      <c r="BA45">
        <v>26.870799999999999</v>
      </c>
      <c r="BB45">
        <v>12.6</v>
      </c>
      <c r="BC45">
        <v>38.76</v>
      </c>
      <c r="BD45">
        <v>131.96</v>
      </c>
      <c r="BE45">
        <v>0</v>
      </c>
      <c r="BF45">
        <v>24.22</v>
      </c>
      <c r="BG45">
        <v>91.08</v>
      </c>
      <c r="BH45">
        <v>61.04</v>
      </c>
      <c r="BI45">
        <v>24.14</v>
      </c>
      <c r="BJ45">
        <v>0</v>
      </c>
      <c r="BK45">
        <v>84.47</v>
      </c>
      <c r="BL45">
        <v>0.97</v>
      </c>
      <c r="BM45">
        <v>12.48</v>
      </c>
    </row>
    <row r="46" spans="1:65">
      <c r="A46" t="s">
        <v>359</v>
      </c>
      <c r="G46" t="s">
        <v>88</v>
      </c>
      <c r="H46" s="74">
        <v>375.99</v>
      </c>
      <c r="I46" s="47">
        <v>199.76999999999998</v>
      </c>
      <c r="J46" s="47">
        <v>546.9</v>
      </c>
      <c r="K46" s="47">
        <v>215.31</v>
      </c>
      <c r="L46" s="47">
        <v>15.03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24.77</v>
      </c>
      <c r="X46">
        <v>0</v>
      </c>
      <c r="Y46">
        <v>26.870799999999999</v>
      </c>
      <c r="Z46">
        <v>0</v>
      </c>
      <c r="AA46">
        <v>0</v>
      </c>
      <c r="AB46">
        <v>12.48</v>
      </c>
      <c r="AC46">
        <v>0</v>
      </c>
      <c r="AD46">
        <v>0</v>
      </c>
      <c r="AE46">
        <v>0</v>
      </c>
      <c r="AF46">
        <v>0</v>
      </c>
      <c r="AG46">
        <v>14.8</v>
      </c>
      <c r="AH46">
        <v>4.37</v>
      </c>
      <c r="AI46">
        <v>42.63</v>
      </c>
      <c r="AJ46">
        <v>10.66</v>
      </c>
      <c r="AK46">
        <v>96.89</v>
      </c>
      <c r="AL46">
        <v>48.44</v>
      </c>
      <c r="AM46">
        <v>11.76</v>
      </c>
      <c r="AN46">
        <v>242.22</v>
      </c>
      <c r="AO46">
        <v>48.44</v>
      </c>
      <c r="AP46">
        <v>96.89</v>
      </c>
      <c r="AQ46">
        <v>37.43</v>
      </c>
      <c r="AR46">
        <v>3.88</v>
      </c>
      <c r="AS46">
        <v>48.44</v>
      </c>
      <c r="AT46">
        <v>0</v>
      </c>
      <c r="AU46">
        <v>21.32</v>
      </c>
      <c r="AV46">
        <v>37.43</v>
      </c>
      <c r="AW46">
        <v>4.84</v>
      </c>
      <c r="AX46">
        <v>37.43</v>
      </c>
      <c r="AY46">
        <v>24.22</v>
      </c>
      <c r="AZ46">
        <v>1.94</v>
      </c>
      <c r="BA46">
        <v>26.870799999999999</v>
      </c>
      <c r="BB46">
        <v>12.6</v>
      </c>
      <c r="BC46">
        <v>38.76</v>
      </c>
      <c r="BD46">
        <v>131.96</v>
      </c>
      <c r="BE46">
        <v>0</v>
      </c>
      <c r="BF46">
        <v>24.22</v>
      </c>
      <c r="BG46">
        <v>91.08</v>
      </c>
      <c r="BH46">
        <v>61.04</v>
      </c>
      <c r="BI46">
        <v>24.14</v>
      </c>
      <c r="BJ46">
        <v>0</v>
      </c>
      <c r="BK46">
        <v>84.47</v>
      </c>
      <c r="BL46">
        <v>0.97</v>
      </c>
      <c r="BM46">
        <v>12.48</v>
      </c>
    </row>
    <row r="47" spans="1:65">
      <c r="A47" t="s">
        <v>360</v>
      </c>
      <c r="G47" t="s">
        <v>89</v>
      </c>
      <c r="H47" s="74">
        <v>375.99</v>
      </c>
      <c r="I47" s="47">
        <v>199.76999999999998</v>
      </c>
      <c r="J47" s="47">
        <v>542.82999999999993</v>
      </c>
      <c r="K47" s="47">
        <v>215.31</v>
      </c>
      <c r="L47" s="47">
        <v>18.02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24.77</v>
      </c>
      <c r="X47">
        <v>0</v>
      </c>
      <c r="Y47">
        <v>26.870799999999999</v>
      </c>
      <c r="Z47">
        <v>0</v>
      </c>
      <c r="AA47">
        <v>0</v>
      </c>
      <c r="AB47">
        <v>12.48</v>
      </c>
      <c r="AC47">
        <v>0</v>
      </c>
      <c r="AD47">
        <v>0</v>
      </c>
      <c r="AE47">
        <v>0</v>
      </c>
      <c r="AF47">
        <v>0</v>
      </c>
      <c r="AG47">
        <v>10.73</v>
      </c>
      <c r="AH47">
        <v>7.36</v>
      </c>
      <c r="AI47">
        <v>42.63</v>
      </c>
      <c r="AJ47">
        <v>10.66</v>
      </c>
      <c r="AK47">
        <v>96.89</v>
      </c>
      <c r="AL47">
        <v>48.44</v>
      </c>
      <c r="AM47">
        <v>11.76</v>
      </c>
      <c r="AN47">
        <v>242.22</v>
      </c>
      <c r="AO47">
        <v>48.44</v>
      </c>
      <c r="AP47">
        <v>96.89</v>
      </c>
      <c r="AQ47">
        <v>37.43</v>
      </c>
      <c r="AR47">
        <v>3.88</v>
      </c>
      <c r="AS47">
        <v>48.44</v>
      </c>
      <c r="AT47">
        <v>0</v>
      </c>
      <c r="AU47">
        <v>21.32</v>
      </c>
      <c r="AV47">
        <v>37.43</v>
      </c>
      <c r="AW47">
        <v>4.84</v>
      </c>
      <c r="AX47">
        <v>37.43</v>
      </c>
      <c r="AY47">
        <v>24.22</v>
      </c>
      <c r="AZ47">
        <v>1.94</v>
      </c>
      <c r="BA47">
        <v>26.870799999999999</v>
      </c>
      <c r="BB47">
        <v>12.6</v>
      </c>
      <c r="BC47">
        <v>38.76</v>
      </c>
      <c r="BD47">
        <v>131.96</v>
      </c>
      <c r="BE47">
        <v>0</v>
      </c>
      <c r="BF47">
        <v>24.22</v>
      </c>
      <c r="BG47">
        <v>91.08</v>
      </c>
      <c r="BH47">
        <v>61.04</v>
      </c>
      <c r="BI47">
        <v>24.14</v>
      </c>
      <c r="BJ47">
        <v>0</v>
      </c>
      <c r="BK47">
        <v>84.47</v>
      </c>
      <c r="BL47">
        <v>0.97</v>
      </c>
      <c r="BM47">
        <v>12.48</v>
      </c>
    </row>
    <row r="48" spans="1:65">
      <c r="A48" t="s">
        <v>364</v>
      </c>
      <c r="G48" t="s">
        <v>90</v>
      </c>
      <c r="H48" s="74">
        <v>375.99</v>
      </c>
      <c r="I48" s="47">
        <v>199.76999999999998</v>
      </c>
      <c r="J48" s="47">
        <v>542.82999999999993</v>
      </c>
      <c r="K48" s="47">
        <v>215.31</v>
      </c>
      <c r="L48" s="47">
        <v>17.05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24.77</v>
      </c>
      <c r="X48">
        <v>0</v>
      </c>
      <c r="Y48">
        <v>26.870799999999999</v>
      </c>
      <c r="Z48">
        <v>0</v>
      </c>
      <c r="AA48">
        <v>0</v>
      </c>
      <c r="AB48">
        <v>12.48</v>
      </c>
      <c r="AC48">
        <v>0</v>
      </c>
      <c r="AD48">
        <v>0</v>
      </c>
      <c r="AE48">
        <v>0</v>
      </c>
      <c r="AF48">
        <v>0</v>
      </c>
      <c r="AG48">
        <v>10.73</v>
      </c>
      <c r="AH48">
        <v>6.39</v>
      </c>
      <c r="AI48">
        <v>42.63</v>
      </c>
      <c r="AJ48">
        <v>10.66</v>
      </c>
      <c r="AK48">
        <v>96.89</v>
      </c>
      <c r="AL48">
        <v>48.44</v>
      </c>
      <c r="AM48">
        <v>11.76</v>
      </c>
      <c r="AN48">
        <v>242.22</v>
      </c>
      <c r="AO48">
        <v>48.44</v>
      </c>
      <c r="AP48">
        <v>96.89</v>
      </c>
      <c r="AQ48">
        <v>37.43</v>
      </c>
      <c r="AR48">
        <v>3.88</v>
      </c>
      <c r="AS48">
        <v>48.44</v>
      </c>
      <c r="AT48">
        <v>0</v>
      </c>
      <c r="AU48">
        <v>21.32</v>
      </c>
      <c r="AV48">
        <v>37.43</v>
      </c>
      <c r="AW48">
        <v>4.84</v>
      </c>
      <c r="AX48">
        <v>37.43</v>
      </c>
      <c r="AY48">
        <v>24.22</v>
      </c>
      <c r="AZ48">
        <v>1.94</v>
      </c>
      <c r="BA48">
        <v>26.870799999999999</v>
      </c>
      <c r="BB48">
        <v>12.6</v>
      </c>
      <c r="BC48">
        <v>38.76</v>
      </c>
      <c r="BD48">
        <v>131.96</v>
      </c>
      <c r="BE48">
        <v>0</v>
      </c>
      <c r="BF48">
        <v>24.22</v>
      </c>
      <c r="BG48">
        <v>91.08</v>
      </c>
      <c r="BH48">
        <v>61.04</v>
      </c>
      <c r="BI48">
        <v>24.14</v>
      </c>
      <c r="BJ48">
        <v>0</v>
      </c>
      <c r="BK48">
        <v>84.47</v>
      </c>
      <c r="BL48">
        <v>0.97</v>
      </c>
      <c r="BM48">
        <v>12.48</v>
      </c>
    </row>
    <row r="49" spans="1:65">
      <c r="A49" t="s">
        <v>365</v>
      </c>
      <c r="G49" t="s">
        <v>91</v>
      </c>
      <c r="H49" s="74">
        <v>375.99</v>
      </c>
      <c r="I49" s="47">
        <v>199.76999999999998</v>
      </c>
      <c r="J49" s="47">
        <v>542.82999999999993</v>
      </c>
      <c r="K49" s="47">
        <v>215.31</v>
      </c>
      <c r="L49" s="47">
        <v>19.260000000000002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24.77</v>
      </c>
      <c r="X49">
        <v>0</v>
      </c>
      <c r="Y49">
        <v>26.870799999999999</v>
      </c>
      <c r="Z49">
        <v>0</v>
      </c>
      <c r="AA49">
        <v>0</v>
      </c>
      <c r="AB49">
        <v>12.48</v>
      </c>
      <c r="AC49">
        <v>0</v>
      </c>
      <c r="AD49">
        <v>0</v>
      </c>
      <c r="AE49">
        <v>0</v>
      </c>
      <c r="AF49">
        <v>0</v>
      </c>
      <c r="AG49">
        <v>10.73</v>
      </c>
      <c r="AH49">
        <v>8.6</v>
      </c>
      <c r="AI49">
        <v>42.63</v>
      </c>
      <c r="AJ49">
        <v>10.66</v>
      </c>
      <c r="AK49">
        <v>96.89</v>
      </c>
      <c r="AL49">
        <v>48.44</v>
      </c>
      <c r="AM49">
        <v>11.76</v>
      </c>
      <c r="AN49">
        <v>242.22</v>
      </c>
      <c r="AO49">
        <v>48.44</v>
      </c>
      <c r="AP49">
        <v>96.89</v>
      </c>
      <c r="AQ49">
        <v>37.43</v>
      </c>
      <c r="AR49">
        <v>3.88</v>
      </c>
      <c r="AS49">
        <v>48.44</v>
      </c>
      <c r="AT49">
        <v>0</v>
      </c>
      <c r="AU49">
        <v>21.32</v>
      </c>
      <c r="AV49">
        <v>37.43</v>
      </c>
      <c r="AW49">
        <v>4.84</v>
      </c>
      <c r="AX49">
        <v>37.43</v>
      </c>
      <c r="AY49">
        <v>24.22</v>
      </c>
      <c r="AZ49">
        <v>1.94</v>
      </c>
      <c r="BA49">
        <v>26.870799999999999</v>
      </c>
      <c r="BB49">
        <v>12.6</v>
      </c>
      <c r="BC49">
        <v>38.76</v>
      </c>
      <c r="BD49">
        <v>131.96</v>
      </c>
      <c r="BE49">
        <v>0</v>
      </c>
      <c r="BF49">
        <v>24.22</v>
      </c>
      <c r="BG49">
        <v>91.08</v>
      </c>
      <c r="BH49">
        <v>61.04</v>
      </c>
      <c r="BI49">
        <v>24.14</v>
      </c>
      <c r="BJ49">
        <v>0</v>
      </c>
      <c r="BK49">
        <v>84.47</v>
      </c>
      <c r="BL49">
        <v>0.97</v>
      </c>
      <c r="BM49">
        <v>12.48</v>
      </c>
    </row>
    <row r="50" spans="1:65">
      <c r="A50" t="s">
        <v>366</v>
      </c>
      <c r="G50" t="s">
        <v>92</v>
      </c>
      <c r="H50" s="74">
        <v>375.99</v>
      </c>
      <c r="I50" s="47">
        <v>199.76999999999998</v>
      </c>
      <c r="J50" s="47">
        <v>542.82999999999993</v>
      </c>
      <c r="K50" s="47">
        <v>215.31</v>
      </c>
      <c r="L50" s="47">
        <v>18.77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24.77</v>
      </c>
      <c r="X50">
        <v>0</v>
      </c>
      <c r="Y50">
        <v>26.870799999999999</v>
      </c>
      <c r="Z50">
        <v>0</v>
      </c>
      <c r="AA50">
        <v>0</v>
      </c>
      <c r="AB50">
        <v>12.48</v>
      </c>
      <c r="AC50">
        <v>0</v>
      </c>
      <c r="AD50">
        <v>0</v>
      </c>
      <c r="AE50">
        <v>0</v>
      </c>
      <c r="AF50">
        <v>0</v>
      </c>
      <c r="AG50">
        <v>10.73</v>
      </c>
      <c r="AH50">
        <v>8.11</v>
      </c>
      <c r="AI50">
        <v>42.63</v>
      </c>
      <c r="AJ50">
        <v>10.66</v>
      </c>
      <c r="AK50">
        <v>96.89</v>
      </c>
      <c r="AL50">
        <v>48.44</v>
      </c>
      <c r="AM50">
        <v>11.76</v>
      </c>
      <c r="AN50">
        <v>242.22</v>
      </c>
      <c r="AO50">
        <v>48.44</v>
      </c>
      <c r="AP50">
        <v>96.89</v>
      </c>
      <c r="AQ50">
        <v>37.43</v>
      </c>
      <c r="AR50">
        <v>3.88</v>
      </c>
      <c r="AS50">
        <v>48.44</v>
      </c>
      <c r="AT50">
        <v>0</v>
      </c>
      <c r="AU50">
        <v>21.32</v>
      </c>
      <c r="AV50">
        <v>37.43</v>
      </c>
      <c r="AW50">
        <v>4.84</v>
      </c>
      <c r="AX50">
        <v>37.43</v>
      </c>
      <c r="AY50">
        <v>24.22</v>
      </c>
      <c r="AZ50">
        <v>1.94</v>
      </c>
      <c r="BA50">
        <v>26.870799999999999</v>
      </c>
      <c r="BB50">
        <v>12.6</v>
      </c>
      <c r="BC50">
        <v>38.76</v>
      </c>
      <c r="BD50">
        <v>131.96</v>
      </c>
      <c r="BE50">
        <v>0</v>
      </c>
      <c r="BF50">
        <v>24.22</v>
      </c>
      <c r="BG50">
        <v>91.08</v>
      </c>
      <c r="BH50">
        <v>61.04</v>
      </c>
      <c r="BI50">
        <v>24.14</v>
      </c>
      <c r="BJ50">
        <v>0</v>
      </c>
      <c r="BK50">
        <v>84.47</v>
      </c>
      <c r="BL50">
        <v>0.97</v>
      </c>
      <c r="BM50">
        <v>12.48</v>
      </c>
    </row>
    <row r="51" spans="1:65">
      <c r="A51" t="s">
        <v>367</v>
      </c>
      <c r="G51" t="s">
        <v>93</v>
      </c>
      <c r="H51" s="74">
        <v>375.99</v>
      </c>
      <c r="I51" s="47">
        <v>199.76999999999998</v>
      </c>
      <c r="J51" s="47">
        <v>542.82999999999993</v>
      </c>
      <c r="K51" s="47">
        <v>215.31</v>
      </c>
      <c r="L51" s="47">
        <v>17.21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24.77</v>
      </c>
      <c r="X51">
        <v>0</v>
      </c>
      <c r="Y51">
        <v>26.870799999999999</v>
      </c>
      <c r="Z51">
        <v>0</v>
      </c>
      <c r="AA51">
        <v>0</v>
      </c>
      <c r="AB51">
        <v>12.48</v>
      </c>
      <c r="AC51">
        <v>0</v>
      </c>
      <c r="AD51">
        <v>0</v>
      </c>
      <c r="AE51">
        <v>0</v>
      </c>
      <c r="AF51">
        <v>0</v>
      </c>
      <c r="AG51">
        <v>10.73</v>
      </c>
      <c r="AH51">
        <v>6.55</v>
      </c>
      <c r="AI51">
        <v>42.63</v>
      </c>
      <c r="AJ51">
        <v>10.66</v>
      </c>
      <c r="AK51">
        <v>96.89</v>
      </c>
      <c r="AL51">
        <v>48.44</v>
      </c>
      <c r="AM51">
        <v>11.76</v>
      </c>
      <c r="AN51">
        <v>242.22</v>
      </c>
      <c r="AO51">
        <v>48.44</v>
      </c>
      <c r="AP51">
        <v>96.89</v>
      </c>
      <c r="AQ51">
        <v>37.43</v>
      </c>
      <c r="AR51">
        <v>3.88</v>
      </c>
      <c r="AS51">
        <v>48.44</v>
      </c>
      <c r="AT51">
        <v>0</v>
      </c>
      <c r="AU51">
        <v>21.32</v>
      </c>
      <c r="AV51">
        <v>37.43</v>
      </c>
      <c r="AW51">
        <v>4.84</v>
      </c>
      <c r="AX51">
        <v>37.43</v>
      </c>
      <c r="AY51">
        <v>24.22</v>
      </c>
      <c r="AZ51">
        <v>1.94</v>
      </c>
      <c r="BA51">
        <v>26.870799999999999</v>
      </c>
      <c r="BB51">
        <v>12.6</v>
      </c>
      <c r="BC51">
        <v>38.76</v>
      </c>
      <c r="BD51">
        <v>131.96</v>
      </c>
      <c r="BE51">
        <v>0</v>
      </c>
      <c r="BF51">
        <v>24.22</v>
      </c>
      <c r="BG51">
        <v>91.08</v>
      </c>
      <c r="BH51">
        <v>61.04</v>
      </c>
      <c r="BI51">
        <v>24.14</v>
      </c>
      <c r="BJ51">
        <v>0</v>
      </c>
      <c r="BK51">
        <v>84.47</v>
      </c>
      <c r="BL51">
        <v>0.97</v>
      </c>
      <c r="BM51">
        <v>12.48</v>
      </c>
    </row>
    <row r="52" spans="1:65">
      <c r="A52" t="s">
        <v>368</v>
      </c>
      <c r="G52" t="s">
        <v>94</v>
      </c>
      <c r="H52" s="74">
        <v>375.99</v>
      </c>
      <c r="I52" s="47">
        <v>199.76999999999998</v>
      </c>
      <c r="J52" s="47">
        <v>542.82999999999993</v>
      </c>
      <c r="K52" s="47">
        <v>215.31</v>
      </c>
      <c r="L52" s="47">
        <v>19.240000000000002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24.77</v>
      </c>
      <c r="X52">
        <v>0</v>
      </c>
      <c r="Y52">
        <v>26.870799999999999</v>
      </c>
      <c r="Z52">
        <v>0</v>
      </c>
      <c r="AA52">
        <v>0</v>
      </c>
      <c r="AB52">
        <v>12.48</v>
      </c>
      <c r="AC52">
        <v>0</v>
      </c>
      <c r="AD52">
        <v>0</v>
      </c>
      <c r="AE52">
        <v>0</v>
      </c>
      <c r="AF52">
        <v>0</v>
      </c>
      <c r="AG52">
        <v>10.73</v>
      </c>
      <c r="AH52">
        <v>8.58</v>
      </c>
      <c r="AI52">
        <v>42.63</v>
      </c>
      <c r="AJ52">
        <v>10.66</v>
      </c>
      <c r="AK52">
        <v>96.89</v>
      </c>
      <c r="AL52">
        <v>48.44</v>
      </c>
      <c r="AM52">
        <v>11.76</v>
      </c>
      <c r="AN52">
        <v>242.22</v>
      </c>
      <c r="AO52">
        <v>48.44</v>
      </c>
      <c r="AP52">
        <v>96.89</v>
      </c>
      <c r="AQ52">
        <v>37.43</v>
      </c>
      <c r="AR52">
        <v>3.88</v>
      </c>
      <c r="AS52">
        <v>48.44</v>
      </c>
      <c r="AT52">
        <v>0</v>
      </c>
      <c r="AU52">
        <v>21.32</v>
      </c>
      <c r="AV52">
        <v>37.43</v>
      </c>
      <c r="AW52">
        <v>4.84</v>
      </c>
      <c r="AX52">
        <v>37.43</v>
      </c>
      <c r="AY52">
        <v>24.22</v>
      </c>
      <c r="AZ52">
        <v>1.94</v>
      </c>
      <c r="BA52">
        <v>26.870799999999999</v>
      </c>
      <c r="BB52">
        <v>12.6</v>
      </c>
      <c r="BC52">
        <v>38.76</v>
      </c>
      <c r="BD52">
        <v>131.96</v>
      </c>
      <c r="BE52">
        <v>0</v>
      </c>
      <c r="BF52">
        <v>24.22</v>
      </c>
      <c r="BG52">
        <v>91.08</v>
      </c>
      <c r="BH52">
        <v>61.04</v>
      </c>
      <c r="BI52">
        <v>24.14</v>
      </c>
      <c r="BJ52">
        <v>0</v>
      </c>
      <c r="BK52">
        <v>84.47</v>
      </c>
      <c r="BL52">
        <v>0.97</v>
      </c>
      <c r="BM52">
        <v>12.48</v>
      </c>
    </row>
    <row r="53" spans="1:65">
      <c r="A53" t="s">
        <v>399</v>
      </c>
      <c r="G53" t="s">
        <v>95</v>
      </c>
      <c r="H53" s="74">
        <v>375.99</v>
      </c>
      <c r="I53" s="47">
        <v>199.76999999999998</v>
      </c>
      <c r="J53" s="47">
        <v>542.82999999999993</v>
      </c>
      <c r="K53" s="47">
        <v>215.31</v>
      </c>
      <c r="L53" s="47">
        <v>16.68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24.77</v>
      </c>
      <c r="X53">
        <v>0</v>
      </c>
      <c r="Y53">
        <v>26.870799999999999</v>
      </c>
      <c r="Z53">
        <v>0</v>
      </c>
      <c r="AA53">
        <v>0</v>
      </c>
      <c r="AB53">
        <v>12.48</v>
      </c>
      <c r="AC53">
        <v>0</v>
      </c>
      <c r="AD53">
        <v>0</v>
      </c>
      <c r="AE53">
        <v>0</v>
      </c>
      <c r="AF53">
        <v>0</v>
      </c>
      <c r="AG53">
        <v>10.73</v>
      </c>
      <c r="AH53">
        <v>6.02</v>
      </c>
      <c r="AI53">
        <v>42.63</v>
      </c>
      <c r="AJ53">
        <v>10.66</v>
      </c>
      <c r="AK53">
        <v>96.89</v>
      </c>
      <c r="AL53">
        <v>48.44</v>
      </c>
      <c r="AM53">
        <v>11.76</v>
      </c>
      <c r="AN53">
        <v>242.22</v>
      </c>
      <c r="AO53">
        <v>48.44</v>
      </c>
      <c r="AP53">
        <v>96.89</v>
      </c>
      <c r="AQ53">
        <v>37.43</v>
      </c>
      <c r="AR53">
        <v>3.88</v>
      </c>
      <c r="AS53">
        <v>48.44</v>
      </c>
      <c r="AT53">
        <v>0</v>
      </c>
      <c r="AU53">
        <v>21.32</v>
      </c>
      <c r="AV53">
        <v>37.43</v>
      </c>
      <c r="AW53">
        <v>4.84</v>
      </c>
      <c r="AX53">
        <v>37.43</v>
      </c>
      <c r="AY53">
        <v>24.22</v>
      </c>
      <c r="AZ53">
        <v>1.94</v>
      </c>
      <c r="BA53">
        <v>26.870799999999999</v>
      </c>
      <c r="BB53">
        <v>12.6</v>
      </c>
      <c r="BC53">
        <v>38.76</v>
      </c>
      <c r="BD53">
        <v>131.96</v>
      </c>
      <c r="BE53">
        <v>0</v>
      </c>
      <c r="BF53">
        <v>24.22</v>
      </c>
      <c r="BG53">
        <v>91.08</v>
      </c>
      <c r="BH53">
        <v>61.04</v>
      </c>
      <c r="BI53">
        <v>24.14</v>
      </c>
      <c r="BJ53">
        <v>0</v>
      </c>
      <c r="BK53">
        <v>84.47</v>
      </c>
      <c r="BL53">
        <v>0.97</v>
      </c>
      <c r="BM53">
        <v>12.48</v>
      </c>
    </row>
    <row r="54" spans="1:65">
      <c r="A54" t="s">
        <v>398</v>
      </c>
      <c r="G54" t="s">
        <v>96</v>
      </c>
      <c r="H54" s="74">
        <v>375.99</v>
      </c>
      <c r="I54" s="47">
        <v>199.76999999999998</v>
      </c>
      <c r="J54" s="47">
        <v>542.82999999999993</v>
      </c>
      <c r="K54" s="47">
        <v>215.31</v>
      </c>
      <c r="L54" s="47">
        <v>15.79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24.77</v>
      </c>
      <c r="X54">
        <v>0</v>
      </c>
      <c r="Y54">
        <v>26.870799999999999</v>
      </c>
      <c r="Z54">
        <v>0</v>
      </c>
      <c r="AA54">
        <v>0</v>
      </c>
      <c r="AB54">
        <v>12.48</v>
      </c>
      <c r="AC54">
        <v>0</v>
      </c>
      <c r="AD54">
        <v>0</v>
      </c>
      <c r="AE54">
        <v>0</v>
      </c>
      <c r="AF54">
        <v>0</v>
      </c>
      <c r="AG54">
        <v>10.73</v>
      </c>
      <c r="AH54">
        <v>5.13</v>
      </c>
      <c r="AI54">
        <v>42.63</v>
      </c>
      <c r="AJ54">
        <v>10.66</v>
      </c>
      <c r="AK54">
        <v>96.89</v>
      </c>
      <c r="AL54">
        <v>48.44</v>
      </c>
      <c r="AM54">
        <v>11.76</v>
      </c>
      <c r="AN54">
        <v>242.22</v>
      </c>
      <c r="AO54">
        <v>48.44</v>
      </c>
      <c r="AP54">
        <v>96.89</v>
      </c>
      <c r="AQ54">
        <v>37.43</v>
      </c>
      <c r="AR54">
        <v>3.88</v>
      </c>
      <c r="AS54">
        <v>48.44</v>
      </c>
      <c r="AT54">
        <v>0</v>
      </c>
      <c r="AU54">
        <v>21.32</v>
      </c>
      <c r="AV54">
        <v>37.43</v>
      </c>
      <c r="AW54">
        <v>4.84</v>
      </c>
      <c r="AX54">
        <v>37.43</v>
      </c>
      <c r="AY54">
        <v>24.22</v>
      </c>
      <c r="AZ54">
        <v>1.94</v>
      </c>
      <c r="BA54">
        <v>26.870799999999999</v>
      </c>
      <c r="BB54">
        <v>12.6</v>
      </c>
      <c r="BC54">
        <v>38.76</v>
      </c>
      <c r="BD54">
        <v>131.96</v>
      </c>
      <c r="BE54">
        <v>0</v>
      </c>
      <c r="BF54">
        <v>24.22</v>
      </c>
      <c r="BG54">
        <v>91.08</v>
      </c>
      <c r="BH54">
        <v>61.04</v>
      </c>
      <c r="BI54">
        <v>24.14</v>
      </c>
      <c r="BJ54">
        <v>0</v>
      </c>
      <c r="BK54">
        <v>84.47</v>
      </c>
      <c r="BL54">
        <v>0.97</v>
      </c>
      <c r="BM54">
        <v>12.48</v>
      </c>
    </row>
    <row r="55" spans="1:65">
      <c r="A55" t="s">
        <v>400</v>
      </c>
      <c r="G55" t="s">
        <v>97</v>
      </c>
      <c r="H55" s="74">
        <v>375.99</v>
      </c>
      <c r="I55" s="47">
        <v>199.76999999999998</v>
      </c>
      <c r="J55" s="47">
        <v>542.82999999999993</v>
      </c>
      <c r="K55" s="47">
        <v>215.31</v>
      </c>
      <c r="L55" s="47">
        <v>16.940000000000001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24.77</v>
      </c>
      <c r="X55">
        <v>0</v>
      </c>
      <c r="Y55">
        <v>26.870799999999999</v>
      </c>
      <c r="Z55">
        <v>0</v>
      </c>
      <c r="AA55">
        <v>0</v>
      </c>
      <c r="AB55">
        <v>12.48</v>
      </c>
      <c r="AC55">
        <v>0</v>
      </c>
      <c r="AD55">
        <v>0</v>
      </c>
      <c r="AE55">
        <v>0</v>
      </c>
      <c r="AF55">
        <v>0</v>
      </c>
      <c r="AG55">
        <v>10.73</v>
      </c>
      <c r="AH55">
        <v>6.28</v>
      </c>
      <c r="AI55">
        <v>42.63</v>
      </c>
      <c r="AJ55">
        <v>10.66</v>
      </c>
      <c r="AK55">
        <v>96.89</v>
      </c>
      <c r="AL55">
        <v>48.44</v>
      </c>
      <c r="AM55">
        <v>11.76</v>
      </c>
      <c r="AN55">
        <v>242.22</v>
      </c>
      <c r="AO55">
        <v>48.44</v>
      </c>
      <c r="AP55">
        <v>96.89</v>
      </c>
      <c r="AQ55">
        <v>37.43</v>
      </c>
      <c r="AR55">
        <v>3.88</v>
      </c>
      <c r="AS55">
        <v>48.44</v>
      </c>
      <c r="AT55">
        <v>0</v>
      </c>
      <c r="AU55">
        <v>21.32</v>
      </c>
      <c r="AV55">
        <v>37.43</v>
      </c>
      <c r="AW55">
        <v>4.84</v>
      </c>
      <c r="AX55">
        <v>37.43</v>
      </c>
      <c r="AY55">
        <v>24.22</v>
      </c>
      <c r="AZ55">
        <v>1.94</v>
      </c>
      <c r="BA55">
        <v>26.870799999999999</v>
      </c>
      <c r="BB55">
        <v>12.6</v>
      </c>
      <c r="BC55">
        <v>38.76</v>
      </c>
      <c r="BD55">
        <v>131.96</v>
      </c>
      <c r="BE55">
        <v>0</v>
      </c>
      <c r="BF55">
        <v>24.22</v>
      </c>
      <c r="BG55">
        <v>91.08</v>
      </c>
      <c r="BH55">
        <v>61.04</v>
      </c>
      <c r="BI55">
        <v>24.14</v>
      </c>
      <c r="BJ55">
        <v>0</v>
      </c>
      <c r="BK55">
        <v>84.47</v>
      </c>
      <c r="BL55">
        <v>0.97</v>
      </c>
      <c r="BM55">
        <v>12.48</v>
      </c>
    </row>
    <row r="56" spans="1:65">
      <c r="A56" t="s">
        <v>400</v>
      </c>
      <c r="G56" t="s">
        <v>98</v>
      </c>
      <c r="H56" s="74">
        <v>375.99</v>
      </c>
      <c r="I56" s="47">
        <v>199.76999999999998</v>
      </c>
      <c r="J56" s="47">
        <v>542.82999999999993</v>
      </c>
      <c r="K56" s="47">
        <v>215.31</v>
      </c>
      <c r="L56" s="47">
        <v>15.979999999999999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24.77</v>
      </c>
      <c r="X56">
        <v>0</v>
      </c>
      <c r="Y56">
        <v>26.870799999999999</v>
      </c>
      <c r="Z56">
        <v>0</v>
      </c>
      <c r="AA56">
        <v>0</v>
      </c>
      <c r="AB56">
        <v>12.48</v>
      </c>
      <c r="AC56">
        <v>0</v>
      </c>
      <c r="AD56">
        <v>0</v>
      </c>
      <c r="AE56">
        <v>0</v>
      </c>
      <c r="AF56">
        <v>0</v>
      </c>
      <c r="AG56">
        <v>10.73</v>
      </c>
      <c r="AH56">
        <v>5.32</v>
      </c>
      <c r="AI56">
        <v>42.63</v>
      </c>
      <c r="AJ56">
        <v>10.66</v>
      </c>
      <c r="AK56">
        <v>96.89</v>
      </c>
      <c r="AL56">
        <v>48.44</v>
      </c>
      <c r="AM56">
        <v>11.76</v>
      </c>
      <c r="AN56">
        <v>242.22</v>
      </c>
      <c r="AO56">
        <v>48.44</v>
      </c>
      <c r="AP56">
        <v>96.89</v>
      </c>
      <c r="AQ56">
        <v>37.43</v>
      </c>
      <c r="AR56">
        <v>3.88</v>
      </c>
      <c r="AS56">
        <v>48.44</v>
      </c>
      <c r="AT56">
        <v>0</v>
      </c>
      <c r="AU56">
        <v>21.32</v>
      </c>
      <c r="AV56">
        <v>37.43</v>
      </c>
      <c r="AW56">
        <v>4.84</v>
      </c>
      <c r="AX56">
        <v>37.43</v>
      </c>
      <c r="AY56">
        <v>24.22</v>
      </c>
      <c r="AZ56">
        <v>1.94</v>
      </c>
      <c r="BA56">
        <v>26.870799999999999</v>
      </c>
      <c r="BB56">
        <v>12.6</v>
      </c>
      <c r="BC56">
        <v>38.76</v>
      </c>
      <c r="BD56">
        <v>131.96</v>
      </c>
      <c r="BE56">
        <v>0</v>
      </c>
      <c r="BF56">
        <v>24.22</v>
      </c>
      <c r="BG56">
        <v>91.08</v>
      </c>
      <c r="BH56">
        <v>61.04</v>
      </c>
      <c r="BI56">
        <v>24.14</v>
      </c>
      <c r="BJ56">
        <v>0</v>
      </c>
      <c r="BK56">
        <v>84.47</v>
      </c>
      <c r="BL56">
        <v>0.97</v>
      </c>
      <c r="BM56">
        <v>12.48</v>
      </c>
    </row>
    <row r="57" spans="1:65">
      <c r="G57" t="s">
        <v>99</v>
      </c>
      <c r="H57" s="74">
        <v>375.99</v>
      </c>
      <c r="I57" s="47">
        <v>199.76999999999998</v>
      </c>
      <c r="J57" s="47">
        <v>542.82999999999993</v>
      </c>
      <c r="K57" s="47">
        <v>215.31</v>
      </c>
      <c r="L57" s="47">
        <v>16.34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24.77</v>
      </c>
      <c r="X57">
        <v>0</v>
      </c>
      <c r="Y57">
        <v>26.870799999999999</v>
      </c>
      <c r="Z57">
        <v>0</v>
      </c>
      <c r="AA57">
        <v>0</v>
      </c>
      <c r="AB57">
        <v>12.48</v>
      </c>
      <c r="AC57">
        <v>0</v>
      </c>
      <c r="AD57">
        <v>0</v>
      </c>
      <c r="AE57">
        <v>0</v>
      </c>
      <c r="AF57">
        <v>0</v>
      </c>
      <c r="AG57">
        <v>10.73</v>
      </c>
      <c r="AH57">
        <v>5.68</v>
      </c>
      <c r="AI57">
        <v>42.63</v>
      </c>
      <c r="AJ57">
        <v>10.66</v>
      </c>
      <c r="AK57">
        <v>96.89</v>
      </c>
      <c r="AL57">
        <v>48.44</v>
      </c>
      <c r="AM57">
        <v>11.76</v>
      </c>
      <c r="AN57">
        <v>242.22</v>
      </c>
      <c r="AO57">
        <v>48.44</v>
      </c>
      <c r="AP57">
        <v>96.89</v>
      </c>
      <c r="AQ57">
        <v>37.43</v>
      </c>
      <c r="AR57">
        <v>3.88</v>
      </c>
      <c r="AS57">
        <v>48.44</v>
      </c>
      <c r="AT57">
        <v>0</v>
      </c>
      <c r="AU57">
        <v>21.32</v>
      </c>
      <c r="AV57">
        <v>37.43</v>
      </c>
      <c r="AW57">
        <v>4.84</v>
      </c>
      <c r="AX57">
        <v>37.43</v>
      </c>
      <c r="AY57">
        <v>24.22</v>
      </c>
      <c r="AZ57">
        <v>1.94</v>
      </c>
      <c r="BA57">
        <v>26.870799999999999</v>
      </c>
      <c r="BB57">
        <v>12.6</v>
      </c>
      <c r="BC57">
        <v>38.76</v>
      </c>
      <c r="BD57">
        <v>131.96</v>
      </c>
      <c r="BE57">
        <v>0</v>
      </c>
      <c r="BF57">
        <v>24.22</v>
      </c>
      <c r="BG57">
        <v>91.08</v>
      </c>
      <c r="BH57">
        <v>61.04</v>
      </c>
      <c r="BI57">
        <v>24.14</v>
      </c>
      <c r="BJ57">
        <v>0</v>
      </c>
      <c r="BK57">
        <v>84.47</v>
      </c>
      <c r="BL57">
        <v>0.97</v>
      </c>
      <c r="BM57">
        <v>12.48</v>
      </c>
    </row>
    <row r="58" spans="1:65">
      <c r="G58" t="s">
        <v>100</v>
      </c>
      <c r="H58" s="74">
        <v>375.99</v>
      </c>
      <c r="I58" s="47">
        <v>199.76999999999998</v>
      </c>
      <c r="J58" s="47">
        <v>542.82999999999993</v>
      </c>
      <c r="K58" s="47">
        <v>215.31</v>
      </c>
      <c r="L58" s="47">
        <v>16.71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24.77</v>
      </c>
      <c r="X58">
        <v>0</v>
      </c>
      <c r="Y58">
        <v>26.870799999999999</v>
      </c>
      <c r="Z58">
        <v>0</v>
      </c>
      <c r="AA58">
        <v>0</v>
      </c>
      <c r="AB58">
        <v>12.48</v>
      </c>
      <c r="AC58">
        <v>0</v>
      </c>
      <c r="AD58">
        <v>0</v>
      </c>
      <c r="AE58">
        <v>0</v>
      </c>
      <c r="AF58">
        <v>0</v>
      </c>
      <c r="AG58">
        <v>10.73</v>
      </c>
      <c r="AH58">
        <v>6.05</v>
      </c>
      <c r="AI58">
        <v>42.63</v>
      </c>
      <c r="AJ58">
        <v>10.66</v>
      </c>
      <c r="AK58">
        <v>96.89</v>
      </c>
      <c r="AL58">
        <v>48.44</v>
      </c>
      <c r="AM58">
        <v>11.76</v>
      </c>
      <c r="AN58">
        <v>242.22</v>
      </c>
      <c r="AO58">
        <v>48.44</v>
      </c>
      <c r="AP58">
        <v>96.89</v>
      </c>
      <c r="AQ58">
        <v>37.43</v>
      </c>
      <c r="AR58">
        <v>3.88</v>
      </c>
      <c r="AS58">
        <v>48.44</v>
      </c>
      <c r="AT58">
        <v>0</v>
      </c>
      <c r="AU58">
        <v>21.32</v>
      </c>
      <c r="AV58">
        <v>37.43</v>
      </c>
      <c r="AW58">
        <v>4.84</v>
      </c>
      <c r="AX58">
        <v>37.43</v>
      </c>
      <c r="AY58">
        <v>24.22</v>
      </c>
      <c r="AZ58">
        <v>1.94</v>
      </c>
      <c r="BA58">
        <v>26.870799999999999</v>
      </c>
      <c r="BB58">
        <v>12.6</v>
      </c>
      <c r="BC58">
        <v>38.76</v>
      </c>
      <c r="BD58">
        <v>131.96</v>
      </c>
      <c r="BE58">
        <v>0</v>
      </c>
      <c r="BF58">
        <v>24.22</v>
      </c>
      <c r="BG58">
        <v>91.08</v>
      </c>
      <c r="BH58">
        <v>61.04</v>
      </c>
      <c r="BI58">
        <v>24.14</v>
      </c>
      <c r="BJ58">
        <v>0</v>
      </c>
      <c r="BK58">
        <v>84.47</v>
      </c>
      <c r="BL58">
        <v>0.97</v>
      </c>
      <c r="BM58">
        <v>12.48</v>
      </c>
    </row>
    <row r="59" spans="1:65">
      <c r="G59" t="s">
        <v>101</v>
      </c>
      <c r="H59" s="74">
        <v>375.99</v>
      </c>
      <c r="I59" s="47">
        <v>199.76999999999998</v>
      </c>
      <c r="J59" s="47">
        <v>542.82999999999993</v>
      </c>
      <c r="K59" s="47">
        <v>215.31</v>
      </c>
      <c r="L59" s="47">
        <v>16.420000000000002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24.77</v>
      </c>
      <c r="X59">
        <v>0</v>
      </c>
      <c r="Y59">
        <v>26.870799999999999</v>
      </c>
      <c r="Z59">
        <v>0</v>
      </c>
      <c r="AA59">
        <v>0</v>
      </c>
      <c r="AB59">
        <v>12.48</v>
      </c>
      <c r="AC59">
        <v>0</v>
      </c>
      <c r="AD59">
        <v>0</v>
      </c>
      <c r="AE59">
        <v>0</v>
      </c>
      <c r="AF59">
        <v>0</v>
      </c>
      <c r="AG59">
        <v>10.73</v>
      </c>
      <c r="AH59">
        <v>5.76</v>
      </c>
      <c r="AI59">
        <v>42.63</v>
      </c>
      <c r="AJ59">
        <v>10.66</v>
      </c>
      <c r="AK59">
        <v>96.89</v>
      </c>
      <c r="AL59">
        <v>48.44</v>
      </c>
      <c r="AM59">
        <v>11.76</v>
      </c>
      <c r="AN59">
        <v>242.22</v>
      </c>
      <c r="AO59">
        <v>48.44</v>
      </c>
      <c r="AP59">
        <v>96.89</v>
      </c>
      <c r="AQ59">
        <v>37.43</v>
      </c>
      <c r="AR59">
        <v>3.88</v>
      </c>
      <c r="AS59">
        <v>48.44</v>
      </c>
      <c r="AT59">
        <v>0</v>
      </c>
      <c r="AU59">
        <v>21.32</v>
      </c>
      <c r="AV59">
        <v>37.43</v>
      </c>
      <c r="AW59">
        <v>4.84</v>
      </c>
      <c r="AX59">
        <v>37.43</v>
      </c>
      <c r="AY59">
        <v>24.22</v>
      </c>
      <c r="AZ59">
        <v>1.94</v>
      </c>
      <c r="BA59">
        <v>26.870799999999999</v>
      </c>
      <c r="BB59">
        <v>12.6</v>
      </c>
      <c r="BC59">
        <v>38.76</v>
      </c>
      <c r="BD59">
        <v>131.96</v>
      </c>
      <c r="BE59">
        <v>0</v>
      </c>
      <c r="BF59">
        <v>24.22</v>
      </c>
      <c r="BG59">
        <v>91.08</v>
      </c>
      <c r="BH59">
        <v>61.04</v>
      </c>
      <c r="BI59">
        <v>24.14</v>
      </c>
      <c r="BJ59">
        <v>0</v>
      </c>
      <c r="BK59">
        <v>84.47</v>
      </c>
      <c r="BL59">
        <v>0.97</v>
      </c>
      <c r="BM59">
        <v>12.48</v>
      </c>
    </row>
    <row r="60" spans="1:65">
      <c r="G60" t="s">
        <v>102</v>
      </c>
      <c r="H60" s="74">
        <v>375.99</v>
      </c>
      <c r="I60" s="47">
        <v>199.76999999999998</v>
      </c>
      <c r="J60" s="47">
        <v>542.82999999999993</v>
      </c>
      <c r="K60" s="47">
        <v>215.31</v>
      </c>
      <c r="L60" s="47">
        <v>14.76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24.77</v>
      </c>
      <c r="X60">
        <v>0</v>
      </c>
      <c r="Y60">
        <v>26.870799999999999</v>
      </c>
      <c r="Z60">
        <v>0</v>
      </c>
      <c r="AA60">
        <v>0</v>
      </c>
      <c r="AB60">
        <v>12.48</v>
      </c>
      <c r="AC60">
        <v>0</v>
      </c>
      <c r="AD60">
        <v>0</v>
      </c>
      <c r="AE60">
        <v>0</v>
      </c>
      <c r="AF60">
        <v>0</v>
      </c>
      <c r="AG60">
        <v>10.73</v>
      </c>
      <c r="AH60">
        <v>4.0999999999999996</v>
      </c>
      <c r="AI60">
        <v>42.63</v>
      </c>
      <c r="AJ60">
        <v>10.66</v>
      </c>
      <c r="AK60">
        <v>96.89</v>
      </c>
      <c r="AL60">
        <v>48.44</v>
      </c>
      <c r="AM60">
        <v>11.76</v>
      </c>
      <c r="AN60">
        <v>242.22</v>
      </c>
      <c r="AO60">
        <v>48.44</v>
      </c>
      <c r="AP60">
        <v>96.89</v>
      </c>
      <c r="AQ60">
        <v>37.43</v>
      </c>
      <c r="AR60">
        <v>3.88</v>
      </c>
      <c r="AS60">
        <v>48.44</v>
      </c>
      <c r="AT60">
        <v>0</v>
      </c>
      <c r="AU60">
        <v>21.32</v>
      </c>
      <c r="AV60">
        <v>37.43</v>
      </c>
      <c r="AW60">
        <v>4.84</v>
      </c>
      <c r="AX60">
        <v>37.43</v>
      </c>
      <c r="AY60">
        <v>24.22</v>
      </c>
      <c r="AZ60">
        <v>1.94</v>
      </c>
      <c r="BA60">
        <v>26.870799999999999</v>
      </c>
      <c r="BB60">
        <v>12.6</v>
      </c>
      <c r="BC60">
        <v>38.76</v>
      </c>
      <c r="BD60">
        <v>131.96</v>
      </c>
      <c r="BE60">
        <v>0</v>
      </c>
      <c r="BF60">
        <v>24.22</v>
      </c>
      <c r="BG60">
        <v>91.08</v>
      </c>
      <c r="BH60">
        <v>61.04</v>
      </c>
      <c r="BI60">
        <v>24.14</v>
      </c>
      <c r="BJ60">
        <v>0</v>
      </c>
      <c r="BK60">
        <v>84.47</v>
      </c>
      <c r="BL60">
        <v>0.97</v>
      </c>
      <c r="BM60">
        <v>12.48</v>
      </c>
    </row>
    <row r="61" spans="1:65">
      <c r="G61" t="s">
        <v>103</v>
      </c>
      <c r="H61" s="74">
        <v>375.99</v>
      </c>
      <c r="I61" s="47">
        <v>199.76999999999998</v>
      </c>
      <c r="J61" s="47">
        <v>542.82999999999993</v>
      </c>
      <c r="K61" s="47">
        <v>215.31</v>
      </c>
      <c r="L61" s="47">
        <v>15.249999999999998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24.77</v>
      </c>
      <c r="X61">
        <v>0</v>
      </c>
      <c r="Y61">
        <v>26.870799999999999</v>
      </c>
      <c r="Z61">
        <v>0</v>
      </c>
      <c r="AA61">
        <v>0</v>
      </c>
      <c r="AB61">
        <v>12.48</v>
      </c>
      <c r="AC61">
        <v>0</v>
      </c>
      <c r="AD61">
        <v>0</v>
      </c>
      <c r="AE61">
        <v>0</v>
      </c>
      <c r="AF61">
        <v>0</v>
      </c>
      <c r="AG61">
        <v>10.73</v>
      </c>
      <c r="AH61">
        <v>4.59</v>
      </c>
      <c r="AI61">
        <v>42.63</v>
      </c>
      <c r="AJ61">
        <v>10.66</v>
      </c>
      <c r="AK61">
        <v>96.89</v>
      </c>
      <c r="AL61">
        <v>48.44</v>
      </c>
      <c r="AM61">
        <v>11.76</v>
      </c>
      <c r="AN61">
        <v>242.22</v>
      </c>
      <c r="AO61">
        <v>48.44</v>
      </c>
      <c r="AP61">
        <v>96.89</v>
      </c>
      <c r="AQ61">
        <v>37.43</v>
      </c>
      <c r="AR61">
        <v>3.88</v>
      </c>
      <c r="AS61">
        <v>48.44</v>
      </c>
      <c r="AT61">
        <v>0</v>
      </c>
      <c r="AU61">
        <v>21.32</v>
      </c>
      <c r="AV61">
        <v>37.43</v>
      </c>
      <c r="AW61">
        <v>4.84</v>
      </c>
      <c r="AX61">
        <v>37.43</v>
      </c>
      <c r="AY61">
        <v>24.22</v>
      </c>
      <c r="AZ61">
        <v>1.94</v>
      </c>
      <c r="BA61">
        <v>26.870799999999999</v>
      </c>
      <c r="BB61">
        <v>12.6</v>
      </c>
      <c r="BC61">
        <v>38.76</v>
      </c>
      <c r="BD61">
        <v>131.96</v>
      </c>
      <c r="BE61">
        <v>0</v>
      </c>
      <c r="BF61">
        <v>24.22</v>
      </c>
      <c r="BG61">
        <v>91.08</v>
      </c>
      <c r="BH61">
        <v>61.04</v>
      </c>
      <c r="BI61">
        <v>24.14</v>
      </c>
      <c r="BJ61">
        <v>0</v>
      </c>
      <c r="BK61">
        <v>84.47</v>
      </c>
      <c r="BL61">
        <v>0.97</v>
      </c>
      <c r="BM61">
        <v>12.48</v>
      </c>
    </row>
    <row r="62" spans="1:65">
      <c r="G62" t="s">
        <v>104</v>
      </c>
      <c r="H62" s="74">
        <v>375.99</v>
      </c>
      <c r="I62" s="47">
        <v>199.76999999999998</v>
      </c>
      <c r="J62" s="47">
        <v>542.82999999999993</v>
      </c>
      <c r="K62" s="47">
        <v>215.31</v>
      </c>
      <c r="L62" s="47">
        <v>15.31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24.77</v>
      </c>
      <c r="X62">
        <v>0</v>
      </c>
      <c r="Y62">
        <v>26.870799999999999</v>
      </c>
      <c r="Z62">
        <v>0</v>
      </c>
      <c r="AA62">
        <v>0</v>
      </c>
      <c r="AB62">
        <v>12.48</v>
      </c>
      <c r="AC62">
        <v>0</v>
      </c>
      <c r="AD62">
        <v>0</v>
      </c>
      <c r="AE62">
        <v>0</v>
      </c>
      <c r="AF62">
        <v>0</v>
      </c>
      <c r="AG62">
        <v>10.73</v>
      </c>
      <c r="AH62">
        <v>4.6500000000000004</v>
      </c>
      <c r="AI62">
        <v>42.63</v>
      </c>
      <c r="AJ62">
        <v>10.66</v>
      </c>
      <c r="AK62">
        <v>96.89</v>
      </c>
      <c r="AL62">
        <v>48.44</v>
      </c>
      <c r="AM62">
        <v>11.76</v>
      </c>
      <c r="AN62">
        <v>242.22</v>
      </c>
      <c r="AO62">
        <v>48.44</v>
      </c>
      <c r="AP62">
        <v>96.89</v>
      </c>
      <c r="AQ62">
        <v>37.43</v>
      </c>
      <c r="AR62">
        <v>3.88</v>
      </c>
      <c r="AS62">
        <v>48.44</v>
      </c>
      <c r="AT62">
        <v>0</v>
      </c>
      <c r="AU62">
        <v>21.32</v>
      </c>
      <c r="AV62">
        <v>37.43</v>
      </c>
      <c r="AW62">
        <v>4.84</v>
      </c>
      <c r="AX62">
        <v>37.43</v>
      </c>
      <c r="AY62">
        <v>24.22</v>
      </c>
      <c r="AZ62">
        <v>1.94</v>
      </c>
      <c r="BA62">
        <v>26.870799999999999</v>
      </c>
      <c r="BB62">
        <v>12.6</v>
      </c>
      <c r="BC62">
        <v>38.76</v>
      </c>
      <c r="BD62">
        <v>131.96</v>
      </c>
      <c r="BE62">
        <v>0</v>
      </c>
      <c r="BF62">
        <v>24.22</v>
      </c>
      <c r="BG62">
        <v>91.08</v>
      </c>
      <c r="BH62">
        <v>61.04</v>
      </c>
      <c r="BI62">
        <v>24.14</v>
      </c>
      <c r="BJ62">
        <v>0</v>
      </c>
      <c r="BK62">
        <v>84.47</v>
      </c>
      <c r="BL62">
        <v>0.97</v>
      </c>
      <c r="BM62">
        <v>12.48</v>
      </c>
    </row>
    <row r="63" spans="1:65">
      <c r="G63" t="s">
        <v>105</v>
      </c>
      <c r="H63" s="74">
        <v>375.99</v>
      </c>
      <c r="I63" s="47">
        <v>199.76999999999998</v>
      </c>
      <c r="J63" s="47">
        <v>547.45999999999992</v>
      </c>
      <c r="K63" s="47">
        <v>215.31</v>
      </c>
      <c r="L63" s="47">
        <v>14.18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24.77</v>
      </c>
      <c r="X63">
        <v>0</v>
      </c>
      <c r="Y63">
        <v>23.364999999999998</v>
      </c>
      <c r="Z63">
        <v>0</v>
      </c>
      <c r="AA63">
        <v>0</v>
      </c>
      <c r="AB63">
        <v>12.48</v>
      </c>
      <c r="AC63">
        <v>0</v>
      </c>
      <c r="AD63">
        <v>0</v>
      </c>
      <c r="AE63">
        <v>0</v>
      </c>
      <c r="AF63">
        <v>0</v>
      </c>
      <c r="AG63">
        <v>15.36</v>
      </c>
      <c r="AH63">
        <v>3.52</v>
      </c>
      <c r="AI63">
        <v>42.63</v>
      </c>
      <c r="AJ63">
        <v>10.66</v>
      </c>
      <c r="AK63">
        <v>96.89</v>
      </c>
      <c r="AL63">
        <v>48.44</v>
      </c>
      <c r="AM63">
        <v>11.76</v>
      </c>
      <c r="AN63">
        <v>242.22</v>
      </c>
      <c r="AO63">
        <v>48.44</v>
      </c>
      <c r="AP63">
        <v>96.89</v>
      </c>
      <c r="AQ63">
        <v>37.43</v>
      </c>
      <c r="AR63">
        <v>3.88</v>
      </c>
      <c r="AS63">
        <v>48.44</v>
      </c>
      <c r="AT63">
        <v>0</v>
      </c>
      <c r="AU63">
        <v>21.32</v>
      </c>
      <c r="AV63">
        <v>37.43</v>
      </c>
      <c r="AW63">
        <v>4.84</v>
      </c>
      <c r="AX63">
        <v>37.43</v>
      </c>
      <c r="AY63">
        <v>24.22</v>
      </c>
      <c r="AZ63">
        <v>1.94</v>
      </c>
      <c r="BA63">
        <v>23.364999999999998</v>
      </c>
      <c r="BB63">
        <v>12.6</v>
      </c>
      <c r="BC63">
        <v>38.76</v>
      </c>
      <c r="BD63">
        <v>131.96</v>
      </c>
      <c r="BE63">
        <v>0</v>
      </c>
      <c r="BF63">
        <v>24.22</v>
      </c>
      <c r="BG63">
        <v>91.08</v>
      </c>
      <c r="BH63">
        <v>61.04</v>
      </c>
      <c r="BI63">
        <v>24.14</v>
      </c>
      <c r="BJ63">
        <v>0</v>
      </c>
      <c r="BK63">
        <v>84.47</v>
      </c>
      <c r="BL63">
        <v>0.97</v>
      </c>
      <c r="BM63">
        <v>12.48</v>
      </c>
    </row>
    <row r="64" spans="1:65">
      <c r="G64" t="s">
        <v>106</v>
      </c>
      <c r="H64" s="74">
        <v>375.99</v>
      </c>
      <c r="I64" s="47">
        <v>199.76999999999998</v>
      </c>
      <c r="J64" s="47">
        <v>547.45999999999992</v>
      </c>
      <c r="K64" s="47">
        <v>215.31</v>
      </c>
      <c r="L64" s="47">
        <v>14.679999999999998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24.77</v>
      </c>
      <c r="X64">
        <v>0</v>
      </c>
      <c r="Y64">
        <v>23.364999999999998</v>
      </c>
      <c r="Z64">
        <v>0</v>
      </c>
      <c r="AA64">
        <v>0</v>
      </c>
      <c r="AB64">
        <v>12.48</v>
      </c>
      <c r="AC64">
        <v>0</v>
      </c>
      <c r="AD64">
        <v>0</v>
      </c>
      <c r="AE64">
        <v>0</v>
      </c>
      <c r="AF64">
        <v>0</v>
      </c>
      <c r="AG64">
        <v>15.36</v>
      </c>
      <c r="AH64">
        <v>4.0199999999999996</v>
      </c>
      <c r="AI64">
        <v>42.63</v>
      </c>
      <c r="AJ64">
        <v>10.66</v>
      </c>
      <c r="AK64">
        <v>96.89</v>
      </c>
      <c r="AL64">
        <v>48.44</v>
      </c>
      <c r="AM64">
        <v>11.76</v>
      </c>
      <c r="AN64">
        <v>242.22</v>
      </c>
      <c r="AO64">
        <v>48.44</v>
      </c>
      <c r="AP64">
        <v>96.89</v>
      </c>
      <c r="AQ64">
        <v>37.43</v>
      </c>
      <c r="AR64">
        <v>3.88</v>
      </c>
      <c r="AS64">
        <v>48.44</v>
      </c>
      <c r="AT64">
        <v>0</v>
      </c>
      <c r="AU64">
        <v>21.32</v>
      </c>
      <c r="AV64">
        <v>37.43</v>
      </c>
      <c r="AW64">
        <v>4.84</v>
      </c>
      <c r="AX64">
        <v>37.43</v>
      </c>
      <c r="AY64">
        <v>24.22</v>
      </c>
      <c r="AZ64">
        <v>1.94</v>
      </c>
      <c r="BA64">
        <v>23.364999999999998</v>
      </c>
      <c r="BB64">
        <v>12.6</v>
      </c>
      <c r="BC64">
        <v>38.76</v>
      </c>
      <c r="BD64">
        <v>131.96</v>
      </c>
      <c r="BE64">
        <v>0</v>
      </c>
      <c r="BF64">
        <v>24.22</v>
      </c>
      <c r="BG64">
        <v>91.08</v>
      </c>
      <c r="BH64">
        <v>61.04</v>
      </c>
      <c r="BI64">
        <v>24.14</v>
      </c>
      <c r="BJ64">
        <v>0</v>
      </c>
      <c r="BK64">
        <v>84.47</v>
      </c>
      <c r="BL64">
        <v>0.97</v>
      </c>
      <c r="BM64">
        <v>12.48</v>
      </c>
    </row>
    <row r="65" spans="7:65">
      <c r="G65" t="s">
        <v>107</v>
      </c>
      <c r="H65" s="74">
        <v>375.99</v>
      </c>
      <c r="I65" s="47">
        <v>199.76999999999998</v>
      </c>
      <c r="J65" s="47">
        <v>547.45999999999992</v>
      </c>
      <c r="K65" s="47">
        <v>215.31</v>
      </c>
      <c r="L65" s="47">
        <v>13.999999999999998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24.77</v>
      </c>
      <c r="X65">
        <v>0</v>
      </c>
      <c r="Y65">
        <v>23.364999999999998</v>
      </c>
      <c r="Z65">
        <v>0</v>
      </c>
      <c r="AA65">
        <v>0</v>
      </c>
      <c r="AB65">
        <v>12.48</v>
      </c>
      <c r="AC65">
        <v>0</v>
      </c>
      <c r="AD65">
        <v>0</v>
      </c>
      <c r="AE65">
        <v>0</v>
      </c>
      <c r="AF65">
        <v>0</v>
      </c>
      <c r="AG65">
        <v>15.36</v>
      </c>
      <c r="AH65">
        <v>3.34</v>
      </c>
      <c r="AI65">
        <v>42.63</v>
      </c>
      <c r="AJ65">
        <v>10.66</v>
      </c>
      <c r="AK65">
        <v>96.89</v>
      </c>
      <c r="AL65">
        <v>48.44</v>
      </c>
      <c r="AM65">
        <v>11.76</v>
      </c>
      <c r="AN65">
        <v>242.22</v>
      </c>
      <c r="AO65">
        <v>48.44</v>
      </c>
      <c r="AP65">
        <v>96.89</v>
      </c>
      <c r="AQ65">
        <v>37.43</v>
      </c>
      <c r="AR65">
        <v>3.88</v>
      </c>
      <c r="AS65">
        <v>48.44</v>
      </c>
      <c r="AT65">
        <v>0</v>
      </c>
      <c r="AU65">
        <v>21.32</v>
      </c>
      <c r="AV65">
        <v>37.43</v>
      </c>
      <c r="AW65">
        <v>4.84</v>
      </c>
      <c r="AX65">
        <v>37.43</v>
      </c>
      <c r="AY65">
        <v>24.22</v>
      </c>
      <c r="AZ65">
        <v>1.94</v>
      </c>
      <c r="BA65">
        <v>23.364999999999998</v>
      </c>
      <c r="BB65">
        <v>12.6</v>
      </c>
      <c r="BC65">
        <v>38.76</v>
      </c>
      <c r="BD65">
        <v>131.96</v>
      </c>
      <c r="BE65">
        <v>0</v>
      </c>
      <c r="BF65">
        <v>24.22</v>
      </c>
      <c r="BG65">
        <v>91.08</v>
      </c>
      <c r="BH65">
        <v>61.04</v>
      </c>
      <c r="BI65">
        <v>24.14</v>
      </c>
      <c r="BJ65">
        <v>0</v>
      </c>
      <c r="BK65">
        <v>84.47</v>
      </c>
      <c r="BL65">
        <v>0.97</v>
      </c>
      <c r="BM65">
        <v>12.48</v>
      </c>
    </row>
    <row r="66" spans="7:65">
      <c r="G66" t="s">
        <v>108</v>
      </c>
      <c r="H66" s="74">
        <v>375.99</v>
      </c>
      <c r="I66" s="47">
        <v>199.76999999999998</v>
      </c>
      <c r="J66" s="47">
        <v>547.45999999999992</v>
      </c>
      <c r="K66" s="47">
        <v>215.31</v>
      </c>
      <c r="L66" s="47">
        <v>14.909999999999998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24.77</v>
      </c>
      <c r="X66">
        <v>0</v>
      </c>
      <c r="Y66">
        <v>23.364999999999998</v>
      </c>
      <c r="Z66">
        <v>0</v>
      </c>
      <c r="AA66">
        <v>0</v>
      </c>
      <c r="AB66">
        <v>12.48</v>
      </c>
      <c r="AC66">
        <v>0</v>
      </c>
      <c r="AD66">
        <v>0</v>
      </c>
      <c r="AE66">
        <v>0</v>
      </c>
      <c r="AF66">
        <v>0</v>
      </c>
      <c r="AG66">
        <v>15.36</v>
      </c>
      <c r="AH66">
        <v>4.25</v>
      </c>
      <c r="AI66">
        <v>42.63</v>
      </c>
      <c r="AJ66">
        <v>10.66</v>
      </c>
      <c r="AK66">
        <v>96.89</v>
      </c>
      <c r="AL66">
        <v>48.44</v>
      </c>
      <c r="AM66">
        <v>11.76</v>
      </c>
      <c r="AN66">
        <v>242.22</v>
      </c>
      <c r="AO66">
        <v>48.44</v>
      </c>
      <c r="AP66">
        <v>96.89</v>
      </c>
      <c r="AQ66">
        <v>37.43</v>
      </c>
      <c r="AR66">
        <v>3.88</v>
      </c>
      <c r="AS66">
        <v>48.44</v>
      </c>
      <c r="AT66">
        <v>0</v>
      </c>
      <c r="AU66">
        <v>21.32</v>
      </c>
      <c r="AV66">
        <v>37.43</v>
      </c>
      <c r="AW66">
        <v>4.84</v>
      </c>
      <c r="AX66">
        <v>37.43</v>
      </c>
      <c r="AY66">
        <v>24.22</v>
      </c>
      <c r="AZ66">
        <v>1.94</v>
      </c>
      <c r="BA66">
        <v>23.364999999999998</v>
      </c>
      <c r="BB66">
        <v>12.6</v>
      </c>
      <c r="BC66">
        <v>38.76</v>
      </c>
      <c r="BD66">
        <v>131.96</v>
      </c>
      <c r="BE66">
        <v>0</v>
      </c>
      <c r="BF66">
        <v>24.22</v>
      </c>
      <c r="BG66">
        <v>91.08</v>
      </c>
      <c r="BH66">
        <v>61.04</v>
      </c>
      <c r="BI66">
        <v>24.14</v>
      </c>
      <c r="BJ66">
        <v>0</v>
      </c>
      <c r="BK66">
        <v>84.47</v>
      </c>
      <c r="BL66">
        <v>0.97</v>
      </c>
      <c r="BM66">
        <v>12.48</v>
      </c>
    </row>
    <row r="67" spans="7:65">
      <c r="G67" t="s">
        <v>109</v>
      </c>
      <c r="H67" s="74">
        <v>375.84</v>
      </c>
      <c r="I67" s="47">
        <v>199.76999999999998</v>
      </c>
      <c r="J67" s="47">
        <v>547.45999999999992</v>
      </c>
      <c r="K67" s="47">
        <v>215.31</v>
      </c>
      <c r="L67" s="47">
        <v>14.67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24.77</v>
      </c>
      <c r="X67">
        <v>0</v>
      </c>
      <c r="Y67">
        <v>23.364999999999998</v>
      </c>
      <c r="Z67">
        <v>0</v>
      </c>
      <c r="AA67">
        <v>0</v>
      </c>
      <c r="AB67">
        <v>12.48</v>
      </c>
      <c r="AC67">
        <v>0</v>
      </c>
      <c r="AD67">
        <v>0</v>
      </c>
      <c r="AE67">
        <v>0</v>
      </c>
      <c r="AF67">
        <v>0</v>
      </c>
      <c r="AG67">
        <v>15.36</v>
      </c>
      <c r="AH67">
        <v>4.01</v>
      </c>
      <c r="AI67">
        <v>42.63</v>
      </c>
      <c r="AJ67">
        <v>10.66</v>
      </c>
      <c r="AK67">
        <v>96.89</v>
      </c>
      <c r="AL67">
        <v>48.44</v>
      </c>
      <c r="AM67">
        <v>11.76</v>
      </c>
      <c r="AN67">
        <v>242.22</v>
      </c>
      <c r="AO67">
        <v>48.44</v>
      </c>
      <c r="AP67">
        <v>96.89</v>
      </c>
      <c r="AQ67">
        <v>37.43</v>
      </c>
      <c r="AR67">
        <v>3.88</v>
      </c>
      <c r="AS67">
        <v>48.44</v>
      </c>
      <c r="AT67">
        <v>0</v>
      </c>
      <c r="AU67">
        <v>21.32</v>
      </c>
      <c r="AV67">
        <v>37.43</v>
      </c>
      <c r="AW67">
        <v>4.84</v>
      </c>
      <c r="AX67">
        <v>37.43</v>
      </c>
      <c r="AY67">
        <v>24.22</v>
      </c>
      <c r="AZ67">
        <v>1.94</v>
      </c>
      <c r="BA67">
        <v>23.364999999999998</v>
      </c>
      <c r="BB67">
        <v>12.6</v>
      </c>
      <c r="BC67">
        <v>38.76</v>
      </c>
      <c r="BD67">
        <v>131.96</v>
      </c>
      <c r="BE67">
        <v>0</v>
      </c>
      <c r="BF67">
        <v>24.22</v>
      </c>
      <c r="BG67">
        <v>91.08</v>
      </c>
      <c r="BH67">
        <v>61.04</v>
      </c>
      <c r="BI67">
        <v>24.14</v>
      </c>
      <c r="BJ67">
        <v>0</v>
      </c>
      <c r="BK67">
        <v>84.47</v>
      </c>
      <c r="BL67">
        <v>0.82</v>
      </c>
      <c r="BM67">
        <v>12.48</v>
      </c>
    </row>
    <row r="68" spans="7:65">
      <c r="G68" t="s">
        <v>110</v>
      </c>
      <c r="H68" s="74">
        <v>375.84</v>
      </c>
      <c r="I68" s="47">
        <v>199.76999999999998</v>
      </c>
      <c r="J68" s="47">
        <v>547.45999999999992</v>
      </c>
      <c r="K68" s="47">
        <v>215.31</v>
      </c>
      <c r="L68" s="47">
        <v>12.94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24.77</v>
      </c>
      <c r="X68">
        <v>0</v>
      </c>
      <c r="Y68">
        <v>23.364999999999998</v>
      </c>
      <c r="Z68">
        <v>0</v>
      </c>
      <c r="AA68">
        <v>0</v>
      </c>
      <c r="AB68">
        <v>12.48</v>
      </c>
      <c r="AC68">
        <v>0</v>
      </c>
      <c r="AD68">
        <v>0</v>
      </c>
      <c r="AE68">
        <v>0</v>
      </c>
      <c r="AF68">
        <v>0</v>
      </c>
      <c r="AG68">
        <v>15.36</v>
      </c>
      <c r="AH68">
        <v>2.2799999999999998</v>
      </c>
      <c r="AI68">
        <v>42.63</v>
      </c>
      <c r="AJ68">
        <v>10.66</v>
      </c>
      <c r="AK68">
        <v>96.89</v>
      </c>
      <c r="AL68">
        <v>48.44</v>
      </c>
      <c r="AM68">
        <v>11.76</v>
      </c>
      <c r="AN68">
        <v>242.22</v>
      </c>
      <c r="AO68">
        <v>48.44</v>
      </c>
      <c r="AP68">
        <v>96.89</v>
      </c>
      <c r="AQ68">
        <v>37.43</v>
      </c>
      <c r="AR68">
        <v>3.88</v>
      </c>
      <c r="AS68">
        <v>48.44</v>
      </c>
      <c r="AT68">
        <v>0</v>
      </c>
      <c r="AU68">
        <v>21.32</v>
      </c>
      <c r="AV68">
        <v>37.43</v>
      </c>
      <c r="AW68">
        <v>4.84</v>
      </c>
      <c r="AX68">
        <v>37.43</v>
      </c>
      <c r="AY68">
        <v>24.22</v>
      </c>
      <c r="AZ68">
        <v>1.94</v>
      </c>
      <c r="BA68">
        <v>23.364999999999998</v>
      </c>
      <c r="BB68">
        <v>12.6</v>
      </c>
      <c r="BC68">
        <v>38.76</v>
      </c>
      <c r="BD68">
        <v>131.96</v>
      </c>
      <c r="BE68">
        <v>0</v>
      </c>
      <c r="BF68">
        <v>24.22</v>
      </c>
      <c r="BG68">
        <v>91.08</v>
      </c>
      <c r="BH68">
        <v>61.04</v>
      </c>
      <c r="BI68">
        <v>24.14</v>
      </c>
      <c r="BJ68">
        <v>0</v>
      </c>
      <c r="BK68">
        <v>84.47</v>
      </c>
      <c r="BL68">
        <v>0.82</v>
      </c>
      <c r="BM68">
        <v>12.48</v>
      </c>
    </row>
    <row r="69" spans="7:65">
      <c r="G69" t="s">
        <v>111</v>
      </c>
      <c r="H69" s="74">
        <v>375.84</v>
      </c>
      <c r="I69" s="47">
        <v>199.76999999999998</v>
      </c>
      <c r="J69" s="47">
        <v>547.45999999999992</v>
      </c>
      <c r="K69" s="47">
        <v>215.31</v>
      </c>
      <c r="L69" s="47">
        <v>11.68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24.77</v>
      </c>
      <c r="X69">
        <v>0</v>
      </c>
      <c r="Y69">
        <v>23.364999999999998</v>
      </c>
      <c r="Z69">
        <v>0</v>
      </c>
      <c r="AA69">
        <v>0</v>
      </c>
      <c r="AB69">
        <v>12.48</v>
      </c>
      <c r="AC69">
        <v>0</v>
      </c>
      <c r="AD69">
        <v>0</v>
      </c>
      <c r="AE69">
        <v>0</v>
      </c>
      <c r="AF69">
        <v>0</v>
      </c>
      <c r="AG69">
        <v>15.36</v>
      </c>
      <c r="AH69">
        <v>1.02</v>
      </c>
      <c r="AI69">
        <v>42.63</v>
      </c>
      <c r="AJ69">
        <v>10.66</v>
      </c>
      <c r="AK69">
        <v>96.89</v>
      </c>
      <c r="AL69">
        <v>48.44</v>
      </c>
      <c r="AM69">
        <v>11.76</v>
      </c>
      <c r="AN69">
        <v>242.22</v>
      </c>
      <c r="AO69">
        <v>48.44</v>
      </c>
      <c r="AP69">
        <v>96.89</v>
      </c>
      <c r="AQ69">
        <v>37.43</v>
      </c>
      <c r="AR69">
        <v>3.88</v>
      </c>
      <c r="AS69">
        <v>48.44</v>
      </c>
      <c r="AT69">
        <v>0</v>
      </c>
      <c r="AU69">
        <v>21.32</v>
      </c>
      <c r="AV69">
        <v>37.43</v>
      </c>
      <c r="AW69">
        <v>4.84</v>
      </c>
      <c r="AX69">
        <v>37.43</v>
      </c>
      <c r="AY69">
        <v>24.22</v>
      </c>
      <c r="AZ69">
        <v>1.94</v>
      </c>
      <c r="BA69">
        <v>23.364999999999998</v>
      </c>
      <c r="BB69">
        <v>12.6</v>
      </c>
      <c r="BC69">
        <v>38.76</v>
      </c>
      <c r="BD69">
        <v>131.96</v>
      </c>
      <c r="BE69">
        <v>0</v>
      </c>
      <c r="BF69">
        <v>24.22</v>
      </c>
      <c r="BG69">
        <v>91.08</v>
      </c>
      <c r="BH69">
        <v>61.04</v>
      </c>
      <c r="BI69">
        <v>24.14</v>
      </c>
      <c r="BJ69">
        <v>0</v>
      </c>
      <c r="BK69">
        <v>84.47</v>
      </c>
      <c r="BL69">
        <v>0.82</v>
      </c>
      <c r="BM69">
        <v>12.48</v>
      </c>
    </row>
    <row r="70" spans="7:65">
      <c r="G70" t="s">
        <v>112</v>
      </c>
      <c r="H70" s="74">
        <v>375.84</v>
      </c>
      <c r="I70" s="47">
        <v>199.76999999999998</v>
      </c>
      <c r="J70" s="47">
        <v>547.45999999999992</v>
      </c>
      <c r="K70" s="47">
        <v>215.31</v>
      </c>
      <c r="L70" s="47">
        <v>11.499999999999998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24.77</v>
      </c>
      <c r="X70">
        <v>0</v>
      </c>
      <c r="Y70">
        <v>23.364999999999998</v>
      </c>
      <c r="Z70">
        <v>0</v>
      </c>
      <c r="AA70">
        <v>0</v>
      </c>
      <c r="AB70">
        <v>12.48</v>
      </c>
      <c r="AC70">
        <v>0</v>
      </c>
      <c r="AD70">
        <v>0</v>
      </c>
      <c r="AE70">
        <v>0</v>
      </c>
      <c r="AF70">
        <v>0</v>
      </c>
      <c r="AG70">
        <v>15.36</v>
      </c>
      <c r="AH70">
        <v>0.84</v>
      </c>
      <c r="AI70">
        <v>42.63</v>
      </c>
      <c r="AJ70">
        <v>10.66</v>
      </c>
      <c r="AK70">
        <v>96.89</v>
      </c>
      <c r="AL70">
        <v>48.44</v>
      </c>
      <c r="AM70">
        <v>11.76</v>
      </c>
      <c r="AN70">
        <v>242.22</v>
      </c>
      <c r="AO70">
        <v>48.44</v>
      </c>
      <c r="AP70">
        <v>96.89</v>
      </c>
      <c r="AQ70">
        <v>37.43</v>
      </c>
      <c r="AR70">
        <v>3.88</v>
      </c>
      <c r="AS70">
        <v>48.44</v>
      </c>
      <c r="AT70">
        <v>0</v>
      </c>
      <c r="AU70">
        <v>21.32</v>
      </c>
      <c r="AV70">
        <v>37.43</v>
      </c>
      <c r="AW70">
        <v>4.84</v>
      </c>
      <c r="AX70">
        <v>37.43</v>
      </c>
      <c r="AY70">
        <v>24.22</v>
      </c>
      <c r="AZ70">
        <v>1.94</v>
      </c>
      <c r="BA70">
        <v>23.364999999999998</v>
      </c>
      <c r="BB70">
        <v>12.6</v>
      </c>
      <c r="BC70">
        <v>38.76</v>
      </c>
      <c r="BD70">
        <v>131.96</v>
      </c>
      <c r="BE70">
        <v>0</v>
      </c>
      <c r="BF70">
        <v>24.22</v>
      </c>
      <c r="BG70">
        <v>91.08</v>
      </c>
      <c r="BH70">
        <v>61.04</v>
      </c>
      <c r="BI70">
        <v>24.14</v>
      </c>
      <c r="BJ70">
        <v>0</v>
      </c>
      <c r="BK70">
        <v>84.47</v>
      </c>
      <c r="BL70">
        <v>0.82</v>
      </c>
      <c r="BM70">
        <v>12.48</v>
      </c>
    </row>
    <row r="71" spans="7:65">
      <c r="G71" t="s">
        <v>113</v>
      </c>
      <c r="H71" s="74">
        <v>375.79999999999995</v>
      </c>
      <c r="I71" s="47">
        <v>199.76999999999998</v>
      </c>
      <c r="J71" s="47">
        <v>547.52</v>
      </c>
      <c r="K71" s="47">
        <v>162.02000000000001</v>
      </c>
      <c r="L71" s="47">
        <v>11.67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24.77</v>
      </c>
      <c r="X71">
        <v>48.44</v>
      </c>
      <c r="Y71">
        <v>23.364999999999998</v>
      </c>
      <c r="Z71">
        <v>96.89</v>
      </c>
      <c r="AA71">
        <v>96.89</v>
      </c>
      <c r="AB71">
        <v>12.48</v>
      </c>
      <c r="AC71">
        <v>21.32</v>
      </c>
      <c r="AD71">
        <v>0</v>
      </c>
      <c r="AE71">
        <v>24.22</v>
      </c>
      <c r="AF71">
        <v>0</v>
      </c>
      <c r="AG71">
        <v>15.36</v>
      </c>
      <c r="AH71">
        <v>1.01</v>
      </c>
      <c r="AI71">
        <v>0</v>
      </c>
      <c r="AJ71">
        <v>0</v>
      </c>
      <c r="AK71">
        <v>0</v>
      </c>
      <c r="AL71">
        <v>48.44</v>
      </c>
      <c r="AM71">
        <v>11.76</v>
      </c>
      <c r="AN71">
        <v>242.22</v>
      </c>
      <c r="AO71">
        <v>48.44</v>
      </c>
      <c r="AP71">
        <v>0</v>
      </c>
      <c r="AQ71">
        <v>37.43</v>
      </c>
      <c r="AR71">
        <v>3.88</v>
      </c>
      <c r="AS71">
        <v>0</v>
      </c>
      <c r="AT71">
        <v>0</v>
      </c>
      <c r="AU71">
        <v>0</v>
      </c>
      <c r="AV71">
        <v>37.43</v>
      </c>
      <c r="AW71">
        <v>4.84</v>
      </c>
      <c r="AX71">
        <v>37.43</v>
      </c>
      <c r="AY71">
        <v>0</v>
      </c>
      <c r="AZ71">
        <v>1.94</v>
      </c>
      <c r="BA71">
        <v>23.364999999999998</v>
      </c>
      <c r="BB71">
        <v>12.6</v>
      </c>
      <c r="BC71">
        <v>38.76</v>
      </c>
      <c r="BD71">
        <v>164.96</v>
      </c>
      <c r="BE71">
        <v>0</v>
      </c>
      <c r="BF71">
        <v>24.22</v>
      </c>
      <c r="BG71">
        <v>91.08</v>
      </c>
      <c r="BH71">
        <v>28.1</v>
      </c>
      <c r="BI71">
        <v>24.14</v>
      </c>
      <c r="BJ71">
        <v>0</v>
      </c>
      <c r="BK71">
        <v>84.47</v>
      </c>
      <c r="BL71">
        <v>0.78</v>
      </c>
      <c r="BM71">
        <v>12.48</v>
      </c>
    </row>
    <row r="72" spans="7:65">
      <c r="G72" t="s">
        <v>114</v>
      </c>
      <c r="H72" s="74">
        <v>375.79999999999995</v>
      </c>
      <c r="I72" s="47">
        <v>199.76999999999998</v>
      </c>
      <c r="J72" s="47">
        <v>547.52</v>
      </c>
      <c r="K72" s="47">
        <v>162.02000000000001</v>
      </c>
      <c r="L72" s="47">
        <v>11.92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24.77</v>
      </c>
      <c r="X72">
        <v>48.44</v>
      </c>
      <c r="Y72">
        <v>23.364999999999998</v>
      </c>
      <c r="Z72">
        <v>96.89</v>
      </c>
      <c r="AA72">
        <v>96.89</v>
      </c>
      <c r="AB72">
        <v>12.48</v>
      </c>
      <c r="AC72">
        <v>21.32</v>
      </c>
      <c r="AD72">
        <v>0</v>
      </c>
      <c r="AE72">
        <v>24.22</v>
      </c>
      <c r="AF72">
        <v>0</v>
      </c>
      <c r="AG72">
        <v>15.36</v>
      </c>
      <c r="AH72">
        <v>1.26</v>
      </c>
      <c r="AI72">
        <v>0</v>
      </c>
      <c r="AJ72">
        <v>0</v>
      </c>
      <c r="AK72">
        <v>0</v>
      </c>
      <c r="AL72">
        <v>48.44</v>
      </c>
      <c r="AM72">
        <v>11.76</v>
      </c>
      <c r="AN72">
        <v>242.22</v>
      </c>
      <c r="AO72">
        <v>48.44</v>
      </c>
      <c r="AP72">
        <v>0</v>
      </c>
      <c r="AQ72">
        <v>37.43</v>
      </c>
      <c r="AR72">
        <v>3.88</v>
      </c>
      <c r="AS72">
        <v>0</v>
      </c>
      <c r="AT72">
        <v>0</v>
      </c>
      <c r="AU72">
        <v>0</v>
      </c>
      <c r="AV72">
        <v>37.43</v>
      </c>
      <c r="AW72">
        <v>4.84</v>
      </c>
      <c r="AX72">
        <v>37.43</v>
      </c>
      <c r="AY72">
        <v>0</v>
      </c>
      <c r="AZ72">
        <v>1.94</v>
      </c>
      <c r="BA72">
        <v>23.364999999999998</v>
      </c>
      <c r="BB72">
        <v>12.6</v>
      </c>
      <c r="BC72">
        <v>38.76</v>
      </c>
      <c r="BD72">
        <v>164.96</v>
      </c>
      <c r="BE72">
        <v>0</v>
      </c>
      <c r="BF72">
        <v>24.22</v>
      </c>
      <c r="BG72">
        <v>91.08</v>
      </c>
      <c r="BH72">
        <v>28.1</v>
      </c>
      <c r="BI72">
        <v>24.14</v>
      </c>
      <c r="BJ72">
        <v>0</v>
      </c>
      <c r="BK72">
        <v>84.47</v>
      </c>
      <c r="BL72">
        <v>0.78</v>
      </c>
      <c r="BM72">
        <v>12.48</v>
      </c>
    </row>
    <row r="73" spans="7:65">
      <c r="G73" t="s">
        <v>115</v>
      </c>
      <c r="H73" s="74">
        <v>375.79999999999995</v>
      </c>
      <c r="I73" s="47">
        <v>199.76999999999998</v>
      </c>
      <c r="J73" s="47">
        <v>547.52</v>
      </c>
      <c r="K73" s="47">
        <v>162.02000000000001</v>
      </c>
      <c r="L73" s="47">
        <v>11.83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24.77</v>
      </c>
      <c r="X73">
        <v>48.44</v>
      </c>
      <c r="Y73">
        <v>23.364999999999998</v>
      </c>
      <c r="Z73">
        <v>96.89</v>
      </c>
      <c r="AA73">
        <v>96.89</v>
      </c>
      <c r="AB73">
        <v>12.48</v>
      </c>
      <c r="AC73">
        <v>21.32</v>
      </c>
      <c r="AD73">
        <v>0</v>
      </c>
      <c r="AE73">
        <v>24.22</v>
      </c>
      <c r="AF73">
        <v>0</v>
      </c>
      <c r="AG73">
        <v>15.36</v>
      </c>
      <c r="AH73">
        <v>1.17</v>
      </c>
      <c r="AI73">
        <v>0</v>
      </c>
      <c r="AJ73">
        <v>0</v>
      </c>
      <c r="AK73">
        <v>0</v>
      </c>
      <c r="AL73">
        <v>48.44</v>
      </c>
      <c r="AM73">
        <v>11.76</v>
      </c>
      <c r="AN73">
        <v>242.22</v>
      </c>
      <c r="AO73">
        <v>48.44</v>
      </c>
      <c r="AP73">
        <v>0</v>
      </c>
      <c r="AQ73">
        <v>37.43</v>
      </c>
      <c r="AR73">
        <v>3.88</v>
      </c>
      <c r="AS73">
        <v>0</v>
      </c>
      <c r="AT73">
        <v>0</v>
      </c>
      <c r="AU73">
        <v>0</v>
      </c>
      <c r="AV73">
        <v>37.43</v>
      </c>
      <c r="AW73">
        <v>4.84</v>
      </c>
      <c r="AX73">
        <v>37.43</v>
      </c>
      <c r="AY73">
        <v>0</v>
      </c>
      <c r="AZ73">
        <v>1.94</v>
      </c>
      <c r="BA73">
        <v>23.364999999999998</v>
      </c>
      <c r="BB73">
        <v>12.6</v>
      </c>
      <c r="BC73">
        <v>38.76</v>
      </c>
      <c r="BD73">
        <v>164.96</v>
      </c>
      <c r="BE73">
        <v>0</v>
      </c>
      <c r="BF73">
        <v>24.22</v>
      </c>
      <c r="BG73">
        <v>91.08</v>
      </c>
      <c r="BH73">
        <v>28.1</v>
      </c>
      <c r="BI73">
        <v>24.14</v>
      </c>
      <c r="BJ73">
        <v>0</v>
      </c>
      <c r="BK73">
        <v>84.47</v>
      </c>
      <c r="BL73">
        <v>0.78</v>
      </c>
      <c r="BM73">
        <v>12.48</v>
      </c>
    </row>
    <row r="74" spans="7:65">
      <c r="G74" t="s">
        <v>116</v>
      </c>
      <c r="H74" s="74">
        <v>375.79999999999995</v>
      </c>
      <c r="I74" s="47">
        <v>199.76999999999998</v>
      </c>
      <c r="J74" s="47">
        <v>547.52</v>
      </c>
      <c r="K74" s="47">
        <v>162.02000000000001</v>
      </c>
      <c r="L74" s="47">
        <v>11.339999999999998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24.77</v>
      </c>
      <c r="X74">
        <v>48.44</v>
      </c>
      <c r="Y74">
        <v>23.364999999999998</v>
      </c>
      <c r="Z74">
        <v>96.89</v>
      </c>
      <c r="AA74">
        <v>96.89</v>
      </c>
      <c r="AB74">
        <v>12.48</v>
      </c>
      <c r="AC74">
        <v>21.32</v>
      </c>
      <c r="AD74">
        <v>0</v>
      </c>
      <c r="AE74">
        <v>24.22</v>
      </c>
      <c r="AF74">
        <v>0</v>
      </c>
      <c r="AG74">
        <v>15.36</v>
      </c>
      <c r="AH74">
        <v>0.68</v>
      </c>
      <c r="AI74">
        <v>0</v>
      </c>
      <c r="AJ74">
        <v>0</v>
      </c>
      <c r="AK74">
        <v>0</v>
      </c>
      <c r="AL74">
        <v>48.44</v>
      </c>
      <c r="AM74">
        <v>11.76</v>
      </c>
      <c r="AN74">
        <v>242.22</v>
      </c>
      <c r="AO74">
        <v>48.44</v>
      </c>
      <c r="AP74">
        <v>0</v>
      </c>
      <c r="AQ74">
        <v>37.43</v>
      </c>
      <c r="AR74">
        <v>3.88</v>
      </c>
      <c r="AS74">
        <v>0</v>
      </c>
      <c r="AT74">
        <v>0</v>
      </c>
      <c r="AU74">
        <v>0</v>
      </c>
      <c r="AV74">
        <v>37.43</v>
      </c>
      <c r="AW74">
        <v>4.84</v>
      </c>
      <c r="AX74">
        <v>37.43</v>
      </c>
      <c r="AY74">
        <v>0</v>
      </c>
      <c r="AZ74">
        <v>1.94</v>
      </c>
      <c r="BA74">
        <v>23.364999999999998</v>
      </c>
      <c r="BB74">
        <v>12.6</v>
      </c>
      <c r="BC74">
        <v>38.76</v>
      </c>
      <c r="BD74">
        <v>164.96</v>
      </c>
      <c r="BE74">
        <v>0</v>
      </c>
      <c r="BF74">
        <v>24.22</v>
      </c>
      <c r="BG74">
        <v>91.08</v>
      </c>
      <c r="BH74">
        <v>28.1</v>
      </c>
      <c r="BI74">
        <v>24.14</v>
      </c>
      <c r="BJ74">
        <v>0</v>
      </c>
      <c r="BK74">
        <v>84.47</v>
      </c>
      <c r="BL74">
        <v>0.78</v>
      </c>
      <c r="BM74">
        <v>12.48</v>
      </c>
    </row>
    <row r="75" spans="7:65">
      <c r="G75" t="s">
        <v>117</v>
      </c>
      <c r="H75" s="74">
        <v>363.06999999999994</v>
      </c>
      <c r="I75" s="47">
        <v>199.76999999999998</v>
      </c>
      <c r="J75" s="47">
        <v>547.52</v>
      </c>
      <c r="K75" s="47">
        <v>162.02000000000001</v>
      </c>
      <c r="L75" s="47">
        <v>11.08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W75">
        <v>24.77</v>
      </c>
      <c r="X75">
        <v>48.44</v>
      </c>
      <c r="Y75">
        <v>26.870799999999999</v>
      </c>
      <c r="Z75">
        <v>96.89</v>
      </c>
      <c r="AA75">
        <v>96.89</v>
      </c>
      <c r="AB75">
        <v>12.48</v>
      </c>
      <c r="AC75">
        <v>21.32</v>
      </c>
      <c r="AD75">
        <v>0</v>
      </c>
      <c r="AE75">
        <v>24.22</v>
      </c>
      <c r="AF75">
        <v>0</v>
      </c>
      <c r="AG75">
        <v>15.36</v>
      </c>
      <c r="AH75">
        <v>0.42</v>
      </c>
      <c r="AI75">
        <v>0</v>
      </c>
      <c r="AJ75">
        <v>0</v>
      </c>
      <c r="AK75">
        <v>0</v>
      </c>
      <c r="AL75">
        <v>48.44</v>
      </c>
      <c r="AM75">
        <v>0</v>
      </c>
      <c r="AN75">
        <v>242.22</v>
      </c>
      <c r="AO75">
        <v>48.44</v>
      </c>
      <c r="AP75">
        <v>0</v>
      </c>
      <c r="AQ75">
        <v>37.43</v>
      </c>
      <c r="AR75">
        <v>3.88</v>
      </c>
      <c r="AS75">
        <v>0</v>
      </c>
      <c r="AT75">
        <v>0</v>
      </c>
      <c r="AU75">
        <v>0</v>
      </c>
      <c r="AV75">
        <v>37.43</v>
      </c>
      <c r="AW75">
        <v>4.84</v>
      </c>
      <c r="AX75">
        <v>37.43</v>
      </c>
      <c r="AY75">
        <v>0</v>
      </c>
      <c r="AZ75">
        <v>1.94</v>
      </c>
      <c r="BA75">
        <v>26.870799999999999</v>
      </c>
      <c r="BB75">
        <v>11.63</v>
      </c>
      <c r="BC75">
        <v>38.76</v>
      </c>
      <c r="BD75">
        <v>164.96</v>
      </c>
      <c r="BE75">
        <v>0</v>
      </c>
      <c r="BF75">
        <v>24.22</v>
      </c>
      <c r="BG75">
        <v>91.08</v>
      </c>
      <c r="BH75">
        <v>28.1</v>
      </c>
      <c r="BI75">
        <v>24.14</v>
      </c>
      <c r="BJ75">
        <v>0</v>
      </c>
      <c r="BK75">
        <v>84.47</v>
      </c>
      <c r="BL75">
        <v>0.78</v>
      </c>
      <c r="BM75">
        <v>12.48</v>
      </c>
    </row>
    <row r="76" spans="7:65">
      <c r="G76" t="s">
        <v>118</v>
      </c>
      <c r="H76" s="74">
        <v>363.06999999999994</v>
      </c>
      <c r="I76" s="47">
        <v>199.76999999999998</v>
      </c>
      <c r="J76" s="47">
        <v>547.52</v>
      </c>
      <c r="K76" s="47">
        <v>162.02000000000001</v>
      </c>
      <c r="L76" s="47">
        <v>10.799999999999999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W76">
        <v>24.77</v>
      </c>
      <c r="X76">
        <v>48.44</v>
      </c>
      <c r="Y76">
        <v>26.870799999999999</v>
      </c>
      <c r="Z76">
        <v>96.89</v>
      </c>
      <c r="AA76">
        <v>96.89</v>
      </c>
      <c r="AB76">
        <v>12.48</v>
      </c>
      <c r="AC76">
        <v>21.32</v>
      </c>
      <c r="AD76">
        <v>0</v>
      </c>
      <c r="AE76">
        <v>24.22</v>
      </c>
      <c r="AF76">
        <v>0</v>
      </c>
      <c r="AG76">
        <v>15.36</v>
      </c>
      <c r="AH76">
        <v>0.14000000000000001</v>
      </c>
      <c r="AI76">
        <v>0</v>
      </c>
      <c r="AJ76">
        <v>0</v>
      </c>
      <c r="AK76">
        <v>0</v>
      </c>
      <c r="AL76">
        <v>48.44</v>
      </c>
      <c r="AM76">
        <v>0</v>
      </c>
      <c r="AN76">
        <v>242.22</v>
      </c>
      <c r="AO76">
        <v>48.44</v>
      </c>
      <c r="AP76">
        <v>0</v>
      </c>
      <c r="AQ76">
        <v>37.43</v>
      </c>
      <c r="AR76">
        <v>3.88</v>
      </c>
      <c r="AS76">
        <v>0</v>
      </c>
      <c r="AT76">
        <v>0</v>
      </c>
      <c r="AU76">
        <v>0</v>
      </c>
      <c r="AV76">
        <v>37.43</v>
      </c>
      <c r="AW76">
        <v>4.84</v>
      </c>
      <c r="AX76">
        <v>37.43</v>
      </c>
      <c r="AY76">
        <v>0</v>
      </c>
      <c r="AZ76">
        <v>1.94</v>
      </c>
      <c r="BA76">
        <v>26.870799999999999</v>
      </c>
      <c r="BB76">
        <v>11.63</v>
      </c>
      <c r="BC76">
        <v>38.76</v>
      </c>
      <c r="BD76">
        <v>164.96</v>
      </c>
      <c r="BE76">
        <v>0</v>
      </c>
      <c r="BF76">
        <v>24.22</v>
      </c>
      <c r="BG76">
        <v>91.08</v>
      </c>
      <c r="BH76">
        <v>28.1</v>
      </c>
      <c r="BI76">
        <v>24.14</v>
      </c>
      <c r="BJ76">
        <v>0</v>
      </c>
      <c r="BK76">
        <v>84.47</v>
      </c>
      <c r="BL76">
        <v>0.78</v>
      </c>
      <c r="BM76">
        <v>12.48</v>
      </c>
    </row>
    <row r="77" spans="7:65">
      <c r="G77" t="s">
        <v>119</v>
      </c>
      <c r="H77" s="74">
        <v>363.06999999999994</v>
      </c>
      <c r="I77" s="47">
        <v>219.15</v>
      </c>
      <c r="J77" s="47">
        <v>547.52</v>
      </c>
      <c r="K77" s="47">
        <v>162.02000000000001</v>
      </c>
      <c r="L77" s="47">
        <v>10.659999999999998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W77">
        <v>24.77</v>
      </c>
      <c r="X77">
        <v>48.44</v>
      </c>
      <c r="Y77">
        <v>26.870799999999999</v>
      </c>
      <c r="Z77">
        <v>96.89</v>
      </c>
      <c r="AA77">
        <v>96.89</v>
      </c>
      <c r="AB77">
        <v>12.48</v>
      </c>
      <c r="AC77">
        <v>21.32</v>
      </c>
      <c r="AD77">
        <v>0</v>
      </c>
      <c r="AE77">
        <v>24.22</v>
      </c>
      <c r="AF77">
        <v>0</v>
      </c>
      <c r="AG77">
        <v>15.36</v>
      </c>
      <c r="AH77">
        <v>0</v>
      </c>
      <c r="AI77">
        <v>0</v>
      </c>
      <c r="AJ77">
        <v>0</v>
      </c>
      <c r="AK77">
        <v>0</v>
      </c>
      <c r="AL77">
        <v>48.44</v>
      </c>
      <c r="AM77">
        <v>0</v>
      </c>
      <c r="AN77">
        <v>242.22</v>
      </c>
      <c r="AO77">
        <v>48.44</v>
      </c>
      <c r="AP77">
        <v>0</v>
      </c>
      <c r="AQ77">
        <v>37.43</v>
      </c>
      <c r="AR77">
        <v>3.88</v>
      </c>
      <c r="AS77">
        <v>0</v>
      </c>
      <c r="AT77">
        <v>0</v>
      </c>
      <c r="AU77">
        <v>0</v>
      </c>
      <c r="AV77">
        <v>37.43</v>
      </c>
      <c r="AW77">
        <v>4.84</v>
      </c>
      <c r="AX77">
        <v>37.43</v>
      </c>
      <c r="AY77">
        <v>0</v>
      </c>
      <c r="AZ77">
        <v>1.94</v>
      </c>
      <c r="BA77">
        <v>26.870799999999999</v>
      </c>
      <c r="BB77">
        <v>11.63</v>
      </c>
      <c r="BC77">
        <v>38.76</v>
      </c>
      <c r="BD77">
        <v>164.96</v>
      </c>
      <c r="BE77">
        <v>0</v>
      </c>
      <c r="BF77">
        <v>43.6</v>
      </c>
      <c r="BG77">
        <v>91.08</v>
      </c>
      <c r="BH77">
        <v>28.1</v>
      </c>
      <c r="BI77">
        <v>24.14</v>
      </c>
      <c r="BJ77">
        <v>0</v>
      </c>
      <c r="BK77">
        <v>84.47</v>
      </c>
      <c r="BL77">
        <v>0.78</v>
      </c>
      <c r="BM77">
        <v>12.48</v>
      </c>
    </row>
    <row r="78" spans="7:65">
      <c r="G78" t="s">
        <v>120</v>
      </c>
      <c r="H78" s="74">
        <v>363.06999999999994</v>
      </c>
      <c r="I78" s="47">
        <v>219.15</v>
      </c>
      <c r="J78" s="47">
        <v>547.52</v>
      </c>
      <c r="K78" s="47">
        <v>162.02000000000001</v>
      </c>
      <c r="L78" s="47">
        <v>10.659999999999998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W78">
        <v>24.77</v>
      </c>
      <c r="X78">
        <v>48.44</v>
      </c>
      <c r="Y78">
        <v>26.870799999999999</v>
      </c>
      <c r="Z78">
        <v>96.89</v>
      </c>
      <c r="AA78">
        <v>96.89</v>
      </c>
      <c r="AB78">
        <v>12.48</v>
      </c>
      <c r="AC78">
        <v>21.32</v>
      </c>
      <c r="AD78">
        <v>0</v>
      </c>
      <c r="AE78">
        <v>24.22</v>
      </c>
      <c r="AF78">
        <v>0</v>
      </c>
      <c r="AG78">
        <v>15.36</v>
      </c>
      <c r="AH78">
        <v>0</v>
      </c>
      <c r="AI78">
        <v>0</v>
      </c>
      <c r="AJ78">
        <v>0</v>
      </c>
      <c r="AK78">
        <v>0</v>
      </c>
      <c r="AL78">
        <v>48.44</v>
      </c>
      <c r="AM78">
        <v>0</v>
      </c>
      <c r="AN78">
        <v>242.22</v>
      </c>
      <c r="AO78">
        <v>48.44</v>
      </c>
      <c r="AP78">
        <v>0</v>
      </c>
      <c r="AQ78">
        <v>37.43</v>
      </c>
      <c r="AR78">
        <v>3.88</v>
      </c>
      <c r="AS78">
        <v>0</v>
      </c>
      <c r="AT78">
        <v>0</v>
      </c>
      <c r="AU78">
        <v>0</v>
      </c>
      <c r="AV78">
        <v>37.43</v>
      </c>
      <c r="AW78">
        <v>4.84</v>
      </c>
      <c r="AX78">
        <v>37.43</v>
      </c>
      <c r="AY78">
        <v>0</v>
      </c>
      <c r="AZ78">
        <v>1.94</v>
      </c>
      <c r="BA78">
        <v>26.870799999999999</v>
      </c>
      <c r="BB78">
        <v>11.63</v>
      </c>
      <c r="BC78">
        <v>38.76</v>
      </c>
      <c r="BD78">
        <v>164.96</v>
      </c>
      <c r="BE78">
        <v>0</v>
      </c>
      <c r="BF78">
        <v>43.6</v>
      </c>
      <c r="BG78">
        <v>91.08</v>
      </c>
      <c r="BH78">
        <v>28.1</v>
      </c>
      <c r="BI78">
        <v>24.14</v>
      </c>
      <c r="BJ78">
        <v>0</v>
      </c>
      <c r="BK78">
        <v>84.47</v>
      </c>
      <c r="BL78">
        <v>0.78</v>
      </c>
      <c r="BM78">
        <v>12.48</v>
      </c>
    </row>
    <row r="79" spans="7:65">
      <c r="G79" t="s">
        <v>121</v>
      </c>
      <c r="H79" s="74">
        <v>363.06999999999994</v>
      </c>
      <c r="I79" s="47">
        <v>219.15</v>
      </c>
      <c r="J79" s="47">
        <v>547.52</v>
      </c>
      <c r="K79" s="47">
        <v>162.02000000000001</v>
      </c>
      <c r="L79" s="47">
        <v>10.659999999999998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W79">
        <v>24.77</v>
      </c>
      <c r="X79">
        <v>48.44</v>
      </c>
      <c r="Y79">
        <v>32</v>
      </c>
      <c r="Z79">
        <v>96.89</v>
      </c>
      <c r="AA79">
        <v>96.89</v>
      </c>
      <c r="AB79">
        <v>12.48</v>
      </c>
      <c r="AC79">
        <v>21.32</v>
      </c>
      <c r="AD79">
        <v>0</v>
      </c>
      <c r="AE79">
        <v>24.22</v>
      </c>
      <c r="AF79">
        <v>0</v>
      </c>
      <c r="AG79">
        <v>15.36</v>
      </c>
      <c r="AH79">
        <v>0</v>
      </c>
      <c r="AI79">
        <v>0</v>
      </c>
      <c r="AJ79">
        <v>0</v>
      </c>
      <c r="AK79">
        <v>0</v>
      </c>
      <c r="AL79">
        <v>48.44</v>
      </c>
      <c r="AM79">
        <v>0</v>
      </c>
      <c r="AN79">
        <v>242.22</v>
      </c>
      <c r="AO79">
        <v>48.44</v>
      </c>
      <c r="AP79">
        <v>0</v>
      </c>
      <c r="AQ79">
        <v>37.43</v>
      </c>
      <c r="AR79">
        <v>3.88</v>
      </c>
      <c r="AS79">
        <v>0</v>
      </c>
      <c r="AT79">
        <v>0</v>
      </c>
      <c r="AU79">
        <v>0</v>
      </c>
      <c r="AV79">
        <v>37.43</v>
      </c>
      <c r="AW79">
        <v>4.84</v>
      </c>
      <c r="AX79">
        <v>37.43</v>
      </c>
      <c r="AY79">
        <v>0</v>
      </c>
      <c r="AZ79">
        <v>1.94</v>
      </c>
      <c r="BA79">
        <v>25.561599999999999</v>
      </c>
      <c r="BB79">
        <v>11.63</v>
      </c>
      <c r="BC79">
        <v>38.76</v>
      </c>
      <c r="BD79">
        <v>164.96</v>
      </c>
      <c r="BE79">
        <v>0</v>
      </c>
      <c r="BF79">
        <v>43.6</v>
      </c>
      <c r="BG79">
        <v>91.08</v>
      </c>
      <c r="BH79">
        <v>28.1</v>
      </c>
      <c r="BI79">
        <v>24.14</v>
      </c>
      <c r="BJ79">
        <v>0</v>
      </c>
      <c r="BK79">
        <v>84.47</v>
      </c>
      <c r="BL79">
        <v>0.78</v>
      </c>
      <c r="BM79">
        <v>12.48</v>
      </c>
    </row>
    <row r="80" spans="7:65">
      <c r="G80" t="s">
        <v>122</v>
      </c>
      <c r="H80" s="74">
        <v>363.06999999999994</v>
      </c>
      <c r="I80" s="47">
        <v>219.15</v>
      </c>
      <c r="J80" s="47">
        <v>547.52</v>
      </c>
      <c r="K80" s="47">
        <v>162.02000000000001</v>
      </c>
      <c r="L80" s="47">
        <v>10.659999999999998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W80">
        <v>24.77</v>
      </c>
      <c r="X80">
        <v>48.44</v>
      </c>
      <c r="Y80">
        <v>32</v>
      </c>
      <c r="Z80">
        <v>96.89</v>
      </c>
      <c r="AA80">
        <v>96.89</v>
      </c>
      <c r="AB80">
        <v>12.48</v>
      </c>
      <c r="AC80">
        <v>21.32</v>
      </c>
      <c r="AD80">
        <v>0</v>
      </c>
      <c r="AE80">
        <v>24.22</v>
      </c>
      <c r="AF80">
        <v>0</v>
      </c>
      <c r="AG80">
        <v>15.36</v>
      </c>
      <c r="AH80">
        <v>0</v>
      </c>
      <c r="AI80">
        <v>0</v>
      </c>
      <c r="AJ80">
        <v>0</v>
      </c>
      <c r="AK80">
        <v>0</v>
      </c>
      <c r="AL80">
        <v>48.44</v>
      </c>
      <c r="AM80">
        <v>0</v>
      </c>
      <c r="AN80">
        <v>242.22</v>
      </c>
      <c r="AO80">
        <v>48.44</v>
      </c>
      <c r="AP80">
        <v>0</v>
      </c>
      <c r="AQ80">
        <v>37.43</v>
      </c>
      <c r="AR80">
        <v>3.88</v>
      </c>
      <c r="AS80">
        <v>0</v>
      </c>
      <c r="AT80">
        <v>0</v>
      </c>
      <c r="AU80">
        <v>0</v>
      </c>
      <c r="AV80">
        <v>37.43</v>
      </c>
      <c r="AW80">
        <v>4.84</v>
      </c>
      <c r="AX80">
        <v>37.43</v>
      </c>
      <c r="AY80">
        <v>0</v>
      </c>
      <c r="AZ80">
        <v>1.94</v>
      </c>
      <c r="BA80">
        <v>25.561599999999999</v>
      </c>
      <c r="BB80">
        <v>11.63</v>
      </c>
      <c r="BC80">
        <v>38.76</v>
      </c>
      <c r="BD80">
        <v>164.96</v>
      </c>
      <c r="BE80">
        <v>0</v>
      </c>
      <c r="BF80">
        <v>43.6</v>
      </c>
      <c r="BG80">
        <v>91.08</v>
      </c>
      <c r="BH80">
        <v>28.1</v>
      </c>
      <c r="BI80">
        <v>24.14</v>
      </c>
      <c r="BJ80">
        <v>0</v>
      </c>
      <c r="BK80">
        <v>84.47</v>
      </c>
      <c r="BL80">
        <v>0.78</v>
      </c>
      <c r="BM80">
        <v>12.48</v>
      </c>
    </row>
    <row r="81" spans="7:65">
      <c r="G81" t="s">
        <v>123</v>
      </c>
      <c r="H81" s="74">
        <v>363.06999999999994</v>
      </c>
      <c r="I81" s="47">
        <v>219.15</v>
      </c>
      <c r="J81" s="47">
        <v>547.52</v>
      </c>
      <c r="K81" s="47">
        <v>162.02000000000001</v>
      </c>
      <c r="L81" s="47">
        <v>10.659999999999998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W81">
        <v>24.77</v>
      </c>
      <c r="X81">
        <v>48.44</v>
      </c>
      <c r="Y81">
        <v>32</v>
      </c>
      <c r="Z81">
        <v>96.89</v>
      </c>
      <c r="AA81">
        <v>96.89</v>
      </c>
      <c r="AB81">
        <v>12.48</v>
      </c>
      <c r="AC81">
        <v>21.32</v>
      </c>
      <c r="AD81">
        <v>0</v>
      </c>
      <c r="AE81">
        <v>24.22</v>
      </c>
      <c r="AF81">
        <v>0</v>
      </c>
      <c r="AG81">
        <v>15.36</v>
      </c>
      <c r="AH81">
        <v>0</v>
      </c>
      <c r="AI81">
        <v>0</v>
      </c>
      <c r="AJ81">
        <v>0</v>
      </c>
      <c r="AK81">
        <v>0</v>
      </c>
      <c r="AL81">
        <v>48.44</v>
      </c>
      <c r="AM81">
        <v>0</v>
      </c>
      <c r="AN81">
        <v>242.22</v>
      </c>
      <c r="AO81">
        <v>48.44</v>
      </c>
      <c r="AP81">
        <v>0</v>
      </c>
      <c r="AQ81">
        <v>37.43</v>
      </c>
      <c r="AR81">
        <v>3.88</v>
      </c>
      <c r="AS81">
        <v>0</v>
      </c>
      <c r="AT81">
        <v>0</v>
      </c>
      <c r="AU81">
        <v>0</v>
      </c>
      <c r="AV81">
        <v>37.43</v>
      </c>
      <c r="AW81">
        <v>4.84</v>
      </c>
      <c r="AX81">
        <v>37.43</v>
      </c>
      <c r="AY81">
        <v>0</v>
      </c>
      <c r="AZ81">
        <v>1.94</v>
      </c>
      <c r="BA81">
        <v>25.561599999999999</v>
      </c>
      <c r="BB81">
        <v>11.63</v>
      </c>
      <c r="BC81">
        <v>38.76</v>
      </c>
      <c r="BD81">
        <v>164.96</v>
      </c>
      <c r="BE81">
        <v>0</v>
      </c>
      <c r="BF81">
        <v>43.6</v>
      </c>
      <c r="BG81">
        <v>91.08</v>
      </c>
      <c r="BH81">
        <v>28.1</v>
      </c>
      <c r="BI81">
        <v>24.14</v>
      </c>
      <c r="BJ81">
        <v>0</v>
      </c>
      <c r="BK81">
        <v>84.47</v>
      </c>
      <c r="BL81">
        <v>0.78</v>
      </c>
      <c r="BM81">
        <v>12.48</v>
      </c>
    </row>
    <row r="82" spans="7:65">
      <c r="G82" t="s">
        <v>124</v>
      </c>
      <c r="H82" s="74">
        <v>363.06999999999994</v>
      </c>
      <c r="I82" s="47">
        <v>219.15</v>
      </c>
      <c r="J82" s="47">
        <v>547.52</v>
      </c>
      <c r="K82" s="47">
        <v>162.02000000000001</v>
      </c>
      <c r="L82" s="47">
        <v>10.659999999999998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W82">
        <v>24.77</v>
      </c>
      <c r="X82">
        <v>48.44</v>
      </c>
      <c r="Y82">
        <v>32</v>
      </c>
      <c r="Z82">
        <v>96.89</v>
      </c>
      <c r="AA82">
        <v>96.89</v>
      </c>
      <c r="AB82">
        <v>12.48</v>
      </c>
      <c r="AC82">
        <v>21.32</v>
      </c>
      <c r="AD82">
        <v>0</v>
      </c>
      <c r="AE82">
        <v>24.22</v>
      </c>
      <c r="AF82">
        <v>0</v>
      </c>
      <c r="AG82">
        <v>15.36</v>
      </c>
      <c r="AH82">
        <v>0</v>
      </c>
      <c r="AI82">
        <v>0</v>
      </c>
      <c r="AJ82">
        <v>0</v>
      </c>
      <c r="AK82">
        <v>0</v>
      </c>
      <c r="AL82">
        <v>48.44</v>
      </c>
      <c r="AM82">
        <v>0</v>
      </c>
      <c r="AN82">
        <v>242.22</v>
      </c>
      <c r="AO82">
        <v>48.44</v>
      </c>
      <c r="AP82">
        <v>0</v>
      </c>
      <c r="AQ82">
        <v>37.43</v>
      </c>
      <c r="AR82">
        <v>3.88</v>
      </c>
      <c r="AS82">
        <v>0</v>
      </c>
      <c r="AT82">
        <v>0</v>
      </c>
      <c r="AU82">
        <v>0</v>
      </c>
      <c r="AV82">
        <v>37.43</v>
      </c>
      <c r="AW82">
        <v>4.84</v>
      </c>
      <c r="AX82">
        <v>37.43</v>
      </c>
      <c r="AY82">
        <v>0</v>
      </c>
      <c r="AZ82">
        <v>1.94</v>
      </c>
      <c r="BA82">
        <v>25.561599999999999</v>
      </c>
      <c r="BB82">
        <v>11.63</v>
      </c>
      <c r="BC82">
        <v>38.76</v>
      </c>
      <c r="BD82">
        <v>164.96</v>
      </c>
      <c r="BE82">
        <v>0</v>
      </c>
      <c r="BF82">
        <v>43.6</v>
      </c>
      <c r="BG82">
        <v>91.08</v>
      </c>
      <c r="BH82">
        <v>28.1</v>
      </c>
      <c r="BI82">
        <v>24.14</v>
      </c>
      <c r="BJ82">
        <v>0</v>
      </c>
      <c r="BK82">
        <v>84.47</v>
      </c>
      <c r="BL82">
        <v>0.78</v>
      </c>
      <c r="BM82">
        <v>12.48</v>
      </c>
    </row>
    <row r="83" spans="7:65">
      <c r="G83" t="s">
        <v>125</v>
      </c>
      <c r="H83" s="74">
        <v>363.06999999999994</v>
      </c>
      <c r="I83" s="47">
        <v>219.15</v>
      </c>
      <c r="J83" s="47">
        <v>547.24</v>
      </c>
      <c r="K83" s="47">
        <v>162.02000000000001</v>
      </c>
      <c r="L83" s="47">
        <v>10.659999999999998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W83">
        <v>24.77</v>
      </c>
      <c r="X83">
        <v>48.44</v>
      </c>
      <c r="Y83">
        <v>32</v>
      </c>
      <c r="Z83">
        <v>96.89</v>
      </c>
      <c r="AA83">
        <v>96.89</v>
      </c>
      <c r="AB83">
        <v>12.48</v>
      </c>
      <c r="AC83">
        <v>21.32</v>
      </c>
      <c r="AD83">
        <v>0</v>
      </c>
      <c r="AE83">
        <v>24.22</v>
      </c>
      <c r="AF83">
        <v>0</v>
      </c>
      <c r="AG83">
        <v>15.08</v>
      </c>
      <c r="AH83">
        <v>0</v>
      </c>
      <c r="AI83">
        <v>0</v>
      </c>
      <c r="AJ83">
        <v>0</v>
      </c>
      <c r="AK83">
        <v>0</v>
      </c>
      <c r="AL83">
        <v>48.44</v>
      </c>
      <c r="AM83">
        <v>0</v>
      </c>
      <c r="AN83">
        <v>242.22</v>
      </c>
      <c r="AO83">
        <v>48.44</v>
      </c>
      <c r="AP83">
        <v>0</v>
      </c>
      <c r="AQ83">
        <v>37.43</v>
      </c>
      <c r="AR83">
        <v>3.88</v>
      </c>
      <c r="AS83">
        <v>0</v>
      </c>
      <c r="AT83">
        <v>0</v>
      </c>
      <c r="AU83">
        <v>0</v>
      </c>
      <c r="AV83">
        <v>37.43</v>
      </c>
      <c r="AW83">
        <v>4.84</v>
      </c>
      <c r="AX83">
        <v>37.43</v>
      </c>
      <c r="AY83">
        <v>0</v>
      </c>
      <c r="AZ83">
        <v>1.94</v>
      </c>
      <c r="BA83">
        <v>25.561599999999999</v>
      </c>
      <c r="BB83">
        <v>11.63</v>
      </c>
      <c r="BC83">
        <v>38.76</v>
      </c>
      <c r="BD83">
        <v>164.96</v>
      </c>
      <c r="BE83">
        <v>0</v>
      </c>
      <c r="BF83">
        <v>43.6</v>
      </c>
      <c r="BG83">
        <v>91.08</v>
      </c>
      <c r="BH83">
        <v>28.1</v>
      </c>
      <c r="BI83">
        <v>24.14</v>
      </c>
      <c r="BJ83">
        <v>0</v>
      </c>
      <c r="BK83">
        <v>84.47</v>
      </c>
      <c r="BL83">
        <v>0.78</v>
      </c>
      <c r="BM83">
        <v>12.48</v>
      </c>
    </row>
    <row r="84" spans="7:65">
      <c r="G84" t="s">
        <v>126</v>
      </c>
      <c r="H84" s="74">
        <v>363.06999999999994</v>
      </c>
      <c r="I84" s="47">
        <v>219.15</v>
      </c>
      <c r="J84" s="47">
        <v>547.24</v>
      </c>
      <c r="K84" s="47">
        <v>162.02000000000001</v>
      </c>
      <c r="L84" s="47">
        <v>10.659999999999998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W84">
        <v>24.77</v>
      </c>
      <c r="X84">
        <v>48.44</v>
      </c>
      <c r="Y84">
        <v>32</v>
      </c>
      <c r="Z84">
        <v>96.89</v>
      </c>
      <c r="AA84">
        <v>96.89</v>
      </c>
      <c r="AB84">
        <v>12.48</v>
      </c>
      <c r="AC84">
        <v>21.32</v>
      </c>
      <c r="AD84">
        <v>0</v>
      </c>
      <c r="AE84">
        <v>24.22</v>
      </c>
      <c r="AF84">
        <v>0</v>
      </c>
      <c r="AG84">
        <v>15.08</v>
      </c>
      <c r="AH84">
        <v>0</v>
      </c>
      <c r="AI84">
        <v>0</v>
      </c>
      <c r="AJ84">
        <v>0</v>
      </c>
      <c r="AK84">
        <v>0</v>
      </c>
      <c r="AL84">
        <v>48.44</v>
      </c>
      <c r="AM84">
        <v>0</v>
      </c>
      <c r="AN84">
        <v>242.22</v>
      </c>
      <c r="AO84">
        <v>48.44</v>
      </c>
      <c r="AP84">
        <v>0</v>
      </c>
      <c r="AQ84">
        <v>37.43</v>
      </c>
      <c r="AR84">
        <v>3.88</v>
      </c>
      <c r="AS84">
        <v>0</v>
      </c>
      <c r="AT84">
        <v>0</v>
      </c>
      <c r="AU84">
        <v>0</v>
      </c>
      <c r="AV84">
        <v>37.43</v>
      </c>
      <c r="AW84">
        <v>4.84</v>
      </c>
      <c r="AX84">
        <v>37.43</v>
      </c>
      <c r="AY84">
        <v>0</v>
      </c>
      <c r="AZ84">
        <v>1.94</v>
      </c>
      <c r="BA84">
        <v>25.561599999999999</v>
      </c>
      <c r="BB84">
        <v>11.63</v>
      </c>
      <c r="BC84">
        <v>38.76</v>
      </c>
      <c r="BD84">
        <v>164.96</v>
      </c>
      <c r="BE84">
        <v>0</v>
      </c>
      <c r="BF84">
        <v>43.6</v>
      </c>
      <c r="BG84">
        <v>91.08</v>
      </c>
      <c r="BH84">
        <v>28.1</v>
      </c>
      <c r="BI84">
        <v>24.14</v>
      </c>
      <c r="BJ84">
        <v>0</v>
      </c>
      <c r="BK84">
        <v>84.47</v>
      </c>
      <c r="BL84">
        <v>0.78</v>
      </c>
      <c r="BM84">
        <v>12.48</v>
      </c>
    </row>
    <row r="85" spans="7:65">
      <c r="G85" t="s">
        <v>127</v>
      </c>
      <c r="H85" s="74">
        <v>363.06999999999994</v>
      </c>
      <c r="I85" s="47">
        <v>219.15</v>
      </c>
      <c r="J85" s="47">
        <v>547.24</v>
      </c>
      <c r="K85" s="47">
        <v>162.02000000000001</v>
      </c>
      <c r="L85" s="47">
        <v>10.659999999999998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W85">
        <v>24.77</v>
      </c>
      <c r="X85">
        <v>48.44</v>
      </c>
      <c r="Y85">
        <v>32</v>
      </c>
      <c r="Z85">
        <v>96.89</v>
      </c>
      <c r="AA85">
        <v>96.89</v>
      </c>
      <c r="AB85">
        <v>12.48</v>
      </c>
      <c r="AC85">
        <v>21.32</v>
      </c>
      <c r="AD85">
        <v>0</v>
      </c>
      <c r="AE85">
        <v>24.22</v>
      </c>
      <c r="AF85">
        <v>0</v>
      </c>
      <c r="AG85">
        <v>15.08</v>
      </c>
      <c r="AH85">
        <v>0</v>
      </c>
      <c r="AI85">
        <v>0</v>
      </c>
      <c r="AJ85">
        <v>0</v>
      </c>
      <c r="AK85">
        <v>0</v>
      </c>
      <c r="AL85">
        <v>48.44</v>
      </c>
      <c r="AM85">
        <v>0</v>
      </c>
      <c r="AN85">
        <v>242.22</v>
      </c>
      <c r="AO85">
        <v>48.44</v>
      </c>
      <c r="AP85">
        <v>0</v>
      </c>
      <c r="AQ85">
        <v>37.43</v>
      </c>
      <c r="AR85">
        <v>3.88</v>
      </c>
      <c r="AS85">
        <v>0</v>
      </c>
      <c r="AT85">
        <v>0</v>
      </c>
      <c r="AU85">
        <v>0</v>
      </c>
      <c r="AV85">
        <v>37.43</v>
      </c>
      <c r="AW85">
        <v>4.84</v>
      </c>
      <c r="AX85">
        <v>37.43</v>
      </c>
      <c r="AY85">
        <v>0</v>
      </c>
      <c r="AZ85">
        <v>1.94</v>
      </c>
      <c r="BA85">
        <v>25.561599999999999</v>
      </c>
      <c r="BB85">
        <v>11.63</v>
      </c>
      <c r="BC85">
        <v>38.76</v>
      </c>
      <c r="BD85">
        <v>164.96</v>
      </c>
      <c r="BE85">
        <v>0</v>
      </c>
      <c r="BF85">
        <v>43.6</v>
      </c>
      <c r="BG85">
        <v>91.08</v>
      </c>
      <c r="BH85">
        <v>28.1</v>
      </c>
      <c r="BI85">
        <v>24.14</v>
      </c>
      <c r="BJ85">
        <v>0</v>
      </c>
      <c r="BK85">
        <v>84.47</v>
      </c>
      <c r="BL85">
        <v>0.78</v>
      </c>
      <c r="BM85">
        <v>12.48</v>
      </c>
    </row>
    <row r="86" spans="7:65">
      <c r="G86" t="s">
        <v>128</v>
      </c>
      <c r="H86" s="74">
        <v>363.06999999999994</v>
      </c>
      <c r="I86" s="47">
        <v>219.15</v>
      </c>
      <c r="J86" s="47">
        <v>547.24</v>
      </c>
      <c r="K86" s="47">
        <v>162.02000000000001</v>
      </c>
      <c r="L86" s="47">
        <v>10.659999999999998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W86">
        <v>24.77</v>
      </c>
      <c r="X86">
        <v>48.44</v>
      </c>
      <c r="Y86">
        <v>32</v>
      </c>
      <c r="Z86">
        <v>96.89</v>
      </c>
      <c r="AA86">
        <v>96.89</v>
      </c>
      <c r="AB86">
        <v>12.48</v>
      </c>
      <c r="AC86">
        <v>21.32</v>
      </c>
      <c r="AD86">
        <v>0</v>
      </c>
      <c r="AE86">
        <v>24.22</v>
      </c>
      <c r="AF86">
        <v>0</v>
      </c>
      <c r="AG86">
        <v>15.08</v>
      </c>
      <c r="AH86">
        <v>0</v>
      </c>
      <c r="AI86">
        <v>0</v>
      </c>
      <c r="AJ86">
        <v>0</v>
      </c>
      <c r="AK86">
        <v>0</v>
      </c>
      <c r="AL86">
        <v>48.44</v>
      </c>
      <c r="AM86">
        <v>0</v>
      </c>
      <c r="AN86">
        <v>242.22</v>
      </c>
      <c r="AO86">
        <v>48.44</v>
      </c>
      <c r="AP86">
        <v>0</v>
      </c>
      <c r="AQ86">
        <v>37.43</v>
      </c>
      <c r="AR86">
        <v>3.88</v>
      </c>
      <c r="AS86">
        <v>0</v>
      </c>
      <c r="AT86">
        <v>0</v>
      </c>
      <c r="AU86">
        <v>0</v>
      </c>
      <c r="AV86">
        <v>37.43</v>
      </c>
      <c r="AW86">
        <v>4.84</v>
      </c>
      <c r="AX86">
        <v>37.43</v>
      </c>
      <c r="AY86">
        <v>0</v>
      </c>
      <c r="AZ86">
        <v>1.94</v>
      </c>
      <c r="BA86">
        <v>21.563199999999998</v>
      </c>
      <c r="BB86">
        <v>11.63</v>
      </c>
      <c r="BC86">
        <v>38.76</v>
      </c>
      <c r="BD86">
        <v>164.96</v>
      </c>
      <c r="BE86">
        <v>0</v>
      </c>
      <c r="BF86">
        <v>43.6</v>
      </c>
      <c r="BG86">
        <v>91.08</v>
      </c>
      <c r="BH86">
        <v>28.1</v>
      </c>
      <c r="BI86">
        <v>24.14</v>
      </c>
      <c r="BJ86">
        <v>0</v>
      </c>
      <c r="BK86">
        <v>84.47</v>
      </c>
      <c r="BL86">
        <v>0.78</v>
      </c>
      <c r="BM86">
        <v>12.48</v>
      </c>
    </row>
    <row r="87" spans="7:65">
      <c r="G87" t="s">
        <v>129</v>
      </c>
      <c r="H87" s="74">
        <v>363.06999999999994</v>
      </c>
      <c r="I87" s="47">
        <v>219.15</v>
      </c>
      <c r="J87" s="47">
        <v>547.24</v>
      </c>
      <c r="K87" s="47">
        <v>162.02000000000001</v>
      </c>
      <c r="L87" s="47">
        <v>10.659999999999998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W87">
        <v>24.77</v>
      </c>
      <c r="X87">
        <v>48.44</v>
      </c>
      <c r="Y87">
        <v>32</v>
      </c>
      <c r="Z87">
        <v>96.89</v>
      </c>
      <c r="AA87">
        <v>96.89</v>
      </c>
      <c r="AB87">
        <v>12.48</v>
      </c>
      <c r="AC87">
        <v>21.32</v>
      </c>
      <c r="AD87">
        <v>0</v>
      </c>
      <c r="AE87">
        <v>24.22</v>
      </c>
      <c r="AF87">
        <v>0</v>
      </c>
      <c r="AG87">
        <v>15.08</v>
      </c>
      <c r="AH87">
        <v>0</v>
      </c>
      <c r="AI87">
        <v>0</v>
      </c>
      <c r="AJ87">
        <v>0</v>
      </c>
      <c r="AK87">
        <v>0</v>
      </c>
      <c r="AL87">
        <v>48.44</v>
      </c>
      <c r="AM87">
        <v>0</v>
      </c>
      <c r="AN87">
        <v>242.22</v>
      </c>
      <c r="AO87">
        <v>48.44</v>
      </c>
      <c r="AP87">
        <v>0</v>
      </c>
      <c r="AQ87">
        <v>37.43</v>
      </c>
      <c r="AR87">
        <v>3.88</v>
      </c>
      <c r="AS87">
        <v>0</v>
      </c>
      <c r="AT87">
        <v>0</v>
      </c>
      <c r="AU87">
        <v>0</v>
      </c>
      <c r="AV87">
        <v>37.43</v>
      </c>
      <c r="AW87">
        <v>4.84</v>
      </c>
      <c r="AX87">
        <v>37.43</v>
      </c>
      <c r="AY87">
        <v>0</v>
      </c>
      <c r="AZ87">
        <v>1.94</v>
      </c>
      <c r="BA87">
        <v>21.563199999999998</v>
      </c>
      <c r="BB87">
        <v>11.63</v>
      </c>
      <c r="BC87">
        <v>38.76</v>
      </c>
      <c r="BD87">
        <v>164.96</v>
      </c>
      <c r="BE87">
        <v>0</v>
      </c>
      <c r="BF87">
        <v>43.6</v>
      </c>
      <c r="BG87">
        <v>91.08</v>
      </c>
      <c r="BH87">
        <v>28.1</v>
      </c>
      <c r="BI87">
        <v>24.14</v>
      </c>
      <c r="BJ87">
        <v>0</v>
      </c>
      <c r="BK87">
        <v>84.47</v>
      </c>
      <c r="BL87">
        <v>0.78</v>
      </c>
      <c r="BM87">
        <v>12.48</v>
      </c>
    </row>
    <row r="88" spans="7:65">
      <c r="G88" t="s">
        <v>130</v>
      </c>
      <c r="H88" s="74">
        <v>363.06999999999994</v>
      </c>
      <c r="I88" s="47">
        <v>219.15</v>
      </c>
      <c r="J88" s="47">
        <v>547.24</v>
      </c>
      <c r="K88" s="47">
        <v>162.02000000000001</v>
      </c>
      <c r="L88" s="47">
        <v>10.659999999999998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W88">
        <v>24.77</v>
      </c>
      <c r="X88">
        <v>48.44</v>
      </c>
      <c r="Y88">
        <v>32</v>
      </c>
      <c r="Z88">
        <v>96.89</v>
      </c>
      <c r="AA88">
        <v>96.89</v>
      </c>
      <c r="AB88">
        <v>12.48</v>
      </c>
      <c r="AC88">
        <v>21.32</v>
      </c>
      <c r="AD88">
        <v>0</v>
      </c>
      <c r="AE88">
        <v>24.22</v>
      </c>
      <c r="AF88">
        <v>0</v>
      </c>
      <c r="AG88">
        <v>15.08</v>
      </c>
      <c r="AH88">
        <v>0</v>
      </c>
      <c r="AI88">
        <v>0</v>
      </c>
      <c r="AJ88">
        <v>0</v>
      </c>
      <c r="AK88">
        <v>0</v>
      </c>
      <c r="AL88">
        <v>48.44</v>
      </c>
      <c r="AM88">
        <v>0</v>
      </c>
      <c r="AN88">
        <v>242.22</v>
      </c>
      <c r="AO88">
        <v>48.44</v>
      </c>
      <c r="AP88">
        <v>0</v>
      </c>
      <c r="AQ88">
        <v>37.43</v>
      </c>
      <c r="AR88">
        <v>3.88</v>
      </c>
      <c r="AS88">
        <v>0</v>
      </c>
      <c r="AT88">
        <v>0</v>
      </c>
      <c r="AU88">
        <v>0</v>
      </c>
      <c r="AV88">
        <v>37.43</v>
      </c>
      <c r="AW88">
        <v>4.84</v>
      </c>
      <c r="AX88">
        <v>37.43</v>
      </c>
      <c r="AY88">
        <v>0</v>
      </c>
      <c r="AZ88">
        <v>1.94</v>
      </c>
      <c r="BA88">
        <v>21.563199999999998</v>
      </c>
      <c r="BB88">
        <v>11.63</v>
      </c>
      <c r="BC88">
        <v>38.76</v>
      </c>
      <c r="BD88">
        <v>164.96</v>
      </c>
      <c r="BE88">
        <v>0</v>
      </c>
      <c r="BF88">
        <v>43.6</v>
      </c>
      <c r="BG88">
        <v>91.08</v>
      </c>
      <c r="BH88">
        <v>28.1</v>
      </c>
      <c r="BI88">
        <v>24.14</v>
      </c>
      <c r="BJ88">
        <v>0</v>
      </c>
      <c r="BK88">
        <v>84.47</v>
      </c>
      <c r="BL88">
        <v>0.78</v>
      </c>
      <c r="BM88">
        <v>12.48</v>
      </c>
    </row>
    <row r="89" spans="7:65">
      <c r="G89" t="s">
        <v>131</v>
      </c>
      <c r="H89" s="74">
        <v>363.06999999999994</v>
      </c>
      <c r="I89" s="47">
        <v>219.15</v>
      </c>
      <c r="J89" s="47">
        <v>547.24</v>
      </c>
      <c r="K89" s="47">
        <v>162.02000000000001</v>
      </c>
      <c r="L89" s="47">
        <v>10.659999999999998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W89">
        <v>24.77</v>
      </c>
      <c r="X89">
        <v>48.44</v>
      </c>
      <c r="Y89">
        <v>26.870799999999999</v>
      </c>
      <c r="Z89">
        <v>96.89</v>
      </c>
      <c r="AA89">
        <v>96.89</v>
      </c>
      <c r="AB89">
        <v>12.48</v>
      </c>
      <c r="AC89">
        <v>21.32</v>
      </c>
      <c r="AD89">
        <v>0</v>
      </c>
      <c r="AE89">
        <v>24.22</v>
      </c>
      <c r="AF89">
        <v>0</v>
      </c>
      <c r="AG89">
        <v>15.08</v>
      </c>
      <c r="AH89">
        <v>0</v>
      </c>
      <c r="AI89">
        <v>0</v>
      </c>
      <c r="AJ89">
        <v>0</v>
      </c>
      <c r="AK89">
        <v>0</v>
      </c>
      <c r="AL89">
        <v>48.44</v>
      </c>
      <c r="AM89">
        <v>0</v>
      </c>
      <c r="AN89">
        <v>242.22</v>
      </c>
      <c r="AO89">
        <v>48.44</v>
      </c>
      <c r="AP89">
        <v>0</v>
      </c>
      <c r="AQ89">
        <v>37.43</v>
      </c>
      <c r="AR89">
        <v>3.88</v>
      </c>
      <c r="AS89">
        <v>0</v>
      </c>
      <c r="AT89">
        <v>0</v>
      </c>
      <c r="AU89">
        <v>0</v>
      </c>
      <c r="AV89">
        <v>37.43</v>
      </c>
      <c r="AW89">
        <v>4.84</v>
      </c>
      <c r="AX89">
        <v>37.43</v>
      </c>
      <c r="AY89">
        <v>0</v>
      </c>
      <c r="AZ89">
        <v>1.94</v>
      </c>
      <c r="BA89">
        <v>26.870799999999999</v>
      </c>
      <c r="BB89">
        <v>11.63</v>
      </c>
      <c r="BC89">
        <v>38.76</v>
      </c>
      <c r="BD89">
        <v>164.96</v>
      </c>
      <c r="BE89">
        <v>0</v>
      </c>
      <c r="BF89">
        <v>43.6</v>
      </c>
      <c r="BG89">
        <v>91.08</v>
      </c>
      <c r="BH89">
        <v>28.1</v>
      </c>
      <c r="BI89">
        <v>24.14</v>
      </c>
      <c r="BJ89">
        <v>0</v>
      </c>
      <c r="BK89">
        <v>84.47</v>
      </c>
      <c r="BL89">
        <v>0.78</v>
      </c>
      <c r="BM89">
        <v>12.48</v>
      </c>
    </row>
    <row r="90" spans="7:65">
      <c r="G90" t="s">
        <v>132</v>
      </c>
      <c r="H90" s="74">
        <v>363.06999999999994</v>
      </c>
      <c r="I90" s="47">
        <v>219.15</v>
      </c>
      <c r="J90" s="47">
        <v>547.24</v>
      </c>
      <c r="K90" s="47">
        <v>162.02000000000001</v>
      </c>
      <c r="L90" s="47">
        <v>10.659999999999998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W90">
        <v>24.77</v>
      </c>
      <c r="X90">
        <v>48.44</v>
      </c>
      <c r="Y90">
        <v>26.870799999999999</v>
      </c>
      <c r="Z90">
        <v>96.89</v>
      </c>
      <c r="AA90">
        <v>96.89</v>
      </c>
      <c r="AB90">
        <v>12.48</v>
      </c>
      <c r="AC90">
        <v>21.32</v>
      </c>
      <c r="AD90">
        <v>0</v>
      </c>
      <c r="AE90">
        <v>24.22</v>
      </c>
      <c r="AF90">
        <v>0</v>
      </c>
      <c r="AG90">
        <v>15.08</v>
      </c>
      <c r="AH90">
        <v>0</v>
      </c>
      <c r="AI90">
        <v>0</v>
      </c>
      <c r="AJ90">
        <v>0</v>
      </c>
      <c r="AK90">
        <v>0</v>
      </c>
      <c r="AL90">
        <v>48.44</v>
      </c>
      <c r="AM90">
        <v>0</v>
      </c>
      <c r="AN90">
        <v>242.22</v>
      </c>
      <c r="AO90">
        <v>48.44</v>
      </c>
      <c r="AP90">
        <v>0</v>
      </c>
      <c r="AQ90">
        <v>37.43</v>
      </c>
      <c r="AR90">
        <v>3.88</v>
      </c>
      <c r="AS90">
        <v>0</v>
      </c>
      <c r="AT90">
        <v>0</v>
      </c>
      <c r="AU90">
        <v>0</v>
      </c>
      <c r="AV90">
        <v>37.43</v>
      </c>
      <c r="AW90">
        <v>4.84</v>
      </c>
      <c r="AX90">
        <v>37.43</v>
      </c>
      <c r="AY90">
        <v>0</v>
      </c>
      <c r="AZ90">
        <v>1.94</v>
      </c>
      <c r="BA90">
        <v>26.870799999999999</v>
      </c>
      <c r="BB90">
        <v>11.63</v>
      </c>
      <c r="BC90">
        <v>38.76</v>
      </c>
      <c r="BD90">
        <v>164.96</v>
      </c>
      <c r="BE90">
        <v>0</v>
      </c>
      <c r="BF90">
        <v>43.6</v>
      </c>
      <c r="BG90">
        <v>91.08</v>
      </c>
      <c r="BH90">
        <v>28.1</v>
      </c>
      <c r="BI90">
        <v>24.14</v>
      </c>
      <c r="BJ90">
        <v>0</v>
      </c>
      <c r="BK90">
        <v>84.47</v>
      </c>
      <c r="BL90">
        <v>0.78</v>
      </c>
      <c r="BM90">
        <v>12.48</v>
      </c>
    </row>
    <row r="91" spans="7:65">
      <c r="G91" t="s">
        <v>133</v>
      </c>
      <c r="H91" s="74">
        <v>460.19999999999993</v>
      </c>
      <c r="I91" s="47">
        <v>251.85</v>
      </c>
      <c r="J91" s="47">
        <v>547.24</v>
      </c>
      <c r="K91" s="47">
        <v>162.02000000000001</v>
      </c>
      <c r="L91" s="47">
        <v>10.659999999999998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W91">
        <v>24.77</v>
      </c>
      <c r="X91">
        <v>48.44</v>
      </c>
      <c r="Y91">
        <v>26.870799999999999</v>
      </c>
      <c r="Z91">
        <v>96.89</v>
      </c>
      <c r="AA91">
        <v>96.89</v>
      </c>
      <c r="AB91">
        <v>12.48</v>
      </c>
      <c r="AC91">
        <v>21.32</v>
      </c>
      <c r="AD91">
        <v>0</v>
      </c>
      <c r="AE91">
        <v>24.22</v>
      </c>
      <c r="AF91">
        <v>0</v>
      </c>
      <c r="AG91">
        <v>15.08</v>
      </c>
      <c r="AH91">
        <v>0</v>
      </c>
      <c r="AI91">
        <v>0</v>
      </c>
      <c r="AJ91">
        <v>0</v>
      </c>
      <c r="AK91">
        <v>0</v>
      </c>
      <c r="AL91">
        <v>48.44</v>
      </c>
      <c r="AM91">
        <v>0</v>
      </c>
      <c r="AN91">
        <v>242.22</v>
      </c>
      <c r="AO91">
        <v>48.44</v>
      </c>
      <c r="AP91">
        <v>0</v>
      </c>
      <c r="AQ91">
        <v>37.43</v>
      </c>
      <c r="AR91">
        <v>3.88</v>
      </c>
      <c r="AS91">
        <v>0</v>
      </c>
      <c r="AT91">
        <v>32.700000000000003</v>
      </c>
      <c r="AU91">
        <v>0</v>
      </c>
      <c r="AV91">
        <v>37.43</v>
      </c>
      <c r="AW91">
        <v>4.84</v>
      </c>
      <c r="AX91">
        <v>37.43</v>
      </c>
      <c r="AY91">
        <v>0</v>
      </c>
      <c r="AZ91">
        <v>1.94</v>
      </c>
      <c r="BA91">
        <v>26.870799999999999</v>
      </c>
      <c r="BB91">
        <v>10.66</v>
      </c>
      <c r="BC91">
        <v>38.76</v>
      </c>
      <c r="BD91">
        <v>164.96</v>
      </c>
      <c r="BE91">
        <v>98.1</v>
      </c>
      <c r="BF91">
        <v>43.6</v>
      </c>
      <c r="BG91">
        <v>91.08</v>
      </c>
      <c r="BH91">
        <v>28.1</v>
      </c>
      <c r="BI91">
        <v>24.14</v>
      </c>
      <c r="BJ91">
        <v>0</v>
      </c>
      <c r="BK91">
        <v>84.47</v>
      </c>
      <c r="BL91">
        <v>0.78</v>
      </c>
      <c r="BM91">
        <v>12.48</v>
      </c>
    </row>
    <row r="92" spans="7:65">
      <c r="G92" t="s">
        <v>134</v>
      </c>
      <c r="H92" s="74">
        <v>460.19999999999993</v>
      </c>
      <c r="I92" s="47">
        <v>251.85</v>
      </c>
      <c r="J92" s="47">
        <v>547.24</v>
      </c>
      <c r="K92" s="47">
        <v>162.02000000000001</v>
      </c>
      <c r="L92" s="47">
        <v>10.659999999999998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W92">
        <v>24.77</v>
      </c>
      <c r="X92">
        <v>48.44</v>
      </c>
      <c r="Y92">
        <v>26.870799999999999</v>
      </c>
      <c r="Z92">
        <v>96.89</v>
      </c>
      <c r="AA92">
        <v>96.89</v>
      </c>
      <c r="AB92">
        <v>12.48</v>
      </c>
      <c r="AC92">
        <v>21.32</v>
      </c>
      <c r="AD92">
        <v>0</v>
      </c>
      <c r="AE92">
        <v>24.22</v>
      </c>
      <c r="AF92">
        <v>0</v>
      </c>
      <c r="AG92">
        <v>15.08</v>
      </c>
      <c r="AH92">
        <v>0</v>
      </c>
      <c r="AI92">
        <v>0</v>
      </c>
      <c r="AJ92">
        <v>0</v>
      </c>
      <c r="AK92">
        <v>0</v>
      </c>
      <c r="AL92">
        <v>48.44</v>
      </c>
      <c r="AM92">
        <v>0</v>
      </c>
      <c r="AN92">
        <v>242.22</v>
      </c>
      <c r="AO92">
        <v>48.44</v>
      </c>
      <c r="AP92">
        <v>0</v>
      </c>
      <c r="AQ92">
        <v>37.43</v>
      </c>
      <c r="AR92">
        <v>3.88</v>
      </c>
      <c r="AS92">
        <v>0</v>
      </c>
      <c r="AT92">
        <v>32.700000000000003</v>
      </c>
      <c r="AU92">
        <v>0</v>
      </c>
      <c r="AV92">
        <v>37.43</v>
      </c>
      <c r="AW92">
        <v>4.84</v>
      </c>
      <c r="AX92">
        <v>37.43</v>
      </c>
      <c r="AY92">
        <v>0</v>
      </c>
      <c r="AZ92">
        <v>1.94</v>
      </c>
      <c r="BA92">
        <v>26.870799999999999</v>
      </c>
      <c r="BB92">
        <v>10.66</v>
      </c>
      <c r="BC92">
        <v>38.76</v>
      </c>
      <c r="BD92">
        <v>164.96</v>
      </c>
      <c r="BE92">
        <v>98.1</v>
      </c>
      <c r="BF92">
        <v>43.6</v>
      </c>
      <c r="BG92">
        <v>91.08</v>
      </c>
      <c r="BH92">
        <v>28.1</v>
      </c>
      <c r="BI92">
        <v>24.14</v>
      </c>
      <c r="BJ92">
        <v>0</v>
      </c>
      <c r="BK92">
        <v>84.47</v>
      </c>
      <c r="BL92">
        <v>0.78</v>
      </c>
      <c r="BM92">
        <v>12.48</v>
      </c>
    </row>
    <row r="93" spans="7:65">
      <c r="G93" t="s">
        <v>135</v>
      </c>
      <c r="H93" s="74">
        <v>459.2299999999999</v>
      </c>
      <c r="I93" s="47">
        <v>276.07</v>
      </c>
      <c r="J93" s="47">
        <v>547.24</v>
      </c>
      <c r="K93" s="47">
        <v>162.02000000000001</v>
      </c>
      <c r="L93" s="47">
        <v>10.659999999999998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W93">
        <v>24.77</v>
      </c>
      <c r="X93">
        <v>48.44</v>
      </c>
      <c r="Y93">
        <v>26.870799999999999</v>
      </c>
      <c r="Z93">
        <v>96.89</v>
      </c>
      <c r="AA93">
        <v>96.89</v>
      </c>
      <c r="AB93">
        <v>12.48</v>
      </c>
      <c r="AC93">
        <v>21.32</v>
      </c>
      <c r="AD93">
        <v>0</v>
      </c>
      <c r="AE93">
        <v>24.22</v>
      </c>
      <c r="AF93">
        <v>0</v>
      </c>
      <c r="AG93">
        <v>15.08</v>
      </c>
      <c r="AH93">
        <v>0</v>
      </c>
      <c r="AI93">
        <v>0</v>
      </c>
      <c r="AJ93">
        <v>0</v>
      </c>
      <c r="AK93">
        <v>0</v>
      </c>
      <c r="AL93">
        <v>48.44</v>
      </c>
      <c r="AM93">
        <v>0</v>
      </c>
      <c r="AN93">
        <v>242.22</v>
      </c>
      <c r="AO93">
        <v>48.44</v>
      </c>
      <c r="AP93">
        <v>0</v>
      </c>
      <c r="AQ93">
        <v>37.43</v>
      </c>
      <c r="AR93">
        <v>3.88</v>
      </c>
      <c r="AS93">
        <v>0</v>
      </c>
      <c r="AT93">
        <v>32.700000000000003</v>
      </c>
      <c r="AU93">
        <v>0</v>
      </c>
      <c r="AV93">
        <v>37.43</v>
      </c>
      <c r="AW93">
        <v>4.84</v>
      </c>
      <c r="AX93">
        <v>37.43</v>
      </c>
      <c r="AY93">
        <v>0</v>
      </c>
      <c r="AZ93">
        <v>1.94</v>
      </c>
      <c r="BA93">
        <v>26.870799999999999</v>
      </c>
      <c r="BB93">
        <v>9.69</v>
      </c>
      <c r="BC93">
        <v>38.76</v>
      </c>
      <c r="BD93">
        <v>164.96</v>
      </c>
      <c r="BE93">
        <v>98.1</v>
      </c>
      <c r="BF93">
        <v>67.819999999999993</v>
      </c>
      <c r="BG93">
        <v>91.08</v>
      </c>
      <c r="BH93">
        <v>28.1</v>
      </c>
      <c r="BI93">
        <v>24.14</v>
      </c>
      <c r="BJ93">
        <v>0</v>
      </c>
      <c r="BK93">
        <v>84.47</v>
      </c>
      <c r="BL93">
        <v>0.78</v>
      </c>
      <c r="BM93">
        <v>12.48</v>
      </c>
    </row>
    <row r="94" spans="7:65">
      <c r="G94" t="s">
        <v>136</v>
      </c>
      <c r="H94" s="74">
        <v>459.2299999999999</v>
      </c>
      <c r="I94" s="47">
        <v>276.07</v>
      </c>
      <c r="J94" s="47">
        <v>547.24</v>
      </c>
      <c r="K94" s="47">
        <v>162.02000000000001</v>
      </c>
      <c r="L94" s="47">
        <v>10.659999999999998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W94">
        <v>24.77</v>
      </c>
      <c r="X94">
        <v>48.44</v>
      </c>
      <c r="Y94">
        <v>26.870799999999999</v>
      </c>
      <c r="Z94">
        <v>96.89</v>
      </c>
      <c r="AA94">
        <v>96.89</v>
      </c>
      <c r="AB94">
        <v>12.48</v>
      </c>
      <c r="AC94">
        <v>21.32</v>
      </c>
      <c r="AD94">
        <v>0</v>
      </c>
      <c r="AE94">
        <v>24.22</v>
      </c>
      <c r="AF94">
        <v>0</v>
      </c>
      <c r="AG94">
        <v>15.08</v>
      </c>
      <c r="AH94">
        <v>0</v>
      </c>
      <c r="AI94">
        <v>0</v>
      </c>
      <c r="AJ94">
        <v>0</v>
      </c>
      <c r="AK94">
        <v>0</v>
      </c>
      <c r="AL94">
        <v>48.44</v>
      </c>
      <c r="AM94">
        <v>0</v>
      </c>
      <c r="AN94">
        <v>242.22</v>
      </c>
      <c r="AO94">
        <v>48.44</v>
      </c>
      <c r="AP94">
        <v>0</v>
      </c>
      <c r="AQ94">
        <v>37.43</v>
      </c>
      <c r="AR94">
        <v>3.88</v>
      </c>
      <c r="AS94">
        <v>0</v>
      </c>
      <c r="AT94">
        <v>32.700000000000003</v>
      </c>
      <c r="AU94">
        <v>0</v>
      </c>
      <c r="AV94">
        <v>37.43</v>
      </c>
      <c r="AW94">
        <v>4.84</v>
      </c>
      <c r="AX94">
        <v>37.43</v>
      </c>
      <c r="AY94">
        <v>0</v>
      </c>
      <c r="AZ94">
        <v>1.94</v>
      </c>
      <c r="BA94">
        <v>26.870799999999999</v>
      </c>
      <c r="BB94">
        <v>9.69</v>
      </c>
      <c r="BC94">
        <v>38.76</v>
      </c>
      <c r="BD94">
        <v>164.96</v>
      </c>
      <c r="BE94">
        <v>98.1</v>
      </c>
      <c r="BF94">
        <v>67.819999999999993</v>
      </c>
      <c r="BG94">
        <v>91.08</v>
      </c>
      <c r="BH94">
        <v>28.1</v>
      </c>
      <c r="BI94">
        <v>24.14</v>
      </c>
      <c r="BJ94">
        <v>0</v>
      </c>
      <c r="BK94">
        <v>84.47</v>
      </c>
      <c r="BL94">
        <v>0.78</v>
      </c>
      <c r="BM94">
        <v>12.48</v>
      </c>
    </row>
    <row r="95" spans="7:65">
      <c r="G95" t="s">
        <v>137</v>
      </c>
      <c r="H95" s="74">
        <v>459.17999999999995</v>
      </c>
      <c r="I95" s="47">
        <v>276.07</v>
      </c>
      <c r="J95" s="47">
        <v>547.24</v>
      </c>
      <c r="K95" s="47">
        <v>162.02000000000001</v>
      </c>
      <c r="L95" s="47">
        <v>10.659999999999998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W95">
        <v>24.77</v>
      </c>
      <c r="X95">
        <v>48.44</v>
      </c>
      <c r="Y95">
        <v>26.870799999999999</v>
      </c>
      <c r="Z95">
        <v>96.89</v>
      </c>
      <c r="AA95">
        <v>96.89</v>
      </c>
      <c r="AB95">
        <v>12.48</v>
      </c>
      <c r="AC95">
        <v>21.32</v>
      </c>
      <c r="AD95">
        <v>0</v>
      </c>
      <c r="AE95">
        <v>24.22</v>
      </c>
      <c r="AF95">
        <v>0</v>
      </c>
      <c r="AG95">
        <v>15.08</v>
      </c>
      <c r="AH95">
        <v>0</v>
      </c>
      <c r="AI95">
        <v>0</v>
      </c>
      <c r="AJ95">
        <v>0</v>
      </c>
      <c r="AK95">
        <v>0</v>
      </c>
      <c r="AL95">
        <v>48.44</v>
      </c>
      <c r="AM95">
        <v>0</v>
      </c>
      <c r="AN95">
        <v>242.22</v>
      </c>
      <c r="AO95">
        <v>48.44</v>
      </c>
      <c r="AP95">
        <v>0</v>
      </c>
      <c r="AQ95">
        <v>37.43</v>
      </c>
      <c r="AR95">
        <v>3.88</v>
      </c>
      <c r="AS95">
        <v>0</v>
      </c>
      <c r="AT95">
        <v>32.700000000000003</v>
      </c>
      <c r="AU95">
        <v>0</v>
      </c>
      <c r="AV95">
        <v>37.43</v>
      </c>
      <c r="AW95">
        <v>4.84</v>
      </c>
      <c r="AX95">
        <v>37.43</v>
      </c>
      <c r="AY95">
        <v>0</v>
      </c>
      <c r="AZ95">
        <v>1.94</v>
      </c>
      <c r="BA95">
        <v>26.870799999999999</v>
      </c>
      <c r="BB95">
        <v>9.69</v>
      </c>
      <c r="BC95">
        <v>38.76</v>
      </c>
      <c r="BD95">
        <v>164.96</v>
      </c>
      <c r="BE95">
        <v>98.1</v>
      </c>
      <c r="BF95">
        <v>67.819999999999993</v>
      </c>
      <c r="BG95">
        <v>91.08</v>
      </c>
      <c r="BH95">
        <v>28.1</v>
      </c>
      <c r="BI95">
        <v>24.14</v>
      </c>
      <c r="BJ95">
        <v>0</v>
      </c>
      <c r="BK95">
        <v>84.47</v>
      </c>
      <c r="BL95">
        <v>0.73</v>
      </c>
      <c r="BM95">
        <v>12.48</v>
      </c>
    </row>
    <row r="96" spans="7:65">
      <c r="G96" t="s">
        <v>138</v>
      </c>
      <c r="H96" s="74">
        <v>459.17999999999995</v>
      </c>
      <c r="I96" s="47">
        <v>276.07</v>
      </c>
      <c r="J96" s="47">
        <v>547.24</v>
      </c>
      <c r="K96" s="47">
        <v>162.02000000000001</v>
      </c>
      <c r="L96" s="47">
        <v>10.659999999999998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W96">
        <v>24.77</v>
      </c>
      <c r="X96">
        <v>48.44</v>
      </c>
      <c r="Y96">
        <v>26.870799999999999</v>
      </c>
      <c r="Z96">
        <v>96.89</v>
      </c>
      <c r="AA96">
        <v>96.89</v>
      </c>
      <c r="AB96">
        <v>12.48</v>
      </c>
      <c r="AC96">
        <v>21.32</v>
      </c>
      <c r="AD96">
        <v>0</v>
      </c>
      <c r="AE96">
        <v>24.22</v>
      </c>
      <c r="AF96">
        <v>0</v>
      </c>
      <c r="AG96">
        <v>15.08</v>
      </c>
      <c r="AH96">
        <v>0</v>
      </c>
      <c r="AI96">
        <v>0</v>
      </c>
      <c r="AJ96">
        <v>0</v>
      </c>
      <c r="AK96">
        <v>0</v>
      </c>
      <c r="AL96">
        <v>48.44</v>
      </c>
      <c r="AM96">
        <v>0</v>
      </c>
      <c r="AN96">
        <v>242.22</v>
      </c>
      <c r="AO96">
        <v>48.44</v>
      </c>
      <c r="AP96">
        <v>0</v>
      </c>
      <c r="AQ96">
        <v>37.43</v>
      </c>
      <c r="AR96">
        <v>3.88</v>
      </c>
      <c r="AS96">
        <v>0</v>
      </c>
      <c r="AT96">
        <v>32.700000000000003</v>
      </c>
      <c r="AU96">
        <v>0</v>
      </c>
      <c r="AV96">
        <v>37.43</v>
      </c>
      <c r="AW96">
        <v>4.84</v>
      </c>
      <c r="AX96">
        <v>37.43</v>
      </c>
      <c r="AY96">
        <v>0</v>
      </c>
      <c r="AZ96">
        <v>1.94</v>
      </c>
      <c r="BA96">
        <v>26.870799999999999</v>
      </c>
      <c r="BB96">
        <v>9.69</v>
      </c>
      <c r="BC96">
        <v>38.76</v>
      </c>
      <c r="BD96">
        <v>164.96</v>
      </c>
      <c r="BE96">
        <v>98.1</v>
      </c>
      <c r="BF96">
        <v>67.819999999999993</v>
      </c>
      <c r="BG96">
        <v>91.08</v>
      </c>
      <c r="BH96">
        <v>28.1</v>
      </c>
      <c r="BI96">
        <v>24.14</v>
      </c>
      <c r="BJ96">
        <v>0</v>
      </c>
      <c r="BK96">
        <v>84.47</v>
      </c>
      <c r="BL96">
        <v>0.73</v>
      </c>
      <c r="BM96">
        <v>12.48</v>
      </c>
    </row>
    <row r="97" spans="1:133">
      <c r="G97" t="s">
        <v>139</v>
      </c>
      <c r="H97" s="74">
        <v>459.17999999999995</v>
      </c>
      <c r="I97" s="47">
        <v>276.07</v>
      </c>
      <c r="J97" s="47">
        <v>547.24</v>
      </c>
      <c r="K97" s="47">
        <v>162.02000000000001</v>
      </c>
      <c r="L97" s="47">
        <v>10.659999999999998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W97">
        <v>24.77</v>
      </c>
      <c r="X97">
        <v>48.44</v>
      </c>
      <c r="Y97">
        <v>26.870799999999999</v>
      </c>
      <c r="Z97">
        <v>96.89</v>
      </c>
      <c r="AA97">
        <v>96.89</v>
      </c>
      <c r="AB97">
        <v>12.48</v>
      </c>
      <c r="AC97">
        <v>21.32</v>
      </c>
      <c r="AD97">
        <v>0</v>
      </c>
      <c r="AE97">
        <v>24.22</v>
      </c>
      <c r="AF97">
        <v>0</v>
      </c>
      <c r="AG97">
        <v>15.08</v>
      </c>
      <c r="AH97">
        <v>0</v>
      </c>
      <c r="AI97">
        <v>0</v>
      </c>
      <c r="AJ97">
        <v>0</v>
      </c>
      <c r="AK97">
        <v>0</v>
      </c>
      <c r="AL97">
        <v>48.44</v>
      </c>
      <c r="AM97">
        <v>0</v>
      </c>
      <c r="AN97">
        <v>242.22</v>
      </c>
      <c r="AO97">
        <v>48.44</v>
      </c>
      <c r="AP97">
        <v>0</v>
      </c>
      <c r="AQ97">
        <v>37.43</v>
      </c>
      <c r="AR97">
        <v>3.88</v>
      </c>
      <c r="AS97">
        <v>0</v>
      </c>
      <c r="AT97">
        <v>32.700000000000003</v>
      </c>
      <c r="AU97">
        <v>0</v>
      </c>
      <c r="AV97">
        <v>37.43</v>
      </c>
      <c r="AW97">
        <v>4.84</v>
      </c>
      <c r="AX97">
        <v>37.43</v>
      </c>
      <c r="AY97">
        <v>0</v>
      </c>
      <c r="AZ97">
        <v>1.94</v>
      </c>
      <c r="BA97">
        <v>26.870799999999999</v>
      </c>
      <c r="BB97">
        <v>9.69</v>
      </c>
      <c r="BC97">
        <v>38.76</v>
      </c>
      <c r="BD97">
        <v>164.96</v>
      </c>
      <c r="BE97">
        <v>98.1</v>
      </c>
      <c r="BF97">
        <v>67.819999999999993</v>
      </c>
      <c r="BG97">
        <v>91.08</v>
      </c>
      <c r="BH97">
        <v>28.1</v>
      </c>
      <c r="BI97">
        <v>24.14</v>
      </c>
      <c r="BJ97">
        <v>0</v>
      </c>
      <c r="BK97">
        <v>84.47</v>
      </c>
      <c r="BL97">
        <v>0.73</v>
      </c>
      <c r="BM97">
        <v>12.48</v>
      </c>
    </row>
    <row r="98" spans="1:133">
      <c r="G98" t="s">
        <v>140</v>
      </c>
      <c r="H98" s="74">
        <v>459.17999999999995</v>
      </c>
      <c r="I98" s="47">
        <v>276.07</v>
      </c>
      <c r="J98" s="47">
        <v>547.24</v>
      </c>
      <c r="K98" s="47">
        <v>162.02000000000001</v>
      </c>
      <c r="L98" s="47">
        <v>10.659999999999998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W98">
        <v>24.77</v>
      </c>
      <c r="X98">
        <v>48.44</v>
      </c>
      <c r="Y98">
        <v>26.870799999999999</v>
      </c>
      <c r="Z98">
        <v>96.89</v>
      </c>
      <c r="AA98">
        <v>96.89</v>
      </c>
      <c r="AB98">
        <v>12.48</v>
      </c>
      <c r="AC98">
        <v>21.32</v>
      </c>
      <c r="AD98">
        <v>0</v>
      </c>
      <c r="AE98">
        <v>24.22</v>
      </c>
      <c r="AF98">
        <v>0</v>
      </c>
      <c r="AG98">
        <v>15.08</v>
      </c>
      <c r="AH98">
        <v>0</v>
      </c>
      <c r="AI98">
        <v>0</v>
      </c>
      <c r="AJ98">
        <v>0</v>
      </c>
      <c r="AK98">
        <v>0</v>
      </c>
      <c r="AL98">
        <v>48.44</v>
      </c>
      <c r="AM98">
        <v>0</v>
      </c>
      <c r="AN98">
        <v>242.22</v>
      </c>
      <c r="AO98">
        <v>48.44</v>
      </c>
      <c r="AP98">
        <v>0</v>
      </c>
      <c r="AQ98">
        <v>37.43</v>
      </c>
      <c r="AR98">
        <v>3.88</v>
      </c>
      <c r="AS98">
        <v>0</v>
      </c>
      <c r="AT98">
        <v>32.700000000000003</v>
      </c>
      <c r="AU98">
        <v>0</v>
      </c>
      <c r="AV98">
        <v>37.43</v>
      </c>
      <c r="AW98">
        <v>4.84</v>
      </c>
      <c r="AX98">
        <v>37.43</v>
      </c>
      <c r="AY98">
        <v>0</v>
      </c>
      <c r="AZ98">
        <v>1.94</v>
      </c>
      <c r="BA98">
        <v>26.870799999999999</v>
      </c>
      <c r="BB98">
        <v>9.69</v>
      </c>
      <c r="BC98">
        <v>38.76</v>
      </c>
      <c r="BD98">
        <v>164.96</v>
      </c>
      <c r="BE98">
        <v>98.1</v>
      </c>
      <c r="BF98">
        <v>67.819999999999993</v>
      </c>
      <c r="BG98">
        <v>91.08</v>
      </c>
      <c r="BH98">
        <v>28.1</v>
      </c>
      <c r="BI98">
        <v>24.14</v>
      </c>
      <c r="BJ98">
        <v>0</v>
      </c>
      <c r="BK98">
        <v>84.47</v>
      </c>
      <c r="BL98">
        <v>0.73</v>
      </c>
      <c r="BM98">
        <v>12.48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9.8020075000000091</v>
      </c>
      <c r="I99" s="70">
        <f t="shared" ref="I99:BU99" si="1">SUM(I3:I98)/4000</f>
        <v>5.4170000000000087</v>
      </c>
      <c r="J99" s="70">
        <f t="shared" si="1"/>
        <v>13.100699999999989</v>
      </c>
      <c r="K99" s="70">
        <f t="shared" si="1"/>
        <v>4.3148000000000017</v>
      </c>
      <c r="L99" s="70">
        <f t="shared" si="1"/>
        <v>0.30165000000000025</v>
      </c>
      <c r="M99" s="70">
        <f t="shared" si="1"/>
        <v>0</v>
      </c>
      <c r="N99" s="69">
        <f t="shared" si="1"/>
        <v>0</v>
      </c>
      <c r="O99" s="70">
        <f t="shared" si="1"/>
        <v>1.03769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0.59447999999999968</v>
      </c>
      <c r="X99">
        <f t="shared" si="1"/>
        <v>0.77504000000000062</v>
      </c>
      <c r="Y99">
        <f t="shared" si="1"/>
        <v>0.63376939999999993</v>
      </c>
      <c r="Z99">
        <f t="shared" si="1"/>
        <v>1.5502400000000014</v>
      </c>
      <c r="AA99">
        <f t="shared" si="1"/>
        <v>1.5502400000000014</v>
      </c>
      <c r="AB99">
        <f t="shared" si="1"/>
        <v>0.29952000000000034</v>
      </c>
      <c r="AC99">
        <f t="shared" si="1"/>
        <v>0.34111999999999998</v>
      </c>
      <c r="AD99">
        <f t="shared" si="1"/>
        <v>0.11627999999999998</v>
      </c>
      <c r="AE99">
        <f t="shared" si="1"/>
        <v>0.38752000000000031</v>
      </c>
      <c r="AF99">
        <f t="shared" si="1"/>
        <v>0</v>
      </c>
      <c r="AG99">
        <f t="shared" si="1"/>
        <v>0.32933999999999969</v>
      </c>
      <c r="AH99">
        <f t="shared" si="1"/>
        <v>4.5809999999999997E-2</v>
      </c>
      <c r="AI99">
        <f t="shared" si="1"/>
        <v>0.34104000000000018</v>
      </c>
      <c r="AJ99">
        <f t="shared" si="1"/>
        <v>8.5280000000000036E-2</v>
      </c>
      <c r="AK99">
        <f t="shared" si="1"/>
        <v>0.77511999999999992</v>
      </c>
      <c r="AL99">
        <f t="shared" si="1"/>
        <v>1.1625599999999998</v>
      </c>
      <c r="AM99">
        <f t="shared" si="1"/>
        <v>0.21167999999999987</v>
      </c>
      <c r="AN99">
        <f t="shared" si="1"/>
        <v>5.8132800000000033</v>
      </c>
      <c r="AO99">
        <f t="shared" si="1"/>
        <v>1.1625599999999998</v>
      </c>
      <c r="AP99">
        <f t="shared" si="1"/>
        <v>0.77511999999999992</v>
      </c>
      <c r="AQ99">
        <f t="shared" si="1"/>
        <v>0.89831999999999856</v>
      </c>
      <c r="AR99">
        <f t="shared" si="1"/>
        <v>9.3119999999999925E-2</v>
      </c>
      <c r="AS99">
        <f t="shared" si="1"/>
        <v>0.38752000000000025</v>
      </c>
      <c r="AT99">
        <f t="shared" si="1"/>
        <v>0.26160000000000011</v>
      </c>
      <c r="AU99">
        <f t="shared" si="1"/>
        <v>0.17056000000000007</v>
      </c>
      <c r="AV99">
        <f t="shared" si="1"/>
        <v>0.89831999999999856</v>
      </c>
      <c r="AW99">
        <f t="shared" si="1"/>
        <v>0.11615999999999976</v>
      </c>
      <c r="AX99">
        <f t="shared" si="1"/>
        <v>0.89831999999999856</v>
      </c>
      <c r="AY99">
        <f t="shared" si="1"/>
        <v>0.19376000000000013</v>
      </c>
      <c r="AZ99">
        <f t="shared" si="1"/>
        <v>4.6559999999999963E-2</v>
      </c>
      <c r="BA99">
        <f t="shared" si="1"/>
        <v>0.63067459999999997</v>
      </c>
      <c r="BB99">
        <f t="shared" si="1"/>
        <v>0.25462750000000023</v>
      </c>
      <c r="BC99">
        <f t="shared" si="1"/>
        <v>0.93024000000000229</v>
      </c>
      <c r="BD99">
        <f t="shared" si="1"/>
        <v>3.6950399999999908</v>
      </c>
      <c r="BE99">
        <f t="shared" si="1"/>
        <v>0.78479999999999961</v>
      </c>
      <c r="BF99">
        <f t="shared" si="1"/>
        <v>0.94219999999999859</v>
      </c>
      <c r="BG99">
        <f t="shared" si="1"/>
        <v>2.1859199999999985</v>
      </c>
      <c r="BH99">
        <f t="shared" si="1"/>
        <v>0.93791999999999931</v>
      </c>
      <c r="BI99">
        <f t="shared" si="1"/>
        <v>0.57936000000000054</v>
      </c>
      <c r="BJ99">
        <f t="shared" si="1"/>
        <v>1.03769</v>
      </c>
      <c r="BK99">
        <f t="shared" si="1"/>
        <v>2.027280000000002</v>
      </c>
      <c r="BL99">
        <f t="shared" si="1"/>
        <v>1.8780000000000002E-2</v>
      </c>
      <c r="BM99">
        <f t="shared" si="1"/>
        <v>0.29952000000000034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539</v>
      </c>
      <c r="X100" t="s">
        <v>541</v>
      </c>
      <c r="Y100" t="s">
        <v>543</v>
      </c>
      <c r="Z100" t="s">
        <v>545</v>
      </c>
      <c r="AA100" t="s">
        <v>547</v>
      </c>
      <c r="AB100" t="s">
        <v>549</v>
      </c>
      <c r="AC100" t="s">
        <v>551</v>
      </c>
      <c r="AD100" t="s">
        <v>553</v>
      </c>
      <c r="AE100" t="s">
        <v>555</v>
      </c>
      <c r="AF100" t="s">
        <v>557</v>
      </c>
      <c r="AG100" t="s">
        <v>559</v>
      </c>
      <c r="AH100" t="s">
        <v>561</v>
      </c>
      <c r="AI100" t="s">
        <v>563</v>
      </c>
      <c r="AJ100" t="s">
        <v>565</v>
      </c>
      <c r="AK100" t="s">
        <v>566</v>
      </c>
      <c r="AL100" t="s">
        <v>568</v>
      </c>
      <c r="AM100" t="s">
        <v>570</v>
      </c>
      <c r="AN100" t="s">
        <v>571</v>
      </c>
      <c r="AO100" t="s">
        <v>572</v>
      </c>
      <c r="AP100" t="s">
        <v>573</v>
      </c>
      <c r="AQ100" t="s">
        <v>574</v>
      </c>
      <c r="AR100" t="s">
        <v>576</v>
      </c>
      <c r="AS100" t="s">
        <v>577</v>
      </c>
      <c r="AT100" t="s">
        <v>579</v>
      </c>
      <c r="AU100" t="s">
        <v>580</v>
      </c>
      <c r="AV100" t="s">
        <v>582</v>
      </c>
      <c r="AW100" t="s">
        <v>584</v>
      </c>
      <c r="AX100" t="s">
        <v>585</v>
      </c>
      <c r="AY100" t="s">
        <v>586</v>
      </c>
      <c r="AZ100" t="s">
        <v>588</v>
      </c>
      <c r="BA100" t="s">
        <v>589</v>
      </c>
      <c r="BB100" t="s">
        <v>591</v>
      </c>
      <c r="BC100" t="s">
        <v>593</v>
      </c>
      <c r="BD100" t="s">
        <v>595</v>
      </c>
      <c r="BE100" t="s">
        <v>596</v>
      </c>
      <c r="BF100" t="s">
        <v>598</v>
      </c>
      <c r="BG100" t="s">
        <v>599</v>
      </c>
      <c r="BH100" t="s">
        <v>601</v>
      </c>
      <c r="BI100" t="s">
        <v>603</v>
      </c>
      <c r="BJ100" t="s">
        <v>605</v>
      </c>
      <c r="BK100" t="s">
        <v>607</v>
      </c>
      <c r="BL100" t="s">
        <v>609</v>
      </c>
      <c r="BM100" t="s">
        <v>611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45532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45532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612</v>
      </c>
      <c r="Z2" t="s">
        <v>333</v>
      </c>
      <c r="AA2" t="s">
        <v>437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74.599999999999994</v>
      </c>
      <c r="I3" s="54">
        <v>21.32</v>
      </c>
      <c r="J3" s="54">
        <v>0</v>
      </c>
      <c r="K3" s="54">
        <v>0</v>
      </c>
      <c r="L3" s="54">
        <v>5.62</v>
      </c>
      <c r="M3" s="73">
        <v>0.78</v>
      </c>
      <c r="N3" s="72">
        <v>0</v>
      </c>
      <c r="O3" s="54">
        <v>0</v>
      </c>
      <c r="P3" s="54">
        <v>-24</v>
      </c>
      <c r="Q3" s="54">
        <v>-44</v>
      </c>
      <c r="R3" s="54">
        <v>0</v>
      </c>
      <c r="S3" s="73">
        <v>0</v>
      </c>
      <c r="T3" t="s">
        <v>612</v>
      </c>
      <c r="U3" s="74">
        <v>-69</v>
      </c>
      <c r="V3" s="75">
        <v>102.32</v>
      </c>
      <c r="W3">
        <v>74.599999999999994</v>
      </c>
      <c r="X3">
        <v>21.32</v>
      </c>
      <c r="Y3">
        <v>-1</v>
      </c>
      <c r="Z3">
        <v>5.62</v>
      </c>
      <c r="AA3">
        <v>-44</v>
      </c>
      <c r="AB3">
        <v>0.78</v>
      </c>
      <c r="AC3">
        <v>-24</v>
      </c>
    </row>
    <row r="4" spans="1:29">
      <c r="B4" t="s">
        <v>257</v>
      </c>
      <c r="D4" t="s">
        <v>437</v>
      </c>
      <c r="F4" t="s">
        <v>436</v>
      </c>
      <c r="G4" t="s">
        <v>46</v>
      </c>
      <c r="H4" s="74">
        <v>69.760000000000005</v>
      </c>
      <c r="I4" s="47">
        <v>19.38</v>
      </c>
      <c r="J4" s="47">
        <v>0</v>
      </c>
      <c r="K4" s="47">
        <v>0</v>
      </c>
      <c r="L4" s="47">
        <v>5.23</v>
      </c>
      <c r="M4" s="75">
        <v>0.68</v>
      </c>
      <c r="N4" s="74">
        <v>0</v>
      </c>
      <c r="O4" s="47">
        <v>0</v>
      </c>
      <c r="P4" s="47">
        <v>-30</v>
      </c>
      <c r="Q4" s="47">
        <v>-44</v>
      </c>
      <c r="R4" s="47">
        <v>0</v>
      </c>
      <c r="S4" s="75">
        <v>0</v>
      </c>
      <c r="U4" s="74">
        <v>-75</v>
      </c>
      <c r="V4" s="75">
        <v>95.05</v>
      </c>
      <c r="W4">
        <v>69.760000000000005</v>
      </c>
      <c r="X4">
        <v>19.38</v>
      </c>
      <c r="Y4">
        <v>-1</v>
      </c>
      <c r="Z4">
        <v>5.23</v>
      </c>
      <c r="AA4">
        <v>-44</v>
      </c>
      <c r="AB4">
        <v>0.68</v>
      </c>
      <c r="AC4">
        <v>-30</v>
      </c>
    </row>
    <row r="5" spans="1:29">
      <c r="G5" t="s">
        <v>47</v>
      </c>
      <c r="H5" s="74">
        <v>45.54</v>
      </c>
      <c r="I5" s="47">
        <v>42.63</v>
      </c>
      <c r="J5" s="47">
        <v>0</v>
      </c>
      <c r="K5" s="47">
        <v>0</v>
      </c>
      <c r="L5" s="47">
        <v>5.04</v>
      </c>
      <c r="M5" s="75">
        <v>0</v>
      </c>
      <c r="N5" s="74">
        <v>0</v>
      </c>
      <c r="O5" s="47">
        <v>0</v>
      </c>
      <c r="P5" s="47">
        <v>-27</v>
      </c>
      <c r="Q5" s="47">
        <v>-45</v>
      </c>
      <c r="R5" s="47">
        <v>0</v>
      </c>
      <c r="S5" s="75">
        <v>0</v>
      </c>
      <c r="U5" s="74">
        <v>-73</v>
      </c>
      <c r="V5" s="75">
        <v>93.21</v>
      </c>
      <c r="W5">
        <v>45.54</v>
      </c>
      <c r="X5">
        <v>42.63</v>
      </c>
      <c r="Y5">
        <v>-1</v>
      </c>
      <c r="Z5">
        <v>5.04</v>
      </c>
      <c r="AA5">
        <v>-45</v>
      </c>
      <c r="AB5">
        <v>0</v>
      </c>
      <c r="AC5">
        <v>-27</v>
      </c>
    </row>
    <row r="6" spans="1:29">
      <c r="G6" t="s">
        <v>48</v>
      </c>
      <c r="H6" s="74">
        <v>47.48</v>
      </c>
      <c r="I6" s="47">
        <v>32.94</v>
      </c>
      <c r="J6" s="47">
        <v>0</v>
      </c>
      <c r="K6" s="47">
        <v>0</v>
      </c>
      <c r="L6" s="47">
        <v>4.6500000000000004</v>
      </c>
      <c r="M6" s="75">
        <v>0</v>
      </c>
      <c r="N6" s="74">
        <v>0</v>
      </c>
      <c r="O6" s="47">
        <v>0</v>
      </c>
      <c r="P6" s="47">
        <v>-49</v>
      </c>
      <c r="Q6" s="47">
        <v>-45</v>
      </c>
      <c r="R6" s="47">
        <v>0</v>
      </c>
      <c r="S6" s="75">
        <v>0</v>
      </c>
      <c r="U6" s="74">
        <v>-95</v>
      </c>
      <c r="V6" s="75">
        <v>85.07</v>
      </c>
      <c r="W6">
        <v>47.48</v>
      </c>
      <c r="X6">
        <v>32.94</v>
      </c>
      <c r="Y6">
        <v>-1</v>
      </c>
      <c r="Z6">
        <v>4.6500000000000004</v>
      </c>
      <c r="AA6">
        <v>-45</v>
      </c>
      <c r="AB6">
        <v>0</v>
      </c>
      <c r="AC6">
        <v>-49</v>
      </c>
    </row>
    <row r="7" spans="1:29">
      <c r="G7" t="s">
        <v>49</v>
      </c>
      <c r="H7" s="74">
        <v>100.76</v>
      </c>
      <c r="I7" s="47">
        <v>47.48</v>
      </c>
      <c r="J7" s="47">
        <v>0</v>
      </c>
      <c r="K7" s="47">
        <v>0</v>
      </c>
      <c r="L7" s="47">
        <v>4.46</v>
      </c>
      <c r="M7" s="75">
        <v>0</v>
      </c>
      <c r="N7" s="74">
        <v>0</v>
      </c>
      <c r="O7" s="47">
        <v>0</v>
      </c>
      <c r="P7" s="47">
        <v>-33</v>
      </c>
      <c r="Q7" s="47">
        <v>-45</v>
      </c>
      <c r="R7" s="47">
        <v>0</v>
      </c>
      <c r="S7" s="75">
        <v>0</v>
      </c>
      <c r="U7" s="74">
        <v>-79</v>
      </c>
      <c r="V7" s="75">
        <v>152.69999999999999</v>
      </c>
      <c r="W7">
        <v>100.76</v>
      </c>
      <c r="X7">
        <v>47.48</v>
      </c>
      <c r="Y7">
        <v>-1</v>
      </c>
      <c r="Z7">
        <v>4.46</v>
      </c>
      <c r="AA7">
        <v>-45</v>
      </c>
      <c r="AB7">
        <v>0</v>
      </c>
      <c r="AC7">
        <v>-33</v>
      </c>
    </row>
    <row r="8" spans="1:29">
      <c r="G8" t="s">
        <v>50</v>
      </c>
      <c r="H8" s="74">
        <v>78.48</v>
      </c>
      <c r="I8" s="47">
        <v>46.51</v>
      </c>
      <c r="J8" s="47">
        <v>0</v>
      </c>
      <c r="K8" s="47">
        <v>0</v>
      </c>
      <c r="L8" s="47">
        <v>4.26</v>
      </c>
      <c r="M8" s="75">
        <v>0</v>
      </c>
      <c r="N8" s="74">
        <v>0</v>
      </c>
      <c r="O8" s="47">
        <v>0</v>
      </c>
      <c r="P8" s="47">
        <v>-40</v>
      </c>
      <c r="Q8" s="47">
        <v>-46</v>
      </c>
      <c r="R8" s="47">
        <v>0</v>
      </c>
      <c r="S8" s="75">
        <v>0</v>
      </c>
      <c r="U8" s="74">
        <v>-87</v>
      </c>
      <c r="V8" s="75">
        <v>129.25</v>
      </c>
      <c r="W8">
        <v>78.48</v>
      </c>
      <c r="X8">
        <v>46.51</v>
      </c>
      <c r="Y8">
        <v>-1</v>
      </c>
      <c r="Z8">
        <v>4.26</v>
      </c>
      <c r="AA8">
        <v>-46</v>
      </c>
      <c r="AB8">
        <v>0</v>
      </c>
      <c r="AC8">
        <v>-40</v>
      </c>
    </row>
    <row r="9" spans="1:29">
      <c r="G9" t="s">
        <v>51</v>
      </c>
      <c r="H9" s="74">
        <v>30.04</v>
      </c>
      <c r="I9" s="47">
        <v>62</v>
      </c>
      <c r="J9" s="47">
        <v>0</v>
      </c>
      <c r="K9" s="47">
        <v>0</v>
      </c>
      <c r="L9" s="47">
        <v>4.07</v>
      </c>
      <c r="M9" s="75">
        <v>0</v>
      </c>
      <c r="N9" s="74">
        <v>0</v>
      </c>
      <c r="O9" s="47">
        <v>0</v>
      </c>
      <c r="P9" s="47">
        <v>-26</v>
      </c>
      <c r="Q9" s="47">
        <v>-45</v>
      </c>
      <c r="R9" s="47">
        <v>0</v>
      </c>
      <c r="S9" s="75">
        <v>0</v>
      </c>
      <c r="U9" s="74">
        <v>-72</v>
      </c>
      <c r="V9" s="75">
        <v>96.11</v>
      </c>
      <c r="W9">
        <v>30.04</v>
      </c>
      <c r="X9">
        <v>62</v>
      </c>
      <c r="Y9">
        <v>-1</v>
      </c>
      <c r="Z9">
        <v>4.07</v>
      </c>
      <c r="AA9">
        <v>-45</v>
      </c>
      <c r="AB9">
        <v>0</v>
      </c>
      <c r="AC9">
        <v>-26</v>
      </c>
    </row>
    <row r="10" spans="1:29">
      <c r="G10" t="s">
        <v>52</v>
      </c>
      <c r="H10" s="74">
        <v>45.54</v>
      </c>
      <c r="I10" s="47">
        <v>54.25</v>
      </c>
      <c r="J10" s="47">
        <v>0</v>
      </c>
      <c r="K10" s="47">
        <v>0</v>
      </c>
      <c r="L10" s="47">
        <v>3.88</v>
      </c>
      <c r="M10" s="75">
        <v>0</v>
      </c>
      <c r="N10" s="74">
        <v>0</v>
      </c>
      <c r="O10" s="47">
        <v>0</v>
      </c>
      <c r="P10" s="47">
        <v>-37</v>
      </c>
      <c r="Q10" s="47">
        <v>-45</v>
      </c>
      <c r="R10" s="47">
        <v>0</v>
      </c>
      <c r="S10" s="75">
        <v>0</v>
      </c>
      <c r="U10" s="74">
        <v>-83</v>
      </c>
      <c r="V10" s="75">
        <v>103.67</v>
      </c>
      <c r="W10">
        <v>45.54</v>
      </c>
      <c r="X10">
        <v>54.25</v>
      </c>
      <c r="Y10">
        <v>-1</v>
      </c>
      <c r="Z10">
        <v>3.88</v>
      </c>
      <c r="AA10">
        <v>-45</v>
      </c>
      <c r="AB10">
        <v>0</v>
      </c>
      <c r="AC10">
        <v>-37</v>
      </c>
    </row>
    <row r="11" spans="1:29">
      <c r="G11" t="s">
        <v>53</v>
      </c>
      <c r="H11" s="74">
        <v>75.569999999999993</v>
      </c>
      <c r="I11" s="47">
        <v>79.459999999999994</v>
      </c>
      <c r="J11" s="47">
        <v>4.84</v>
      </c>
      <c r="K11" s="47">
        <v>0</v>
      </c>
      <c r="L11" s="47">
        <v>3.2</v>
      </c>
      <c r="M11" s="75">
        <v>0</v>
      </c>
      <c r="N11" s="74">
        <v>0</v>
      </c>
      <c r="O11" s="47">
        <v>0</v>
      </c>
      <c r="P11" s="47">
        <v>0</v>
      </c>
      <c r="Q11" s="47">
        <v>-45</v>
      </c>
      <c r="R11" s="47">
        <v>0</v>
      </c>
      <c r="S11" s="75">
        <v>0</v>
      </c>
      <c r="U11" s="74">
        <v>-46</v>
      </c>
      <c r="V11" s="75">
        <v>163.07</v>
      </c>
      <c r="W11">
        <v>75.569999999999993</v>
      </c>
      <c r="X11">
        <v>79.459999999999994</v>
      </c>
      <c r="Y11">
        <v>-1</v>
      </c>
      <c r="Z11">
        <v>3.2</v>
      </c>
      <c r="AA11">
        <v>-45</v>
      </c>
      <c r="AB11">
        <v>0</v>
      </c>
      <c r="AC11">
        <v>4.84</v>
      </c>
    </row>
    <row r="12" spans="1:29">
      <c r="G12" t="s">
        <v>54</v>
      </c>
      <c r="H12" s="74">
        <v>48.45</v>
      </c>
      <c r="I12" s="47">
        <v>80.42</v>
      </c>
      <c r="J12" s="47">
        <v>5.81</v>
      </c>
      <c r="K12" s="47">
        <v>0</v>
      </c>
      <c r="L12" s="47">
        <v>3</v>
      </c>
      <c r="M12" s="75">
        <v>0</v>
      </c>
      <c r="N12" s="74">
        <v>0</v>
      </c>
      <c r="O12" s="47">
        <v>0</v>
      </c>
      <c r="P12" s="47">
        <v>0</v>
      </c>
      <c r="Q12" s="47">
        <v>-45</v>
      </c>
      <c r="R12" s="47">
        <v>0</v>
      </c>
      <c r="S12" s="75">
        <v>0</v>
      </c>
      <c r="U12" s="74">
        <v>-46</v>
      </c>
      <c r="V12" s="75">
        <v>137.68</v>
      </c>
      <c r="W12">
        <v>48.45</v>
      </c>
      <c r="X12">
        <v>80.42</v>
      </c>
      <c r="Y12">
        <v>-1</v>
      </c>
      <c r="Z12">
        <v>3</v>
      </c>
      <c r="AA12">
        <v>-45</v>
      </c>
      <c r="AB12">
        <v>0</v>
      </c>
      <c r="AC12">
        <v>5.81</v>
      </c>
    </row>
    <row r="13" spans="1:29">
      <c r="G13" t="s">
        <v>55</v>
      </c>
      <c r="H13" s="74">
        <v>85.26</v>
      </c>
      <c r="I13" s="47">
        <v>83.33</v>
      </c>
      <c r="J13" s="47">
        <v>0</v>
      </c>
      <c r="K13" s="47">
        <v>0</v>
      </c>
      <c r="L13" s="47">
        <v>2.91</v>
      </c>
      <c r="M13" s="75">
        <v>0</v>
      </c>
      <c r="N13" s="74">
        <v>0</v>
      </c>
      <c r="O13" s="47">
        <v>0</v>
      </c>
      <c r="P13" s="47">
        <v>-5</v>
      </c>
      <c r="Q13" s="47">
        <v>-45</v>
      </c>
      <c r="R13" s="47">
        <v>0</v>
      </c>
      <c r="S13" s="75">
        <v>0</v>
      </c>
      <c r="U13" s="74">
        <v>-51</v>
      </c>
      <c r="V13" s="75">
        <v>171.5</v>
      </c>
      <c r="W13">
        <v>85.26</v>
      </c>
      <c r="X13">
        <v>83.33</v>
      </c>
      <c r="Y13">
        <v>-1</v>
      </c>
      <c r="Z13">
        <v>2.91</v>
      </c>
      <c r="AA13">
        <v>-45</v>
      </c>
      <c r="AB13">
        <v>0</v>
      </c>
      <c r="AC13">
        <v>-5</v>
      </c>
    </row>
    <row r="14" spans="1:29">
      <c r="G14" t="s">
        <v>56</v>
      </c>
      <c r="H14" s="74">
        <v>101.73</v>
      </c>
      <c r="I14" s="47">
        <v>77.510000000000005</v>
      </c>
      <c r="J14" s="47">
        <v>0</v>
      </c>
      <c r="K14" s="47">
        <v>0</v>
      </c>
      <c r="L14" s="47">
        <v>2.91</v>
      </c>
      <c r="M14" s="75">
        <v>0</v>
      </c>
      <c r="N14" s="74">
        <v>0</v>
      </c>
      <c r="O14" s="47">
        <v>0</v>
      </c>
      <c r="P14" s="47">
        <v>-13</v>
      </c>
      <c r="Q14" s="47">
        <v>-45</v>
      </c>
      <c r="R14" s="47">
        <v>0</v>
      </c>
      <c r="S14" s="75">
        <v>0</v>
      </c>
      <c r="U14" s="74">
        <v>-59</v>
      </c>
      <c r="V14" s="75">
        <v>182.15</v>
      </c>
      <c r="W14">
        <v>101.73</v>
      </c>
      <c r="X14">
        <v>77.510000000000005</v>
      </c>
      <c r="Y14">
        <v>-1</v>
      </c>
      <c r="Z14">
        <v>2.91</v>
      </c>
      <c r="AA14">
        <v>-45</v>
      </c>
      <c r="AB14">
        <v>0</v>
      </c>
      <c r="AC14">
        <v>-13</v>
      </c>
    </row>
    <row r="15" spans="1:29">
      <c r="G15" t="s">
        <v>57</v>
      </c>
      <c r="H15" s="74">
        <v>107.55</v>
      </c>
      <c r="I15" s="47">
        <v>63.95</v>
      </c>
      <c r="J15" s="47">
        <v>0</v>
      </c>
      <c r="K15" s="47">
        <v>0</v>
      </c>
      <c r="L15" s="47">
        <v>2.71</v>
      </c>
      <c r="M15" s="75">
        <v>0</v>
      </c>
      <c r="N15" s="74">
        <v>0</v>
      </c>
      <c r="O15" s="47">
        <v>0</v>
      </c>
      <c r="P15" s="47">
        <v>-17</v>
      </c>
      <c r="Q15" s="47">
        <v>-46</v>
      </c>
      <c r="R15" s="47">
        <v>0</v>
      </c>
      <c r="S15" s="75">
        <v>0</v>
      </c>
      <c r="U15" s="74">
        <v>-64</v>
      </c>
      <c r="V15" s="75">
        <v>174.21</v>
      </c>
      <c r="W15">
        <v>107.55</v>
      </c>
      <c r="X15">
        <v>63.95</v>
      </c>
      <c r="Y15">
        <v>-1</v>
      </c>
      <c r="Z15">
        <v>2.71</v>
      </c>
      <c r="AA15">
        <v>-46</v>
      </c>
      <c r="AB15">
        <v>0</v>
      </c>
      <c r="AC15">
        <v>-17</v>
      </c>
    </row>
    <row r="16" spans="1:29">
      <c r="G16" t="s">
        <v>58</v>
      </c>
      <c r="H16" s="74">
        <v>81.38</v>
      </c>
      <c r="I16" s="47">
        <v>63.95</v>
      </c>
      <c r="J16" s="47">
        <v>0</v>
      </c>
      <c r="K16" s="47">
        <v>0</v>
      </c>
      <c r="L16" s="47">
        <v>2.62</v>
      </c>
      <c r="M16" s="75">
        <v>0</v>
      </c>
      <c r="N16" s="74">
        <v>0</v>
      </c>
      <c r="O16" s="47">
        <v>0</v>
      </c>
      <c r="P16" s="47">
        <v>-18</v>
      </c>
      <c r="Q16" s="47">
        <v>-46</v>
      </c>
      <c r="R16" s="47">
        <v>0</v>
      </c>
      <c r="S16" s="75">
        <v>0</v>
      </c>
      <c r="U16" s="74">
        <v>-65</v>
      </c>
      <c r="V16" s="75">
        <v>147.94999999999999</v>
      </c>
      <c r="W16">
        <v>81.38</v>
      </c>
      <c r="X16">
        <v>63.95</v>
      </c>
      <c r="Y16">
        <v>-1</v>
      </c>
      <c r="Z16">
        <v>2.62</v>
      </c>
      <c r="AA16">
        <v>-46</v>
      </c>
      <c r="AB16">
        <v>0</v>
      </c>
      <c r="AC16">
        <v>-18</v>
      </c>
    </row>
    <row r="17" spans="7:29">
      <c r="G17" t="s">
        <v>59</v>
      </c>
      <c r="H17" s="74">
        <v>82.35</v>
      </c>
      <c r="I17" s="47">
        <v>48.45</v>
      </c>
      <c r="J17" s="47">
        <v>0</v>
      </c>
      <c r="K17" s="47">
        <v>0</v>
      </c>
      <c r="L17" s="47">
        <v>2.42</v>
      </c>
      <c r="M17" s="75">
        <v>0</v>
      </c>
      <c r="N17" s="74">
        <v>0</v>
      </c>
      <c r="O17" s="47">
        <v>0</v>
      </c>
      <c r="P17" s="47">
        <v>-24</v>
      </c>
      <c r="Q17" s="47">
        <v>-45</v>
      </c>
      <c r="R17" s="47">
        <v>0</v>
      </c>
      <c r="S17" s="75">
        <v>0</v>
      </c>
      <c r="U17" s="74">
        <v>-70</v>
      </c>
      <c r="V17" s="75">
        <v>133.22</v>
      </c>
      <c r="W17">
        <v>82.35</v>
      </c>
      <c r="X17">
        <v>48.45</v>
      </c>
      <c r="Y17">
        <v>-1</v>
      </c>
      <c r="Z17">
        <v>2.42</v>
      </c>
      <c r="AA17">
        <v>-45</v>
      </c>
      <c r="AB17">
        <v>0</v>
      </c>
      <c r="AC17">
        <v>-24</v>
      </c>
    </row>
    <row r="18" spans="7:29">
      <c r="G18" t="s">
        <v>60</v>
      </c>
      <c r="H18" s="74">
        <v>61.04</v>
      </c>
      <c r="I18" s="47">
        <v>43.6</v>
      </c>
      <c r="J18" s="47">
        <v>0</v>
      </c>
      <c r="K18" s="47">
        <v>0</v>
      </c>
      <c r="L18" s="47">
        <v>2.42</v>
      </c>
      <c r="M18" s="75">
        <v>0</v>
      </c>
      <c r="N18" s="74">
        <v>0</v>
      </c>
      <c r="O18" s="47">
        <v>0</v>
      </c>
      <c r="P18" s="47">
        <v>-28</v>
      </c>
      <c r="Q18" s="47">
        <v>-45</v>
      </c>
      <c r="R18" s="47">
        <v>0</v>
      </c>
      <c r="S18" s="75">
        <v>0</v>
      </c>
      <c r="U18" s="74">
        <v>-74</v>
      </c>
      <c r="V18" s="75">
        <v>107.06</v>
      </c>
      <c r="W18">
        <v>61.04</v>
      </c>
      <c r="X18">
        <v>43.6</v>
      </c>
      <c r="Y18">
        <v>-1</v>
      </c>
      <c r="Z18">
        <v>2.42</v>
      </c>
      <c r="AA18">
        <v>-45</v>
      </c>
      <c r="AB18">
        <v>0</v>
      </c>
      <c r="AC18">
        <v>-28</v>
      </c>
    </row>
    <row r="19" spans="7:29">
      <c r="G19" t="s">
        <v>61</v>
      </c>
      <c r="H19" s="74">
        <v>21.32</v>
      </c>
      <c r="I19" s="47">
        <v>43.6</v>
      </c>
      <c r="J19" s="47">
        <v>0</v>
      </c>
      <c r="K19" s="47">
        <v>0</v>
      </c>
      <c r="L19" s="47">
        <v>2.42</v>
      </c>
      <c r="M19" s="75">
        <v>0</v>
      </c>
      <c r="N19" s="74">
        <v>0</v>
      </c>
      <c r="O19" s="47">
        <v>0</v>
      </c>
      <c r="P19" s="47">
        <v>-47</v>
      </c>
      <c r="Q19" s="47">
        <v>-45</v>
      </c>
      <c r="R19" s="47">
        <v>0</v>
      </c>
      <c r="S19" s="75">
        <v>0</v>
      </c>
      <c r="U19" s="74">
        <v>-93</v>
      </c>
      <c r="V19" s="75">
        <v>67.34</v>
      </c>
      <c r="W19">
        <v>21.32</v>
      </c>
      <c r="X19">
        <v>43.6</v>
      </c>
      <c r="Y19">
        <v>-1</v>
      </c>
      <c r="Z19">
        <v>2.42</v>
      </c>
      <c r="AA19">
        <v>-45</v>
      </c>
      <c r="AB19">
        <v>0</v>
      </c>
      <c r="AC19">
        <v>-47</v>
      </c>
    </row>
    <row r="20" spans="7:29">
      <c r="G20" t="s">
        <v>62</v>
      </c>
      <c r="H20" s="74">
        <v>7.75</v>
      </c>
      <c r="I20" s="47">
        <v>52.32</v>
      </c>
      <c r="J20" s="47">
        <v>0</v>
      </c>
      <c r="K20" s="47">
        <v>0</v>
      </c>
      <c r="L20" s="47">
        <v>2.42</v>
      </c>
      <c r="M20" s="75">
        <v>0</v>
      </c>
      <c r="N20" s="74">
        <v>0</v>
      </c>
      <c r="O20" s="47">
        <v>0</v>
      </c>
      <c r="P20" s="47">
        <v>-19</v>
      </c>
      <c r="Q20" s="47">
        <v>-45</v>
      </c>
      <c r="R20" s="47">
        <v>0</v>
      </c>
      <c r="S20" s="75">
        <v>0</v>
      </c>
      <c r="U20" s="74">
        <v>-65</v>
      </c>
      <c r="V20" s="75">
        <v>62.49</v>
      </c>
      <c r="W20">
        <v>7.75</v>
      </c>
      <c r="X20">
        <v>52.32</v>
      </c>
      <c r="Y20">
        <v>-1</v>
      </c>
      <c r="Z20">
        <v>2.42</v>
      </c>
      <c r="AA20">
        <v>-45</v>
      </c>
      <c r="AB20">
        <v>0</v>
      </c>
      <c r="AC20">
        <v>-19</v>
      </c>
    </row>
    <row r="21" spans="7:29">
      <c r="G21" t="s">
        <v>63</v>
      </c>
      <c r="H21" s="74">
        <v>0</v>
      </c>
      <c r="I21" s="47">
        <v>51.35</v>
      </c>
      <c r="J21" s="47">
        <v>0</v>
      </c>
      <c r="K21" s="47">
        <v>0</v>
      </c>
      <c r="L21" s="47">
        <v>2.42</v>
      </c>
      <c r="M21" s="75">
        <v>0</v>
      </c>
      <c r="N21" s="74">
        <v>-65</v>
      </c>
      <c r="O21" s="47">
        <v>0</v>
      </c>
      <c r="P21" s="47">
        <v>-87</v>
      </c>
      <c r="Q21" s="47">
        <v>-45</v>
      </c>
      <c r="R21" s="47">
        <v>0</v>
      </c>
      <c r="S21" s="75">
        <v>0</v>
      </c>
      <c r="U21" s="74">
        <v>-198</v>
      </c>
      <c r="V21" s="75">
        <v>53.77</v>
      </c>
      <c r="W21">
        <v>-65</v>
      </c>
      <c r="X21">
        <v>51.35</v>
      </c>
      <c r="Y21">
        <v>-1</v>
      </c>
      <c r="Z21">
        <v>2.42</v>
      </c>
      <c r="AA21">
        <v>-45</v>
      </c>
      <c r="AB21">
        <v>0</v>
      </c>
      <c r="AC21">
        <v>-87</v>
      </c>
    </row>
    <row r="22" spans="7:29">
      <c r="G22" t="s">
        <v>64</v>
      </c>
      <c r="H22" s="74">
        <v>0</v>
      </c>
      <c r="I22" s="47">
        <v>47.48</v>
      </c>
      <c r="J22" s="47">
        <v>0</v>
      </c>
      <c r="K22" s="47">
        <v>0</v>
      </c>
      <c r="L22" s="47">
        <v>2.42</v>
      </c>
      <c r="M22" s="75">
        <v>0</v>
      </c>
      <c r="N22" s="74">
        <v>-77</v>
      </c>
      <c r="O22" s="47">
        <v>0</v>
      </c>
      <c r="P22" s="47">
        <v>-32</v>
      </c>
      <c r="Q22" s="47">
        <v>-45</v>
      </c>
      <c r="R22" s="47">
        <v>0</v>
      </c>
      <c r="S22" s="75">
        <v>0</v>
      </c>
      <c r="U22" s="74">
        <v>-155</v>
      </c>
      <c r="V22" s="75">
        <v>49.9</v>
      </c>
      <c r="W22">
        <v>-77</v>
      </c>
      <c r="X22">
        <v>47.48</v>
      </c>
      <c r="Y22">
        <v>-1</v>
      </c>
      <c r="Z22">
        <v>2.42</v>
      </c>
      <c r="AA22">
        <v>-45</v>
      </c>
      <c r="AB22">
        <v>0</v>
      </c>
      <c r="AC22">
        <v>-32</v>
      </c>
    </row>
    <row r="23" spans="7:29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2.81</v>
      </c>
      <c r="M23" s="75">
        <v>0</v>
      </c>
      <c r="N23" s="74">
        <v>-104</v>
      </c>
      <c r="O23" s="47">
        <v>0</v>
      </c>
      <c r="P23" s="47">
        <v>-156</v>
      </c>
      <c r="Q23" s="47">
        <v>-45</v>
      </c>
      <c r="R23" s="47">
        <v>0</v>
      </c>
      <c r="S23" s="75">
        <v>0</v>
      </c>
      <c r="U23" s="74">
        <v>-306</v>
      </c>
      <c r="V23" s="75">
        <v>2.81</v>
      </c>
      <c r="W23">
        <v>-104</v>
      </c>
      <c r="X23">
        <v>0</v>
      </c>
      <c r="Y23">
        <v>-1</v>
      </c>
      <c r="Z23">
        <v>2.81</v>
      </c>
      <c r="AA23">
        <v>-45</v>
      </c>
      <c r="AB23">
        <v>0</v>
      </c>
      <c r="AC23">
        <v>-156</v>
      </c>
    </row>
    <row r="24" spans="7:29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3.39</v>
      </c>
      <c r="M24" s="75">
        <v>0</v>
      </c>
      <c r="N24" s="74">
        <v>-107</v>
      </c>
      <c r="O24" s="47">
        <v>0</v>
      </c>
      <c r="P24" s="47">
        <v>-155</v>
      </c>
      <c r="Q24" s="47">
        <v>-45</v>
      </c>
      <c r="R24" s="47">
        <v>0</v>
      </c>
      <c r="S24" s="75">
        <v>0</v>
      </c>
      <c r="U24" s="74">
        <v>-308</v>
      </c>
      <c r="V24" s="75">
        <v>3.39</v>
      </c>
      <c r="W24">
        <v>-107</v>
      </c>
      <c r="X24">
        <v>0</v>
      </c>
      <c r="Y24">
        <v>-1</v>
      </c>
      <c r="Z24">
        <v>3.39</v>
      </c>
      <c r="AA24">
        <v>-45</v>
      </c>
      <c r="AB24">
        <v>0</v>
      </c>
      <c r="AC24">
        <v>-155</v>
      </c>
    </row>
    <row r="25" spans="7:29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4.07</v>
      </c>
      <c r="M25" s="75">
        <v>0</v>
      </c>
      <c r="N25" s="74">
        <v>-131</v>
      </c>
      <c r="O25" s="47">
        <v>0</v>
      </c>
      <c r="P25" s="47">
        <v>-158</v>
      </c>
      <c r="Q25" s="47">
        <v>-45</v>
      </c>
      <c r="R25" s="47">
        <v>0</v>
      </c>
      <c r="S25" s="75">
        <v>0</v>
      </c>
      <c r="U25" s="74">
        <v>-335</v>
      </c>
      <c r="V25" s="75">
        <v>4.07</v>
      </c>
      <c r="W25">
        <v>-131</v>
      </c>
      <c r="X25">
        <v>0</v>
      </c>
      <c r="Y25">
        <v>-1</v>
      </c>
      <c r="Z25">
        <v>4.07</v>
      </c>
      <c r="AA25">
        <v>-45</v>
      </c>
      <c r="AB25">
        <v>0</v>
      </c>
      <c r="AC25">
        <v>-158</v>
      </c>
    </row>
    <row r="26" spans="7:29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4.55</v>
      </c>
      <c r="M26" s="75">
        <v>0</v>
      </c>
      <c r="N26" s="74">
        <v>-156</v>
      </c>
      <c r="O26" s="47">
        <v>0</v>
      </c>
      <c r="P26" s="47">
        <v>-159</v>
      </c>
      <c r="Q26" s="47">
        <v>-45</v>
      </c>
      <c r="R26" s="47">
        <v>0</v>
      </c>
      <c r="S26" s="75">
        <v>0</v>
      </c>
      <c r="U26" s="74">
        <v>-361</v>
      </c>
      <c r="V26" s="75">
        <v>4.55</v>
      </c>
      <c r="W26">
        <v>-156</v>
      </c>
      <c r="X26">
        <v>0</v>
      </c>
      <c r="Y26">
        <v>-1</v>
      </c>
      <c r="Z26">
        <v>4.55</v>
      </c>
      <c r="AA26">
        <v>-45</v>
      </c>
      <c r="AB26">
        <v>0</v>
      </c>
      <c r="AC26">
        <v>-159</v>
      </c>
    </row>
    <row r="27" spans="7:29">
      <c r="G27" t="s">
        <v>69</v>
      </c>
      <c r="H27" s="74">
        <v>0</v>
      </c>
      <c r="I27" s="47">
        <v>14.53</v>
      </c>
      <c r="J27" s="47">
        <v>0</v>
      </c>
      <c r="K27" s="47">
        <v>0</v>
      </c>
      <c r="L27" s="47">
        <v>5.04</v>
      </c>
      <c r="M27" s="75">
        <v>0</v>
      </c>
      <c r="N27" s="74">
        <v>-67</v>
      </c>
      <c r="O27" s="47">
        <v>0</v>
      </c>
      <c r="P27" s="47">
        <v>-34</v>
      </c>
      <c r="Q27" s="47">
        <v>-45</v>
      </c>
      <c r="R27" s="47">
        <v>0</v>
      </c>
      <c r="S27" s="75">
        <v>0</v>
      </c>
      <c r="U27" s="74">
        <v>-147</v>
      </c>
      <c r="V27" s="75">
        <v>19.57</v>
      </c>
      <c r="W27">
        <v>-67</v>
      </c>
      <c r="X27">
        <v>14.53</v>
      </c>
      <c r="Y27">
        <v>-1</v>
      </c>
      <c r="Z27">
        <v>5.04</v>
      </c>
      <c r="AA27">
        <v>-45</v>
      </c>
      <c r="AB27">
        <v>0</v>
      </c>
      <c r="AC27">
        <v>-34</v>
      </c>
    </row>
    <row r="28" spans="7:29">
      <c r="G28" t="s">
        <v>70</v>
      </c>
      <c r="H28" s="74">
        <v>0</v>
      </c>
      <c r="I28" s="47">
        <v>14.53</v>
      </c>
      <c r="J28" s="47">
        <v>0</v>
      </c>
      <c r="K28" s="47">
        <v>0</v>
      </c>
      <c r="L28" s="47">
        <v>5.72</v>
      </c>
      <c r="M28" s="75">
        <v>0</v>
      </c>
      <c r="N28" s="74">
        <v>-54</v>
      </c>
      <c r="O28" s="47">
        <v>0</v>
      </c>
      <c r="P28" s="47">
        <v>-14</v>
      </c>
      <c r="Q28" s="47">
        <v>-45</v>
      </c>
      <c r="R28" s="47">
        <v>0</v>
      </c>
      <c r="S28" s="75">
        <v>0</v>
      </c>
      <c r="U28" s="74">
        <v>-114</v>
      </c>
      <c r="V28" s="75">
        <v>20.25</v>
      </c>
      <c r="W28">
        <v>-54</v>
      </c>
      <c r="X28">
        <v>14.53</v>
      </c>
      <c r="Y28">
        <v>-1</v>
      </c>
      <c r="Z28">
        <v>5.72</v>
      </c>
      <c r="AA28">
        <v>-45</v>
      </c>
      <c r="AB28">
        <v>0</v>
      </c>
      <c r="AC28">
        <v>-14</v>
      </c>
    </row>
    <row r="29" spans="7:29">
      <c r="G29" t="s">
        <v>71</v>
      </c>
      <c r="H29" s="74">
        <v>36.81</v>
      </c>
      <c r="I29" s="47">
        <v>0</v>
      </c>
      <c r="J29" s="47">
        <v>12.6</v>
      </c>
      <c r="K29" s="47">
        <v>0</v>
      </c>
      <c r="L29" s="47">
        <v>5.62</v>
      </c>
      <c r="M29" s="75">
        <v>0</v>
      </c>
      <c r="N29" s="74">
        <v>0</v>
      </c>
      <c r="O29" s="47">
        <v>0</v>
      </c>
      <c r="P29" s="47">
        <v>0</v>
      </c>
      <c r="Q29" s="47">
        <v>-44</v>
      </c>
      <c r="R29" s="47">
        <v>0</v>
      </c>
      <c r="S29" s="75">
        <v>0</v>
      </c>
      <c r="U29" s="74">
        <v>-45</v>
      </c>
      <c r="V29" s="75">
        <v>55.03</v>
      </c>
      <c r="W29">
        <v>36.81</v>
      </c>
      <c r="X29">
        <v>0</v>
      </c>
      <c r="Y29">
        <v>-1</v>
      </c>
      <c r="Z29">
        <v>5.62</v>
      </c>
      <c r="AA29">
        <v>-44</v>
      </c>
      <c r="AB29">
        <v>0</v>
      </c>
      <c r="AC29">
        <v>12.6</v>
      </c>
    </row>
    <row r="30" spans="7:29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6.1</v>
      </c>
      <c r="M30" s="75">
        <v>0</v>
      </c>
      <c r="N30" s="74">
        <v>0</v>
      </c>
      <c r="O30" s="47">
        <v>0</v>
      </c>
      <c r="P30" s="47">
        <v>0</v>
      </c>
      <c r="Q30" s="47">
        <v>-44</v>
      </c>
      <c r="R30" s="47">
        <v>0</v>
      </c>
      <c r="S30" s="75">
        <v>0</v>
      </c>
      <c r="U30" s="74">
        <v>-45</v>
      </c>
      <c r="V30" s="75">
        <v>6.1</v>
      </c>
      <c r="W30">
        <v>0</v>
      </c>
      <c r="X30">
        <v>0</v>
      </c>
      <c r="Y30">
        <v>-1</v>
      </c>
      <c r="Z30">
        <v>6.1</v>
      </c>
      <c r="AA30">
        <v>-44</v>
      </c>
      <c r="AB30">
        <v>0</v>
      </c>
      <c r="AC30">
        <v>0</v>
      </c>
    </row>
    <row r="31" spans="7:29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6.3</v>
      </c>
      <c r="M31" s="75">
        <v>5.23</v>
      </c>
      <c r="N31" s="74">
        <v>0</v>
      </c>
      <c r="O31" s="47">
        <v>-14</v>
      </c>
      <c r="P31" s="47">
        <v>-5</v>
      </c>
      <c r="Q31" s="47">
        <v>-44</v>
      </c>
      <c r="R31" s="47">
        <v>0</v>
      </c>
      <c r="S31" s="75">
        <v>0</v>
      </c>
      <c r="U31" s="74">
        <v>-64</v>
      </c>
      <c r="V31" s="75">
        <v>11.53</v>
      </c>
      <c r="W31">
        <v>0</v>
      </c>
      <c r="X31">
        <v>-14</v>
      </c>
      <c r="Y31">
        <v>-1</v>
      </c>
      <c r="Z31">
        <v>6.3</v>
      </c>
      <c r="AA31">
        <v>-44</v>
      </c>
      <c r="AB31">
        <v>5.23</v>
      </c>
      <c r="AC31">
        <v>-5</v>
      </c>
    </row>
    <row r="32" spans="7:29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6.01</v>
      </c>
      <c r="M32" s="75">
        <v>0</v>
      </c>
      <c r="N32" s="74">
        <v>0</v>
      </c>
      <c r="O32" s="47">
        <v>-26</v>
      </c>
      <c r="P32" s="47">
        <v>-11</v>
      </c>
      <c r="Q32" s="47">
        <v>-45</v>
      </c>
      <c r="R32" s="47">
        <v>0</v>
      </c>
      <c r="S32" s="75">
        <v>0</v>
      </c>
      <c r="U32" s="74">
        <v>-83</v>
      </c>
      <c r="V32" s="75">
        <v>6.01</v>
      </c>
      <c r="W32">
        <v>0</v>
      </c>
      <c r="X32">
        <v>-26</v>
      </c>
      <c r="Y32">
        <v>-1</v>
      </c>
      <c r="Z32">
        <v>6.01</v>
      </c>
      <c r="AA32">
        <v>-45</v>
      </c>
      <c r="AB32">
        <v>0</v>
      </c>
      <c r="AC32">
        <v>-11</v>
      </c>
    </row>
    <row r="33" spans="7:29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6.39</v>
      </c>
      <c r="M33" s="75">
        <v>0</v>
      </c>
      <c r="N33" s="74">
        <v>-39</v>
      </c>
      <c r="O33" s="47">
        <v>-33</v>
      </c>
      <c r="P33" s="47">
        <v>-14</v>
      </c>
      <c r="Q33" s="47">
        <v>-44</v>
      </c>
      <c r="R33" s="47">
        <v>0</v>
      </c>
      <c r="S33" s="75">
        <v>0</v>
      </c>
      <c r="U33" s="74">
        <v>-130.19999999999999</v>
      </c>
      <c r="V33" s="75">
        <v>6.39</v>
      </c>
      <c r="W33">
        <v>-39</v>
      </c>
      <c r="X33">
        <v>-33</v>
      </c>
      <c r="Y33">
        <v>-0.2</v>
      </c>
      <c r="Z33">
        <v>6.39</v>
      </c>
      <c r="AA33">
        <v>-44</v>
      </c>
      <c r="AB33">
        <v>0</v>
      </c>
      <c r="AC33">
        <v>-14</v>
      </c>
    </row>
    <row r="34" spans="7:29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6.98</v>
      </c>
      <c r="M34" s="75">
        <v>0</v>
      </c>
      <c r="N34" s="74">
        <v>-37</v>
      </c>
      <c r="O34" s="47">
        <v>-39</v>
      </c>
      <c r="P34" s="47">
        <v>-18</v>
      </c>
      <c r="Q34" s="47">
        <v>-45</v>
      </c>
      <c r="R34" s="47">
        <v>0</v>
      </c>
      <c r="S34" s="75">
        <v>0</v>
      </c>
      <c r="U34" s="74">
        <v>-139.19999999999999</v>
      </c>
      <c r="V34" s="75">
        <v>6.98</v>
      </c>
      <c r="W34">
        <v>-37</v>
      </c>
      <c r="X34">
        <v>-39</v>
      </c>
      <c r="Y34">
        <v>-0.2</v>
      </c>
      <c r="Z34">
        <v>6.98</v>
      </c>
      <c r="AA34">
        <v>-45</v>
      </c>
      <c r="AB34">
        <v>0</v>
      </c>
      <c r="AC34">
        <v>-18</v>
      </c>
    </row>
    <row r="35" spans="7:29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7.17</v>
      </c>
      <c r="M35" s="75">
        <v>0.1</v>
      </c>
      <c r="N35" s="74">
        <v>-36</v>
      </c>
      <c r="O35" s="47">
        <v>-63</v>
      </c>
      <c r="P35" s="47">
        <v>-22</v>
      </c>
      <c r="Q35" s="47">
        <v>-45</v>
      </c>
      <c r="R35" s="47">
        <v>0</v>
      </c>
      <c r="S35" s="75">
        <v>0</v>
      </c>
      <c r="U35" s="74">
        <v>-166.2</v>
      </c>
      <c r="V35" s="75">
        <v>7.27</v>
      </c>
      <c r="W35">
        <v>-36</v>
      </c>
      <c r="X35">
        <v>-63</v>
      </c>
      <c r="Y35">
        <v>-0.2</v>
      </c>
      <c r="Z35">
        <v>7.17</v>
      </c>
      <c r="AA35">
        <v>-45</v>
      </c>
      <c r="AB35">
        <v>0.1</v>
      </c>
      <c r="AC35">
        <v>-22</v>
      </c>
    </row>
    <row r="36" spans="7:29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7.94</v>
      </c>
      <c r="M36" s="75">
        <v>0</v>
      </c>
      <c r="N36" s="74">
        <v>-46</v>
      </c>
      <c r="O36" s="47">
        <v>-76</v>
      </c>
      <c r="P36" s="47">
        <v>-126</v>
      </c>
      <c r="Q36" s="47">
        <v>-44</v>
      </c>
      <c r="R36" s="47">
        <v>0</v>
      </c>
      <c r="S36" s="75">
        <v>0</v>
      </c>
      <c r="U36" s="74">
        <v>-292.2</v>
      </c>
      <c r="V36" s="75">
        <v>7.94</v>
      </c>
      <c r="W36">
        <v>-46</v>
      </c>
      <c r="X36">
        <v>-76</v>
      </c>
      <c r="Y36">
        <v>-0.2</v>
      </c>
      <c r="Z36">
        <v>7.94</v>
      </c>
      <c r="AA36">
        <v>-44</v>
      </c>
      <c r="AB36">
        <v>0</v>
      </c>
      <c r="AC36">
        <v>-126</v>
      </c>
    </row>
    <row r="37" spans="7:29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10.37</v>
      </c>
      <c r="M37" s="75">
        <v>0</v>
      </c>
      <c r="N37" s="74">
        <v>-39</v>
      </c>
      <c r="O37" s="47">
        <v>-10</v>
      </c>
      <c r="P37" s="47">
        <v>-132</v>
      </c>
      <c r="Q37" s="47">
        <v>-41</v>
      </c>
      <c r="R37" s="47">
        <v>0</v>
      </c>
      <c r="S37" s="75">
        <v>0</v>
      </c>
      <c r="U37" s="74">
        <v>-222.2</v>
      </c>
      <c r="V37" s="75">
        <v>10.37</v>
      </c>
      <c r="W37">
        <v>-39</v>
      </c>
      <c r="X37">
        <v>-10</v>
      </c>
      <c r="Y37">
        <v>-0.2</v>
      </c>
      <c r="Z37">
        <v>10.37</v>
      </c>
      <c r="AA37">
        <v>-41</v>
      </c>
      <c r="AB37">
        <v>0</v>
      </c>
      <c r="AC37">
        <v>-132</v>
      </c>
    </row>
    <row r="38" spans="7:29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10.95</v>
      </c>
      <c r="M38" s="75">
        <v>0</v>
      </c>
      <c r="N38" s="74">
        <v>-38</v>
      </c>
      <c r="O38" s="47">
        <v>-15</v>
      </c>
      <c r="P38" s="47">
        <v>-136</v>
      </c>
      <c r="Q38" s="47">
        <v>-26</v>
      </c>
      <c r="R38" s="47">
        <v>0</v>
      </c>
      <c r="S38" s="75">
        <v>0</v>
      </c>
      <c r="U38" s="74">
        <v>-215.2</v>
      </c>
      <c r="V38" s="75">
        <v>10.95</v>
      </c>
      <c r="W38">
        <v>-38</v>
      </c>
      <c r="X38">
        <v>-15</v>
      </c>
      <c r="Y38">
        <v>-0.2</v>
      </c>
      <c r="Z38">
        <v>10.95</v>
      </c>
      <c r="AA38">
        <v>-26</v>
      </c>
      <c r="AB38">
        <v>0</v>
      </c>
      <c r="AC38">
        <v>-136</v>
      </c>
    </row>
    <row r="39" spans="7:29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11.43</v>
      </c>
      <c r="M39" s="75">
        <v>0.1</v>
      </c>
      <c r="N39" s="74">
        <v>-22</v>
      </c>
      <c r="O39" s="47">
        <v>-10</v>
      </c>
      <c r="P39" s="47">
        <v>-121</v>
      </c>
      <c r="Q39" s="47">
        <v>-63</v>
      </c>
      <c r="R39" s="47">
        <v>0</v>
      </c>
      <c r="S39" s="75">
        <v>0</v>
      </c>
      <c r="U39" s="74">
        <v>-222</v>
      </c>
      <c r="V39" s="75">
        <v>11.53</v>
      </c>
      <c r="W39">
        <v>-22</v>
      </c>
      <c r="X39">
        <v>-10</v>
      </c>
      <c r="Y39">
        <v>-6</v>
      </c>
      <c r="Z39">
        <v>11.43</v>
      </c>
      <c r="AA39">
        <v>-63</v>
      </c>
      <c r="AB39">
        <v>0.1</v>
      </c>
      <c r="AC39">
        <v>-121</v>
      </c>
    </row>
    <row r="40" spans="7:29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11.04</v>
      </c>
      <c r="M40" s="75">
        <v>0.1</v>
      </c>
      <c r="N40" s="74">
        <v>-19</v>
      </c>
      <c r="O40" s="47">
        <v>0</v>
      </c>
      <c r="P40" s="47">
        <v>-119</v>
      </c>
      <c r="Q40" s="47">
        <v>-48</v>
      </c>
      <c r="R40" s="47">
        <v>0</v>
      </c>
      <c r="S40" s="75">
        <v>0</v>
      </c>
      <c r="U40" s="74">
        <v>-192</v>
      </c>
      <c r="V40" s="75">
        <v>11.14</v>
      </c>
      <c r="W40">
        <v>-19</v>
      </c>
      <c r="X40">
        <v>0</v>
      </c>
      <c r="Y40">
        <v>-6</v>
      </c>
      <c r="Z40">
        <v>11.04</v>
      </c>
      <c r="AA40">
        <v>-48</v>
      </c>
      <c r="AB40">
        <v>0.1</v>
      </c>
      <c r="AC40">
        <v>-119</v>
      </c>
    </row>
    <row r="41" spans="7:29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12.31</v>
      </c>
      <c r="M41" s="75">
        <v>0</v>
      </c>
      <c r="N41" s="74">
        <v>-22</v>
      </c>
      <c r="O41" s="47">
        <v>0</v>
      </c>
      <c r="P41" s="47">
        <v>-231</v>
      </c>
      <c r="Q41" s="47">
        <v>-36</v>
      </c>
      <c r="R41" s="47">
        <v>0</v>
      </c>
      <c r="S41" s="75">
        <v>0</v>
      </c>
      <c r="U41" s="74">
        <v>-292.72000000000003</v>
      </c>
      <c r="V41" s="75">
        <v>12.31</v>
      </c>
      <c r="W41">
        <v>-22</v>
      </c>
      <c r="X41">
        <v>0</v>
      </c>
      <c r="Y41">
        <v>-3.72</v>
      </c>
      <c r="Z41">
        <v>12.31</v>
      </c>
      <c r="AA41">
        <v>-36</v>
      </c>
      <c r="AB41">
        <v>0</v>
      </c>
      <c r="AC41">
        <v>-231</v>
      </c>
    </row>
    <row r="42" spans="7:29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12.89</v>
      </c>
      <c r="M42" s="75">
        <v>0</v>
      </c>
      <c r="N42" s="74">
        <v>-26</v>
      </c>
      <c r="O42" s="47">
        <v>0</v>
      </c>
      <c r="P42" s="47">
        <v>-218</v>
      </c>
      <c r="Q42" s="47">
        <v>-27</v>
      </c>
      <c r="R42" s="47">
        <v>0</v>
      </c>
      <c r="S42" s="75">
        <v>0</v>
      </c>
      <c r="U42" s="74">
        <v>-276.11</v>
      </c>
      <c r="V42" s="75">
        <v>12.89</v>
      </c>
      <c r="W42">
        <v>-26</v>
      </c>
      <c r="X42">
        <v>0</v>
      </c>
      <c r="Y42">
        <v>-5.1100000000000003</v>
      </c>
      <c r="Z42">
        <v>12.89</v>
      </c>
      <c r="AA42">
        <v>-27</v>
      </c>
      <c r="AB42">
        <v>0</v>
      </c>
      <c r="AC42">
        <v>-218</v>
      </c>
    </row>
    <row r="43" spans="7:29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12.89</v>
      </c>
      <c r="M43" s="75">
        <v>0</v>
      </c>
      <c r="N43" s="74">
        <v>0</v>
      </c>
      <c r="O43" s="47">
        <v>0</v>
      </c>
      <c r="P43" s="47">
        <v>-78</v>
      </c>
      <c r="Q43" s="47">
        <v>-27</v>
      </c>
      <c r="R43" s="47">
        <v>0</v>
      </c>
      <c r="S43" s="75">
        <v>0</v>
      </c>
      <c r="U43" s="74">
        <v>-112</v>
      </c>
      <c r="V43" s="75">
        <v>12.89</v>
      </c>
      <c r="W43">
        <v>0</v>
      </c>
      <c r="X43">
        <v>0</v>
      </c>
      <c r="Y43">
        <v>-7</v>
      </c>
      <c r="Z43">
        <v>12.89</v>
      </c>
      <c r="AA43">
        <v>-27</v>
      </c>
      <c r="AB43">
        <v>0</v>
      </c>
      <c r="AC43">
        <v>-78</v>
      </c>
    </row>
    <row r="44" spans="7:29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13.27</v>
      </c>
      <c r="M44" s="75">
        <v>0</v>
      </c>
      <c r="N44" s="74">
        <v>0</v>
      </c>
      <c r="O44" s="47">
        <v>0</v>
      </c>
      <c r="P44" s="47">
        <v>-51</v>
      </c>
      <c r="Q44" s="47">
        <v>-20</v>
      </c>
      <c r="R44" s="47">
        <v>0</v>
      </c>
      <c r="S44" s="75">
        <v>0</v>
      </c>
      <c r="U44" s="74">
        <v>-78</v>
      </c>
      <c r="V44" s="75">
        <v>13.27</v>
      </c>
      <c r="W44">
        <v>0</v>
      </c>
      <c r="X44">
        <v>0</v>
      </c>
      <c r="Y44">
        <v>-7</v>
      </c>
      <c r="Z44">
        <v>13.27</v>
      </c>
      <c r="AA44">
        <v>-20</v>
      </c>
      <c r="AB44">
        <v>0</v>
      </c>
      <c r="AC44">
        <v>-51</v>
      </c>
    </row>
    <row r="45" spans="7:29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14.82</v>
      </c>
      <c r="M45" s="75">
        <v>0</v>
      </c>
      <c r="N45" s="74">
        <v>0</v>
      </c>
      <c r="O45" s="47">
        <v>0</v>
      </c>
      <c r="P45" s="47">
        <v>-50</v>
      </c>
      <c r="Q45" s="47">
        <v>-15</v>
      </c>
      <c r="R45" s="47">
        <v>0</v>
      </c>
      <c r="S45" s="75">
        <v>0</v>
      </c>
      <c r="U45" s="74">
        <v>-72</v>
      </c>
      <c r="V45" s="75">
        <v>14.82</v>
      </c>
      <c r="W45">
        <v>0</v>
      </c>
      <c r="X45">
        <v>0</v>
      </c>
      <c r="Y45">
        <v>-7</v>
      </c>
      <c r="Z45">
        <v>14.82</v>
      </c>
      <c r="AA45">
        <v>-15</v>
      </c>
      <c r="AB45">
        <v>0</v>
      </c>
      <c r="AC45">
        <v>-50</v>
      </c>
    </row>
    <row r="46" spans="7:29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14.73</v>
      </c>
      <c r="M46" s="75">
        <v>0</v>
      </c>
      <c r="N46" s="74">
        <v>0</v>
      </c>
      <c r="O46" s="47">
        <v>0</v>
      </c>
      <c r="P46" s="47">
        <v>-30</v>
      </c>
      <c r="Q46" s="47">
        <v>-13</v>
      </c>
      <c r="R46" s="47">
        <v>0</v>
      </c>
      <c r="S46" s="75">
        <v>0</v>
      </c>
      <c r="U46" s="74">
        <v>-50</v>
      </c>
      <c r="V46" s="75">
        <v>14.73</v>
      </c>
      <c r="W46">
        <v>0</v>
      </c>
      <c r="X46">
        <v>0</v>
      </c>
      <c r="Y46">
        <v>-7</v>
      </c>
      <c r="Z46">
        <v>14.73</v>
      </c>
      <c r="AA46">
        <v>-13</v>
      </c>
      <c r="AB46">
        <v>0</v>
      </c>
      <c r="AC46">
        <v>-30</v>
      </c>
    </row>
    <row r="47" spans="7:29">
      <c r="G47" t="s">
        <v>89</v>
      </c>
      <c r="H47" s="74">
        <v>0</v>
      </c>
      <c r="I47" s="47">
        <v>24.22</v>
      </c>
      <c r="J47" s="47">
        <v>0</v>
      </c>
      <c r="K47" s="47">
        <v>0</v>
      </c>
      <c r="L47" s="47">
        <v>11.92</v>
      </c>
      <c r="M47" s="75">
        <v>0</v>
      </c>
      <c r="N47" s="74">
        <v>-32</v>
      </c>
      <c r="O47" s="47">
        <v>0</v>
      </c>
      <c r="P47" s="47">
        <v>-35</v>
      </c>
      <c r="Q47" s="47">
        <v>-11</v>
      </c>
      <c r="R47" s="47">
        <v>0</v>
      </c>
      <c r="S47" s="75">
        <v>0</v>
      </c>
      <c r="U47" s="74">
        <v>-85</v>
      </c>
      <c r="V47" s="75">
        <v>36.14</v>
      </c>
      <c r="W47">
        <v>-32</v>
      </c>
      <c r="X47">
        <v>24.22</v>
      </c>
      <c r="Y47">
        <v>-7</v>
      </c>
      <c r="Z47">
        <v>11.92</v>
      </c>
      <c r="AA47">
        <v>-11</v>
      </c>
      <c r="AB47">
        <v>0</v>
      </c>
      <c r="AC47">
        <v>-35</v>
      </c>
    </row>
    <row r="48" spans="7:29">
      <c r="G48" t="s">
        <v>90</v>
      </c>
      <c r="H48" s="74">
        <v>0</v>
      </c>
      <c r="I48" s="47">
        <v>38.76</v>
      </c>
      <c r="J48" s="47">
        <v>0</v>
      </c>
      <c r="K48" s="47">
        <v>0</v>
      </c>
      <c r="L48" s="47">
        <v>12.79</v>
      </c>
      <c r="M48" s="75">
        <v>0</v>
      </c>
      <c r="N48" s="74">
        <v>-10</v>
      </c>
      <c r="O48" s="47">
        <v>0</v>
      </c>
      <c r="P48" s="47">
        <v>-20</v>
      </c>
      <c r="Q48" s="47">
        <v>-11</v>
      </c>
      <c r="R48" s="47">
        <v>0</v>
      </c>
      <c r="S48" s="75">
        <v>0</v>
      </c>
      <c r="U48" s="74">
        <v>-48</v>
      </c>
      <c r="V48" s="75">
        <v>51.55</v>
      </c>
      <c r="W48">
        <v>-10</v>
      </c>
      <c r="X48">
        <v>38.76</v>
      </c>
      <c r="Y48">
        <v>-7</v>
      </c>
      <c r="Z48">
        <v>12.79</v>
      </c>
      <c r="AA48">
        <v>-11</v>
      </c>
      <c r="AB48">
        <v>0</v>
      </c>
      <c r="AC48">
        <v>-20</v>
      </c>
    </row>
    <row r="49" spans="7:29">
      <c r="G49" t="s">
        <v>91</v>
      </c>
      <c r="H49" s="74">
        <v>56.19</v>
      </c>
      <c r="I49" s="47">
        <v>0</v>
      </c>
      <c r="J49" s="47">
        <v>0</v>
      </c>
      <c r="K49" s="47">
        <v>0</v>
      </c>
      <c r="L49" s="47">
        <v>10.66</v>
      </c>
      <c r="M49" s="75">
        <v>0</v>
      </c>
      <c r="N49" s="74">
        <v>0</v>
      </c>
      <c r="O49" s="47">
        <v>0</v>
      </c>
      <c r="P49" s="47">
        <v>-5</v>
      </c>
      <c r="Q49" s="47">
        <v>-10</v>
      </c>
      <c r="R49" s="47">
        <v>0</v>
      </c>
      <c r="S49" s="75">
        <v>0</v>
      </c>
      <c r="U49" s="74">
        <v>-22</v>
      </c>
      <c r="V49" s="75">
        <v>66.849999999999994</v>
      </c>
      <c r="W49">
        <v>56.19</v>
      </c>
      <c r="X49">
        <v>0</v>
      </c>
      <c r="Y49">
        <v>-7</v>
      </c>
      <c r="Z49">
        <v>10.66</v>
      </c>
      <c r="AA49">
        <v>-10</v>
      </c>
      <c r="AB49">
        <v>0</v>
      </c>
      <c r="AC49">
        <v>-5</v>
      </c>
    </row>
    <row r="50" spans="7:29">
      <c r="G50" t="s">
        <v>92</v>
      </c>
      <c r="H50" s="74">
        <v>54.26</v>
      </c>
      <c r="I50" s="47">
        <v>0</v>
      </c>
      <c r="J50" s="47">
        <v>9.69</v>
      </c>
      <c r="K50" s="47">
        <v>0</v>
      </c>
      <c r="L50" s="47">
        <v>10.66</v>
      </c>
      <c r="M50" s="75">
        <v>0</v>
      </c>
      <c r="N50" s="74">
        <v>0</v>
      </c>
      <c r="O50" s="47">
        <v>0</v>
      </c>
      <c r="P50" s="47">
        <v>0</v>
      </c>
      <c r="Q50" s="47">
        <v>-10</v>
      </c>
      <c r="R50" s="47">
        <v>0</v>
      </c>
      <c r="S50" s="75">
        <v>0</v>
      </c>
      <c r="U50" s="74">
        <v>-17</v>
      </c>
      <c r="V50" s="75">
        <v>74.61</v>
      </c>
      <c r="W50">
        <v>54.26</v>
      </c>
      <c r="X50">
        <v>0</v>
      </c>
      <c r="Y50">
        <v>-7</v>
      </c>
      <c r="Z50">
        <v>10.66</v>
      </c>
      <c r="AA50">
        <v>-10</v>
      </c>
      <c r="AB50">
        <v>0</v>
      </c>
      <c r="AC50">
        <v>9.69</v>
      </c>
    </row>
    <row r="51" spans="7:29">
      <c r="G51" t="s">
        <v>93</v>
      </c>
      <c r="H51" s="74">
        <v>13.56</v>
      </c>
      <c r="I51" s="47">
        <v>0</v>
      </c>
      <c r="J51" s="47">
        <v>24.22</v>
      </c>
      <c r="K51" s="47">
        <v>0</v>
      </c>
      <c r="L51" s="47">
        <v>12.6</v>
      </c>
      <c r="M51" s="75">
        <v>0</v>
      </c>
      <c r="N51" s="74">
        <v>0</v>
      </c>
      <c r="O51" s="47">
        <v>0</v>
      </c>
      <c r="P51" s="47">
        <v>0</v>
      </c>
      <c r="Q51" s="47">
        <v>-10</v>
      </c>
      <c r="R51" s="47">
        <v>0</v>
      </c>
      <c r="S51" s="75">
        <v>0</v>
      </c>
      <c r="U51" s="74">
        <v>-17</v>
      </c>
      <c r="V51" s="75">
        <v>50.38</v>
      </c>
      <c r="W51">
        <v>13.56</v>
      </c>
      <c r="X51">
        <v>0</v>
      </c>
      <c r="Y51">
        <v>-7</v>
      </c>
      <c r="Z51">
        <v>12.6</v>
      </c>
      <c r="AA51">
        <v>-10</v>
      </c>
      <c r="AB51">
        <v>0</v>
      </c>
      <c r="AC51">
        <v>24.22</v>
      </c>
    </row>
    <row r="52" spans="7:29">
      <c r="G52" t="s">
        <v>94</v>
      </c>
      <c r="H52" s="74">
        <v>18.41</v>
      </c>
      <c r="I52" s="47">
        <v>0</v>
      </c>
      <c r="J52" s="47">
        <v>24.22</v>
      </c>
      <c r="K52" s="47">
        <v>0</v>
      </c>
      <c r="L52" s="47">
        <v>10.66</v>
      </c>
      <c r="M52" s="75">
        <v>0</v>
      </c>
      <c r="N52" s="74">
        <v>0</v>
      </c>
      <c r="O52" s="47">
        <v>0</v>
      </c>
      <c r="P52" s="47">
        <v>0</v>
      </c>
      <c r="Q52" s="47">
        <v>-10</v>
      </c>
      <c r="R52" s="47">
        <v>0</v>
      </c>
      <c r="S52" s="75">
        <v>0</v>
      </c>
      <c r="U52" s="74">
        <v>-17</v>
      </c>
      <c r="V52" s="75">
        <v>53.29</v>
      </c>
      <c r="W52">
        <v>18.41</v>
      </c>
      <c r="X52">
        <v>0</v>
      </c>
      <c r="Y52">
        <v>-7</v>
      </c>
      <c r="Z52">
        <v>10.66</v>
      </c>
      <c r="AA52">
        <v>-10</v>
      </c>
      <c r="AB52">
        <v>0</v>
      </c>
      <c r="AC52">
        <v>24.22</v>
      </c>
    </row>
    <row r="53" spans="7:29">
      <c r="G53" t="s">
        <v>95</v>
      </c>
      <c r="H53" s="74">
        <v>49.41</v>
      </c>
      <c r="I53" s="47">
        <v>0</v>
      </c>
      <c r="J53" s="47">
        <v>24.22</v>
      </c>
      <c r="K53" s="47">
        <v>0</v>
      </c>
      <c r="L53" s="47">
        <v>11.63</v>
      </c>
      <c r="M53" s="75">
        <v>0</v>
      </c>
      <c r="N53" s="74">
        <v>0</v>
      </c>
      <c r="O53" s="47">
        <v>0</v>
      </c>
      <c r="P53" s="47">
        <v>0</v>
      </c>
      <c r="Q53" s="47">
        <v>-38</v>
      </c>
      <c r="R53" s="47">
        <v>0</v>
      </c>
      <c r="S53" s="75">
        <v>0</v>
      </c>
      <c r="U53" s="74">
        <v>-45</v>
      </c>
      <c r="V53" s="75">
        <v>85.26</v>
      </c>
      <c r="W53">
        <v>49.41</v>
      </c>
      <c r="X53">
        <v>0</v>
      </c>
      <c r="Y53">
        <v>-7</v>
      </c>
      <c r="Z53">
        <v>11.63</v>
      </c>
      <c r="AA53">
        <v>-38</v>
      </c>
      <c r="AB53">
        <v>0</v>
      </c>
      <c r="AC53">
        <v>24.22</v>
      </c>
    </row>
    <row r="54" spans="7:29">
      <c r="G54" t="s">
        <v>96</v>
      </c>
      <c r="H54" s="74">
        <v>49.41</v>
      </c>
      <c r="I54" s="47">
        <v>0</v>
      </c>
      <c r="J54" s="47">
        <v>11.63</v>
      </c>
      <c r="K54" s="47">
        <v>0</v>
      </c>
      <c r="L54" s="47">
        <v>12.6</v>
      </c>
      <c r="M54" s="75">
        <v>0</v>
      </c>
      <c r="N54" s="74">
        <v>0</v>
      </c>
      <c r="O54" s="47">
        <v>0</v>
      </c>
      <c r="P54" s="47">
        <v>0</v>
      </c>
      <c r="Q54" s="47">
        <v>-37</v>
      </c>
      <c r="R54" s="47">
        <v>0</v>
      </c>
      <c r="S54" s="75">
        <v>0</v>
      </c>
      <c r="U54" s="74">
        <v>-44</v>
      </c>
      <c r="V54" s="75">
        <v>73.64</v>
      </c>
      <c r="W54">
        <v>49.41</v>
      </c>
      <c r="X54">
        <v>0</v>
      </c>
      <c r="Y54">
        <v>-7</v>
      </c>
      <c r="Z54">
        <v>12.6</v>
      </c>
      <c r="AA54">
        <v>-37</v>
      </c>
      <c r="AB54">
        <v>0</v>
      </c>
      <c r="AC54">
        <v>11.63</v>
      </c>
    </row>
    <row r="55" spans="7:29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10.66</v>
      </c>
      <c r="M55" s="75">
        <v>0</v>
      </c>
      <c r="N55" s="74">
        <v>-27</v>
      </c>
      <c r="O55" s="47">
        <v>0</v>
      </c>
      <c r="P55" s="47">
        <v>-85</v>
      </c>
      <c r="Q55" s="47">
        <v>-38</v>
      </c>
      <c r="R55" s="47">
        <v>0</v>
      </c>
      <c r="S55" s="75">
        <v>0</v>
      </c>
      <c r="U55" s="74">
        <v>-157</v>
      </c>
      <c r="V55" s="75">
        <v>10.66</v>
      </c>
      <c r="W55">
        <v>-27</v>
      </c>
      <c r="X55">
        <v>0</v>
      </c>
      <c r="Y55">
        <v>-7</v>
      </c>
      <c r="Z55">
        <v>10.66</v>
      </c>
      <c r="AA55">
        <v>-38</v>
      </c>
      <c r="AB55">
        <v>0</v>
      </c>
      <c r="AC55">
        <v>-85</v>
      </c>
    </row>
    <row r="56" spans="7:29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11.14</v>
      </c>
      <c r="M56" s="75">
        <v>0</v>
      </c>
      <c r="N56" s="74">
        <v>-25</v>
      </c>
      <c r="O56" s="47">
        <v>0</v>
      </c>
      <c r="P56" s="47">
        <v>-75</v>
      </c>
      <c r="Q56" s="47">
        <v>-39</v>
      </c>
      <c r="R56" s="47">
        <v>0</v>
      </c>
      <c r="S56" s="75">
        <v>0</v>
      </c>
      <c r="U56" s="74">
        <v>-146</v>
      </c>
      <c r="V56" s="75">
        <v>11.14</v>
      </c>
      <c r="W56">
        <v>-25</v>
      </c>
      <c r="X56">
        <v>0</v>
      </c>
      <c r="Y56">
        <v>-7</v>
      </c>
      <c r="Z56">
        <v>11.14</v>
      </c>
      <c r="AA56">
        <v>-39</v>
      </c>
      <c r="AB56">
        <v>0</v>
      </c>
      <c r="AC56">
        <v>-75</v>
      </c>
    </row>
    <row r="57" spans="7:29">
      <c r="G57" t="s">
        <v>99</v>
      </c>
      <c r="H57" s="74">
        <v>34.880000000000003</v>
      </c>
      <c r="I57" s="47">
        <v>0</v>
      </c>
      <c r="J57" s="47">
        <v>0</v>
      </c>
      <c r="K57" s="47">
        <v>0</v>
      </c>
      <c r="L57" s="47">
        <v>9.69</v>
      </c>
      <c r="M57" s="75">
        <v>0</v>
      </c>
      <c r="N57" s="74">
        <v>0</v>
      </c>
      <c r="O57" s="47">
        <v>0</v>
      </c>
      <c r="P57" s="47">
        <v>-30</v>
      </c>
      <c r="Q57" s="47">
        <v>-38</v>
      </c>
      <c r="R57" s="47">
        <v>0</v>
      </c>
      <c r="S57" s="75">
        <v>0</v>
      </c>
      <c r="U57" s="74">
        <v>-75</v>
      </c>
      <c r="V57" s="75">
        <v>44.57</v>
      </c>
      <c r="W57">
        <v>34.880000000000003</v>
      </c>
      <c r="X57">
        <v>0</v>
      </c>
      <c r="Y57">
        <v>-7</v>
      </c>
      <c r="Z57">
        <v>9.69</v>
      </c>
      <c r="AA57">
        <v>-38</v>
      </c>
      <c r="AB57">
        <v>0</v>
      </c>
      <c r="AC57">
        <v>-30</v>
      </c>
    </row>
    <row r="58" spans="7:29">
      <c r="G58" t="s">
        <v>100</v>
      </c>
      <c r="H58" s="74">
        <v>29.07</v>
      </c>
      <c r="I58" s="47">
        <v>0</v>
      </c>
      <c r="J58" s="47">
        <v>14.53</v>
      </c>
      <c r="K58" s="47">
        <v>0</v>
      </c>
      <c r="L58" s="47">
        <v>8.7200000000000006</v>
      </c>
      <c r="M58" s="75">
        <v>0</v>
      </c>
      <c r="N58" s="74">
        <v>0</v>
      </c>
      <c r="O58" s="47">
        <v>0</v>
      </c>
      <c r="P58" s="47">
        <v>0</v>
      </c>
      <c r="Q58" s="47">
        <v>-39</v>
      </c>
      <c r="R58" s="47">
        <v>0</v>
      </c>
      <c r="S58" s="75">
        <v>0</v>
      </c>
      <c r="U58" s="74">
        <v>-46</v>
      </c>
      <c r="V58" s="75">
        <v>52.32</v>
      </c>
      <c r="W58">
        <v>29.07</v>
      </c>
      <c r="X58">
        <v>0</v>
      </c>
      <c r="Y58">
        <v>-7</v>
      </c>
      <c r="Z58">
        <v>8.7200000000000006</v>
      </c>
      <c r="AA58">
        <v>-39</v>
      </c>
      <c r="AB58">
        <v>0</v>
      </c>
      <c r="AC58">
        <v>14.53</v>
      </c>
    </row>
    <row r="59" spans="7:29">
      <c r="G59" t="s">
        <v>101</v>
      </c>
      <c r="H59" s="74">
        <v>0</v>
      </c>
      <c r="I59" s="47">
        <v>12.6</v>
      </c>
      <c r="J59" s="47">
        <v>33.909999999999997</v>
      </c>
      <c r="K59" s="47">
        <v>0</v>
      </c>
      <c r="L59" s="47">
        <v>7.75</v>
      </c>
      <c r="M59" s="75">
        <v>0</v>
      </c>
      <c r="N59" s="74">
        <v>-77</v>
      </c>
      <c r="O59" s="47">
        <v>0</v>
      </c>
      <c r="P59" s="47">
        <v>0</v>
      </c>
      <c r="Q59" s="47">
        <v>-37</v>
      </c>
      <c r="R59" s="47">
        <v>0</v>
      </c>
      <c r="S59" s="75">
        <v>0</v>
      </c>
      <c r="U59" s="74">
        <v>-121</v>
      </c>
      <c r="V59" s="75">
        <v>54.26</v>
      </c>
      <c r="W59">
        <v>-77</v>
      </c>
      <c r="X59">
        <v>12.6</v>
      </c>
      <c r="Y59">
        <v>-7</v>
      </c>
      <c r="Z59">
        <v>7.75</v>
      </c>
      <c r="AA59">
        <v>-37</v>
      </c>
      <c r="AB59">
        <v>0</v>
      </c>
      <c r="AC59">
        <v>33.909999999999997</v>
      </c>
    </row>
    <row r="60" spans="7:29">
      <c r="G60" t="s">
        <v>102</v>
      </c>
      <c r="H60" s="74">
        <v>0</v>
      </c>
      <c r="I60" s="47">
        <v>5.81</v>
      </c>
      <c r="J60" s="47">
        <v>29.07</v>
      </c>
      <c r="K60" s="47">
        <v>0</v>
      </c>
      <c r="L60" s="47">
        <v>8.7200000000000006</v>
      </c>
      <c r="M60" s="75">
        <v>0</v>
      </c>
      <c r="N60" s="74">
        <v>-30</v>
      </c>
      <c r="O60" s="47">
        <v>0</v>
      </c>
      <c r="P60" s="47">
        <v>0</v>
      </c>
      <c r="Q60" s="47">
        <v>-36</v>
      </c>
      <c r="R60" s="47">
        <v>0</v>
      </c>
      <c r="S60" s="75">
        <v>0</v>
      </c>
      <c r="U60" s="74">
        <v>-73</v>
      </c>
      <c r="V60" s="75">
        <v>43.6</v>
      </c>
      <c r="W60">
        <v>-30</v>
      </c>
      <c r="X60">
        <v>5.81</v>
      </c>
      <c r="Y60">
        <v>-7</v>
      </c>
      <c r="Z60">
        <v>8.7200000000000006</v>
      </c>
      <c r="AA60">
        <v>-36</v>
      </c>
      <c r="AB60">
        <v>0</v>
      </c>
      <c r="AC60">
        <v>29.07</v>
      </c>
    </row>
    <row r="61" spans="7:29">
      <c r="G61" t="s">
        <v>103</v>
      </c>
      <c r="H61" s="74">
        <v>0</v>
      </c>
      <c r="I61" s="47">
        <v>19.38</v>
      </c>
      <c r="J61" s="47">
        <v>9.69</v>
      </c>
      <c r="K61" s="47">
        <v>0</v>
      </c>
      <c r="L61" s="47">
        <v>6.78</v>
      </c>
      <c r="M61" s="75">
        <v>0</v>
      </c>
      <c r="N61" s="74">
        <v>-30</v>
      </c>
      <c r="O61" s="47">
        <v>0</v>
      </c>
      <c r="P61" s="47">
        <v>0</v>
      </c>
      <c r="Q61" s="47">
        <v>-35</v>
      </c>
      <c r="R61" s="47">
        <v>0</v>
      </c>
      <c r="S61" s="75">
        <v>0</v>
      </c>
      <c r="U61" s="74">
        <v>-72</v>
      </c>
      <c r="V61" s="75">
        <v>35.85</v>
      </c>
      <c r="W61">
        <v>-30</v>
      </c>
      <c r="X61">
        <v>19.38</v>
      </c>
      <c r="Y61">
        <v>-7</v>
      </c>
      <c r="Z61">
        <v>6.78</v>
      </c>
      <c r="AA61">
        <v>-35</v>
      </c>
      <c r="AB61">
        <v>0</v>
      </c>
      <c r="AC61">
        <v>9.69</v>
      </c>
    </row>
    <row r="62" spans="7:29">
      <c r="G62" t="s">
        <v>104</v>
      </c>
      <c r="H62" s="74">
        <v>0</v>
      </c>
      <c r="I62" s="47">
        <v>25.19</v>
      </c>
      <c r="J62" s="47">
        <v>48.45</v>
      </c>
      <c r="K62" s="47">
        <v>0</v>
      </c>
      <c r="L62" s="47">
        <v>6.78</v>
      </c>
      <c r="M62" s="75">
        <v>0</v>
      </c>
      <c r="N62" s="74">
        <v>-29</v>
      </c>
      <c r="O62" s="47">
        <v>0</v>
      </c>
      <c r="P62" s="47">
        <v>0</v>
      </c>
      <c r="Q62" s="47">
        <v>-33</v>
      </c>
      <c r="R62" s="47">
        <v>0</v>
      </c>
      <c r="S62" s="75">
        <v>0</v>
      </c>
      <c r="U62" s="74">
        <v>-69</v>
      </c>
      <c r="V62" s="75">
        <v>80.42</v>
      </c>
      <c r="W62">
        <v>-29</v>
      </c>
      <c r="X62">
        <v>25.19</v>
      </c>
      <c r="Y62">
        <v>-7</v>
      </c>
      <c r="Z62">
        <v>6.78</v>
      </c>
      <c r="AA62">
        <v>-33</v>
      </c>
      <c r="AB62">
        <v>0</v>
      </c>
      <c r="AC62">
        <v>48.45</v>
      </c>
    </row>
    <row r="63" spans="7:29">
      <c r="G63" t="s">
        <v>105</v>
      </c>
      <c r="H63" s="74">
        <v>103.67</v>
      </c>
      <c r="I63" s="47">
        <v>0</v>
      </c>
      <c r="J63" s="47">
        <v>24.22</v>
      </c>
      <c r="K63" s="47">
        <v>0</v>
      </c>
      <c r="L63" s="47">
        <v>7.85</v>
      </c>
      <c r="M63" s="75">
        <v>0</v>
      </c>
      <c r="N63" s="74">
        <v>0</v>
      </c>
      <c r="O63" s="47">
        <v>0</v>
      </c>
      <c r="P63" s="47">
        <v>0</v>
      </c>
      <c r="Q63" s="47">
        <v>-30</v>
      </c>
      <c r="R63" s="47">
        <v>0</v>
      </c>
      <c r="S63" s="75">
        <v>0</v>
      </c>
      <c r="U63" s="74">
        <v>-37</v>
      </c>
      <c r="V63" s="75">
        <v>135.74</v>
      </c>
      <c r="W63">
        <v>103.67</v>
      </c>
      <c r="X63">
        <v>0</v>
      </c>
      <c r="Y63">
        <v>-7</v>
      </c>
      <c r="Z63">
        <v>7.85</v>
      </c>
      <c r="AA63">
        <v>-30</v>
      </c>
      <c r="AB63">
        <v>0</v>
      </c>
      <c r="AC63">
        <v>24.22</v>
      </c>
    </row>
    <row r="64" spans="7:29">
      <c r="G64" t="s">
        <v>106</v>
      </c>
      <c r="H64" s="74">
        <v>105.61</v>
      </c>
      <c r="I64" s="47">
        <v>0</v>
      </c>
      <c r="J64" s="47">
        <v>43.6</v>
      </c>
      <c r="K64" s="47">
        <v>0</v>
      </c>
      <c r="L64" s="47">
        <v>8.7200000000000006</v>
      </c>
      <c r="M64" s="75">
        <v>0</v>
      </c>
      <c r="N64" s="74">
        <v>0</v>
      </c>
      <c r="O64" s="47">
        <v>0</v>
      </c>
      <c r="P64" s="47">
        <v>0</v>
      </c>
      <c r="Q64" s="47">
        <v>-31</v>
      </c>
      <c r="R64" s="47">
        <v>0</v>
      </c>
      <c r="S64" s="75">
        <v>0</v>
      </c>
      <c r="U64" s="74">
        <v>-38</v>
      </c>
      <c r="V64" s="75">
        <v>157.93</v>
      </c>
      <c r="W64">
        <v>105.61</v>
      </c>
      <c r="X64">
        <v>0</v>
      </c>
      <c r="Y64">
        <v>-7</v>
      </c>
      <c r="Z64">
        <v>8.7200000000000006</v>
      </c>
      <c r="AA64">
        <v>-31</v>
      </c>
      <c r="AB64">
        <v>0</v>
      </c>
      <c r="AC64">
        <v>43.6</v>
      </c>
    </row>
    <row r="65" spans="7:29">
      <c r="G65" t="s">
        <v>107</v>
      </c>
      <c r="H65" s="74">
        <v>93.98</v>
      </c>
      <c r="I65" s="47">
        <v>0</v>
      </c>
      <c r="J65" s="47">
        <v>24.22</v>
      </c>
      <c r="K65" s="47">
        <v>0</v>
      </c>
      <c r="L65" s="47">
        <v>9.69</v>
      </c>
      <c r="M65" s="75">
        <v>0</v>
      </c>
      <c r="N65" s="74">
        <v>0</v>
      </c>
      <c r="O65" s="47">
        <v>0</v>
      </c>
      <c r="P65" s="47">
        <v>0</v>
      </c>
      <c r="Q65" s="47">
        <v>-32</v>
      </c>
      <c r="R65" s="47">
        <v>0</v>
      </c>
      <c r="S65" s="75">
        <v>0</v>
      </c>
      <c r="U65" s="74">
        <v>-39</v>
      </c>
      <c r="V65" s="75">
        <v>127.89</v>
      </c>
      <c r="W65">
        <v>93.98</v>
      </c>
      <c r="X65">
        <v>0</v>
      </c>
      <c r="Y65">
        <v>-7</v>
      </c>
      <c r="Z65">
        <v>9.69</v>
      </c>
      <c r="AA65">
        <v>-32</v>
      </c>
      <c r="AB65">
        <v>0</v>
      </c>
      <c r="AC65">
        <v>24.22</v>
      </c>
    </row>
    <row r="66" spans="7:29">
      <c r="G66" t="s">
        <v>108</v>
      </c>
      <c r="H66" s="74">
        <v>92.04</v>
      </c>
      <c r="I66" s="47">
        <v>0</v>
      </c>
      <c r="J66" s="47">
        <v>19.38</v>
      </c>
      <c r="K66" s="47">
        <v>0</v>
      </c>
      <c r="L66" s="47">
        <v>8.7200000000000006</v>
      </c>
      <c r="M66" s="75">
        <v>0</v>
      </c>
      <c r="N66" s="74">
        <v>0</v>
      </c>
      <c r="O66" s="47">
        <v>0</v>
      </c>
      <c r="P66" s="47">
        <v>0</v>
      </c>
      <c r="Q66" s="47">
        <v>-37</v>
      </c>
      <c r="R66" s="47">
        <v>0</v>
      </c>
      <c r="S66" s="75">
        <v>0</v>
      </c>
      <c r="U66" s="74">
        <v>-44</v>
      </c>
      <c r="V66" s="75">
        <v>120.14</v>
      </c>
      <c r="W66">
        <v>92.04</v>
      </c>
      <c r="X66">
        <v>0</v>
      </c>
      <c r="Y66">
        <v>-7</v>
      </c>
      <c r="Z66">
        <v>8.7200000000000006</v>
      </c>
      <c r="AA66">
        <v>-37</v>
      </c>
      <c r="AB66">
        <v>0</v>
      </c>
      <c r="AC66">
        <v>19.38</v>
      </c>
    </row>
    <row r="67" spans="7:29">
      <c r="G67" t="s">
        <v>109</v>
      </c>
      <c r="H67" s="74">
        <v>39.729999999999997</v>
      </c>
      <c r="I67" s="47">
        <v>0</v>
      </c>
      <c r="J67" s="47">
        <v>24.22</v>
      </c>
      <c r="K67" s="47">
        <v>0</v>
      </c>
      <c r="L67" s="47">
        <v>8.7200000000000006</v>
      </c>
      <c r="M67" s="75">
        <v>0</v>
      </c>
      <c r="N67" s="74">
        <v>0</v>
      </c>
      <c r="O67" s="47">
        <v>0</v>
      </c>
      <c r="P67" s="47">
        <v>0</v>
      </c>
      <c r="Q67" s="47">
        <v>-39</v>
      </c>
      <c r="R67" s="47">
        <v>0</v>
      </c>
      <c r="S67" s="75">
        <v>0</v>
      </c>
      <c r="U67" s="74">
        <v>-46</v>
      </c>
      <c r="V67" s="75">
        <v>72.67</v>
      </c>
      <c r="W67">
        <v>39.729999999999997</v>
      </c>
      <c r="X67">
        <v>0</v>
      </c>
      <c r="Y67">
        <v>-7</v>
      </c>
      <c r="Z67">
        <v>8.7200000000000006</v>
      </c>
      <c r="AA67">
        <v>-39</v>
      </c>
      <c r="AB67">
        <v>0</v>
      </c>
      <c r="AC67">
        <v>24.22</v>
      </c>
    </row>
    <row r="68" spans="7:29">
      <c r="G68" t="s">
        <v>110</v>
      </c>
      <c r="H68" s="74">
        <v>25.19</v>
      </c>
      <c r="I68" s="47">
        <v>0</v>
      </c>
      <c r="J68" s="47">
        <v>24.22</v>
      </c>
      <c r="K68" s="47">
        <v>0</v>
      </c>
      <c r="L68" s="47">
        <v>9.69</v>
      </c>
      <c r="M68" s="75">
        <v>0</v>
      </c>
      <c r="N68" s="74">
        <v>0</v>
      </c>
      <c r="O68" s="47">
        <v>0</v>
      </c>
      <c r="P68" s="47">
        <v>0</v>
      </c>
      <c r="Q68" s="47">
        <v>-44</v>
      </c>
      <c r="R68" s="47">
        <v>0</v>
      </c>
      <c r="S68" s="75">
        <v>0</v>
      </c>
      <c r="U68" s="74">
        <v>-51</v>
      </c>
      <c r="V68" s="75">
        <v>59.1</v>
      </c>
      <c r="W68">
        <v>25.19</v>
      </c>
      <c r="X68">
        <v>0</v>
      </c>
      <c r="Y68">
        <v>-7</v>
      </c>
      <c r="Z68">
        <v>9.69</v>
      </c>
      <c r="AA68">
        <v>-44</v>
      </c>
      <c r="AB68">
        <v>0</v>
      </c>
      <c r="AC68">
        <v>24.22</v>
      </c>
    </row>
    <row r="69" spans="7:29">
      <c r="G69" t="s">
        <v>111</v>
      </c>
      <c r="H69" s="74">
        <v>13.56</v>
      </c>
      <c r="I69" s="47">
        <v>0</v>
      </c>
      <c r="J69" s="47">
        <v>24.23</v>
      </c>
      <c r="K69" s="47">
        <v>0</v>
      </c>
      <c r="L69" s="47">
        <v>9.69</v>
      </c>
      <c r="M69" s="75">
        <v>0</v>
      </c>
      <c r="N69" s="74">
        <v>0</v>
      </c>
      <c r="O69" s="47">
        <v>0</v>
      </c>
      <c r="P69" s="47">
        <v>0</v>
      </c>
      <c r="Q69" s="47">
        <v>-48</v>
      </c>
      <c r="R69" s="47">
        <v>0</v>
      </c>
      <c r="S69" s="75">
        <v>0</v>
      </c>
      <c r="U69" s="74">
        <v>-55</v>
      </c>
      <c r="V69" s="75">
        <v>47.48</v>
      </c>
      <c r="W69">
        <v>13.56</v>
      </c>
      <c r="X69">
        <v>0</v>
      </c>
      <c r="Y69">
        <v>-7</v>
      </c>
      <c r="Z69">
        <v>9.69</v>
      </c>
      <c r="AA69">
        <v>-48</v>
      </c>
      <c r="AB69">
        <v>0</v>
      </c>
      <c r="AC69">
        <v>24.23</v>
      </c>
    </row>
    <row r="70" spans="7:29">
      <c r="G70" t="s">
        <v>112</v>
      </c>
      <c r="H70" s="74">
        <v>16.47</v>
      </c>
      <c r="I70" s="47">
        <v>0</v>
      </c>
      <c r="J70" s="47">
        <v>24.22</v>
      </c>
      <c r="K70" s="47">
        <v>0</v>
      </c>
      <c r="L70" s="47">
        <v>9.69</v>
      </c>
      <c r="M70" s="75">
        <v>0</v>
      </c>
      <c r="N70" s="74">
        <v>0</v>
      </c>
      <c r="O70" s="47">
        <v>0</v>
      </c>
      <c r="P70" s="47">
        <v>0</v>
      </c>
      <c r="Q70" s="47">
        <v>-55</v>
      </c>
      <c r="R70" s="47">
        <v>0</v>
      </c>
      <c r="S70" s="75">
        <v>0</v>
      </c>
      <c r="U70" s="74">
        <v>-62</v>
      </c>
      <c r="V70" s="75">
        <v>50.38</v>
      </c>
      <c r="W70">
        <v>16.47</v>
      </c>
      <c r="X70">
        <v>0</v>
      </c>
      <c r="Y70">
        <v>-7</v>
      </c>
      <c r="Z70">
        <v>9.69</v>
      </c>
      <c r="AA70">
        <v>-55</v>
      </c>
      <c r="AB70">
        <v>0</v>
      </c>
      <c r="AC70">
        <v>24.22</v>
      </c>
    </row>
    <row r="71" spans="7:29">
      <c r="G71" t="s">
        <v>113</v>
      </c>
      <c r="H71" s="74">
        <v>90.11</v>
      </c>
      <c r="I71" s="47">
        <v>0</v>
      </c>
      <c r="J71" s="47">
        <v>33.909999999999997</v>
      </c>
      <c r="K71" s="47">
        <v>0</v>
      </c>
      <c r="L71" s="47">
        <v>8.7200000000000006</v>
      </c>
      <c r="M71" s="75">
        <v>0.1</v>
      </c>
      <c r="N71" s="74">
        <v>0</v>
      </c>
      <c r="O71" s="47">
        <v>0</v>
      </c>
      <c r="P71" s="47">
        <v>0</v>
      </c>
      <c r="Q71" s="47">
        <v>-8</v>
      </c>
      <c r="R71" s="47">
        <v>0</v>
      </c>
      <c r="S71" s="75">
        <v>0</v>
      </c>
      <c r="U71" s="74">
        <v>-15</v>
      </c>
      <c r="V71" s="75">
        <v>132.84</v>
      </c>
      <c r="W71">
        <v>90.11</v>
      </c>
      <c r="X71">
        <v>0</v>
      </c>
      <c r="Y71">
        <v>-7</v>
      </c>
      <c r="Z71">
        <v>8.7200000000000006</v>
      </c>
      <c r="AA71">
        <v>-8</v>
      </c>
      <c r="AB71">
        <v>0.1</v>
      </c>
      <c r="AC71">
        <v>33.909999999999997</v>
      </c>
    </row>
    <row r="72" spans="7:29">
      <c r="G72" t="s">
        <v>114</v>
      </c>
      <c r="H72" s="74">
        <v>105.61</v>
      </c>
      <c r="I72" s="47">
        <v>0</v>
      </c>
      <c r="J72" s="47">
        <v>38.76</v>
      </c>
      <c r="K72" s="47">
        <v>0</v>
      </c>
      <c r="L72" s="47">
        <v>7.75</v>
      </c>
      <c r="M72" s="75">
        <v>0</v>
      </c>
      <c r="N72" s="74">
        <v>0</v>
      </c>
      <c r="O72" s="47">
        <v>0</v>
      </c>
      <c r="P72" s="47">
        <v>0</v>
      </c>
      <c r="Q72" s="47">
        <v>-18</v>
      </c>
      <c r="R72" s="47">
        <v>0</v>
      </c>
      <c r="S72" s="75">
        <v>0</v>
      </c>
      <c r="U72" s="74">
        <v>-25</v>
      </c>
      <c r="V72" s="75">
        <v>152.12</v>
      </c>
      <c r="W72">
        <v>105.61</v>
      </c>
      <c r="X72">
        <v>0</v>
      </c>
      <c r="Y72">
        <v>-7</v>
      </c>
      <c r="Z72">
        <v>7.75</v>
      </c>
      <c r="AA72">
        <v>-18</v>
      </c>
      <c r="AB72">
        <v>0</v>
      </c>
      <c r="AC72">
        <v>38.76</v>
      </c>
    </row>
    <row r="73" spans="7:29">
      <c r="G73" t="s">
        <v>115</v>
      </c>
      <c r="H73" s="74">
        <v>85.26</v>
      </c>
      <c r="I73" s="47">
        <v>0</v>
      </c>
      <c r="J73" s="47">
        <v>0</v>
      </c>
      <c r="K73" s="47">
        <v>0</v>
      </c>
      <c r="L73" s="47">
        <v>7.75</v>
      </c>
      <c r="M73" s="75">
        <v>0.1</v>
      </c>
      <c r="N73" s="74">
        <v>0</v>
      </c>
      <c r="O73" s="47">
        <v>0</v>
      </c>
      <c r="P73" s="47">
        <v>-10</v>
      </c>
      <c r="Q73" s="47">
        <v>-28</v>
      </c>
      <c r="R73" s="47">
        <v>0</v>
      </c>
      <c r="S73" s="75">
        <v>0</v>
      </c>
      <c r="U73" s="74">
        <v>-45</v>
      </c>
      <c r="V73" s="75">
        <v>93.11</v>
      </c>
      <c r="W73">
        <v>85.26</v>
      </c>
      <c r="X73">
        <v>0</v>
      </c>
      <c r="Y73">
        <v>-7</v>
      </c>
      <c r="Z73">
        <v>7.75</v>
      </c>
      <c r="AA73">
        <v>-28</v>
      </c>
      <c r="AB73">
        <v>0.1</v>
      </c>
      <c r="AC73">
        <v>-10</v>
      </c>
    </row>
    <row r="74" spans="7:29">
      <c r="G74" t="s">
        <v>116</v>
      </c>
      <c r="H74" s="74">
        <v>92.05</v>
      </c>
      <c r="I74" s="47">
        <v>0</v>
      </c>
      <c r="J74" s="47">
        <v>0</v>
      </c>
      <c r="K74" s="47">
        <v>0</v>
      </c>
      <c r="L74" s="47">
        <v>7.75</v>
      </c>
      <c r="M74" s="75">
        <v>0</v>
      </c>
      <c r="N74" s="74">
        <v>0</v>
      </c>
      <c r="O74" s="47">
        <v>0</v>
      </c>
      <c r="P74" s="47">
        <v>-20</v>
      </c>
      <c r="Q74" s="47">
        <v>-42</v>
      </c>
      <c r="R74" s="47">
        <v>0</v>
      </c>
      <c r="S74" s="75">
        <v>0</v>
      </c>
      <c r="U74" s="74">
        <v>-69</v>
      </c>
      <c r="V74" s="75">
        <v>99.8</v>
      </c>
      <c r="W74">
        <v>92.05</v>
      </c>
      <c r="X74">
        <v>0</v>
      </c>
      <c r="Y74">
        <v>-7</v>
      </c>
      <c r="Z74">
        <v>7.75</v>
      </c>
      <c r="AA74">
        <v>-42</v>
      </c>
      <c r="AB74">
        <v>0</v>
      </c>
      <c r="AC74">
        <v>-20</v>
      </c>
    </row>
    <row r="75" spans="7:29">
      <c r="G75" t="s">
        <v>117</v>
      </c>
      <c r="H75" s="74">
        <v>88.17</v>
      </c>
      <c r="I75" s="47">
        <v>38.76</v>
      </c>
      <c r="J75" s="47">
        <v>0</v>
      </c>
      <c r="K75" s="47">
        <v>0</v>
      </c>
      <c r="L75" s="47">
        <v>6.78</v>
      </c>
      <c r="M75" s="75">
        <v>0</v>
      </c>
      <c r="N75" s="74">
        <v>0</v>
      </c>
      <c r="O75" s="47">
        <v>0</v>
      </c>
      <c r="P75" s="47">
        <v>-9</v>
      </c>
      <c r="Q75" s="47">
        <v>-55</v>
      </c>
      <c r="R75" s="47">
        <v>0</v>
      </c>
      <c r="S75" s="75">
        <v>0</v>
      </c>
      <c r="U75" s="74">
        <v>-65</v>
      </c>
      <c r="V75" s="75">
        <v>133.71</v>
      </c>
      <c r="W75">
        <v>88.17</v>
      </c>
      <c r="X75">
        <v>38.76</v>
      </c>
      <c r="Y75">
        <v>-1</v>
      </c>
      <c r="Z75">
        <v>6.78</v>
      </c>
      <c r="AA75">
        <v>-55</v>
      </c>
      <c r="AB75">
        <v>0</v>
      </c>
      <c r="AC75">
        <v>-9</v>
      </c>
    </row>
    <row r="76" spans="7:29">
      <c r="G76" t="s">
        <v>118</v>
      </c>
      <c r="H76" s="74">
        <v>85.26</v>
      </c>
      <c r="I76" s="47">
        <v>38.76</v>
      </c>
      <c r="J76" s="47">
        <v>7.75</v>
      </c>
      <c r="K76" s="47">
        <v>0</v>
      </c>
      <c r="L76" s="47">
        <v>6.78</v>
      </c>
      <c r="M76" s="75">
        <v>0</v>
      </c>
      <c r="N76" s="74">
        <v>0</v>
      </c>
      <c r="O76" s="47">
        <v>0</v>
      </c>
      <c r="P76" s="47">
        <v>0</v>
      </c>
      <c r="Q76" s="47">
        <v>-72</v>
      </c>
      <c r="R76" s="47">
        <v>0</v>
      </c>
      <c r="S76" s="75">
        <v>0</v>
      </c>
      <c r="U76" s="74">
        <v>-73</v>
      </c>
      <c r="V76" s="75">
        <v>138.55000000000001</v>
      </c>
      <c r="W76">
        <v>85.26</v>
      </c>
      <c r="X76">
        <v>38.76</v>
      </c>
      <c r="Y76">
        <v>-1</v>
      </c>
      <c r="Z76">
        <v>6.78</v>
      </c>
      <c r="AA76">
        <v>-72</v>
      </c>
      <c r="AB76">
        <v>0</v>
      </c>
      <c r="AC76">
        <v>7.75</v>
      </c>
    </row>
    <row r="77" spans="7:29">
      <c r="G77" t="s">
        <v>119</v>
      </c>
      <c r="H77" s="74">
        <v>110.46</v>
      </c>
      <c r="I77" s="47">
        <v>0</v>
      </c>
      <c r="J77" s="47">
        <v>0</v>
      </c>
      <c r="K77" s="47">
        <v>0</v>
      </c>
      <c r="L77" s="47">
        <v>6.78</v>
      </c>
      <c r="M77" s="75">
        <v>2.0299999999999998</v>
      </c>
      <c r="N77" s="74">
        <v>0</v>
      </c>
      <c r="O77" s="47">
        <v>0</v>
      </c>
      <c r="P77" s="47">
        <v>-1</v>
      </c>
      <c r="Q77" s="47">
        <v>-62</v>
      </c>
      <c r="R77" s="47">
        <v>0</v>
      </c>
      <c r="S77" s="75">
        <v>0</v>
      </c>
      <c r="U77" s="74">
        <v>-64</v>
      </c>
      <c r="V77" s="75">
        <v>119.27</v>
      </c>
      <c r="W77">
        <v>110.46</v>
      </c>
      <c r="X77">
        <v>0</v>
      </c>
      <c r="Y77">
        <v>-1</v>
      </c>
      <c r="Z77">
        <v>6.78</v>
      </c>
      <c r="AA77">
        <v>-62</v>
      </c>
      <c r="AB77">
        <v>2.0299999999999998</v>
      </c>
      <c r="AC77">
        <v>-1</v>
      </c>
    </row>
    <row r="78" spans="7:29">
      <c r="G78" t="s">
        <v>120</v>
      </c>
      <c r="H78" s="74">
        <v>83.33</v>
      </c>
      <c r="I78" s="47">
        <v>0</v>
      </c>
      <c r="J78" s="47">
        <v>0</v>
      </c>
      <c r="K78" s="47">
        <v>0</v>
      </c>
      <c r="L78" s="47">
        <v>6.78</v>
      </c>
      <c r="M78" s="75">
        <v>4.6500000000000004</v>
      </c>
      <c r="N78" s="74">
        <v>0</v>
      </c>
      <c r="O78" s="47">
        <v>0</v>
      </c>
      <c r="P78" s="47">
        <v>-47</v>
      </c>
      <c r="Q78" s="47">
        <v>-70</v>
      </c>
      <c r="R78" s="47">
        <v>0</v>
      </c>
      <c r="S78" s="75">
        <v>0</v>
      </c>
      <c r="U78" s="74">
        <v>-118</v>
      </c>
      <c r="V78" s="75">
        <v>94.76</v>
      </c>
      <c r="W78">
        <v>83.33</v>
      </c>
      <c r="X78">
        <v>0</v>
      </c>
      <c r="Y78">
        <v>-1</v>
      </c>
      <c r="Z78">
        <v>6.78</v>
      </c>
      <c r="AA78">
        <v>-70</v>
      </c>
      <c r="AB78">
        <v>4.6500000000000004</v>
      </c>
      <c r="AC78">
        <v>-47</v>
      </c>
    </row>
    <row r="79" spans="7:29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7.75</v>
      </c>
      <c r="M79" s="75">
        <v>0</v>
      </c>
      <c r="N79" s="74">
        <v>-50</v>
      </c>
      <c r="O79" s="47">
        <v>-50</v>
      </c>
      <c r="P79" s="47">
        <v>-73</v>
      </c>
      <c r="Q79" s="47">
        <v>-59</v>
      </c>
      <c r="R79" s="47">
        <v>0</v>
      </c>
      <c r="S79" s="75">
        <v>0</v>
      </c>
      <c r="U79" s="74">
        <v>-233</v>
      </c>
      <c r="V79" s="75">
        <v>7.75</v>
      </c>
      <c r="W79">
        <v>-50</v>
      </c>
      <c r="X79">
        <v>-50</v>
      </c>
      <c r="Y79">
        <v>-1</v>
      </c>
      <c r="Z79">
        <v>7.75</v>
      </c>
      <c r="AA79">
        <v>-59</v>
      </c>
      <c r="AB79">
        <v>0</v>
      </c>
      <c r="AC79">
        <v>-73</v>
      </c>
    </row>
    <row r="80" spans="7:29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7.75</v>
      </c>
      <c r="M80" s="75">
        <v>3.68</v>
      </c>
      <c r="N80" s="74">
        <v>-18</v>
      </c>
      <c r="O80" s="47">
        <v>-30</v>
      </c>
      <c r="P80" s="47">
        <v>-38</v>
      </c>
      <c r="Q80" s="47">
        <v>-57</v>
      </c>
      <c r="R80" s="47">
        <v>0</v>
      </c>
      <c r="S80" s="75">
        <v>0</v>
      </c>
      <c r="U80" s="74">
        <v>-144</v>
      </c>
      <c r="V80" s="75">
        <v>11.43</v>
      </c>
      <c r="W80">
        <v>-18</v>
      </c>
      <c r="X80">
        <v>-30</v>
      </c>
      <c r="Y80">
        <v>-1</v>
      </c>
      <c r="Z80">
        <v>7.75</v>
      </c>
      <c r="AA80">
        <v>-57</v>
      </c>
      <c r="AB80">
        <v>3.68</v>
      </c>
      <c r="AC80">
        <v>-38</v>
      </c>
    </row>
    <row r="81" spans="7:29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7.76</v>
      </c>
      <c r="M81" s="75">
        <v>4.55</v>
      </c>
      <c r="N81" s="74">
        <v>-30</v>
      </c>
      <c r="O81" s="47">
        <v>-12</v>
      </c>
      <c r="P81" s="47">
        <v>-70</v>
      </c>
      <c r="Q81" s="47">
        <v>-53</v>
      </c>
      <c r="R81" s="47">
        <v>0</v>
      </c>
      <c r="S81" s="75">
        <v>0</v>
      </c>
      <c r="U81" s="74">
        <v>-166</v>
      </c>
      <c r="V81" s="75">
        <v>12.31</v>
      </c>
      <c r="W81">
        <v>-30</v>
      </c>
      <c r="X81">
        <v>-12</v>
      </c>
      <c r="Y81">
        <v>-1</v>
      </c>
      <c r="Z81">
        <v>7.76</v>
      </c>
      <c r="AA81">
        <v>-53</v>
      </c>
      <c r="AB81">
        <v>4.55</v>
      </c>
      <c r="AC81">
        <v>-70</v>
      </c>
    </row>
    <row r="82" spans="7:29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7.75</v>
      </c>
      <c r="M82" s="75">
        <v>6.98</v>
      </c>
      <c r="N82" s="74">
        <v>-28</v>
      </c>
      <c r="O82" s="47">
        <v>-19</v>
      </c>
      <c r="P82" s="47">
        <v>-65</v>
      </c>
      <c r="Q82" s="47">
        <v>-38</v>
      </c>
      <c r="R82" s="47">
        <v>0</v>
      </c>
      <c r="S82" s="75">
        <v>0</v>
      </c>
      <c r="U82" s="74">
        <v>-151</v>
      </c>
      <c r="V82" s="75">
        <v>14.73</v>
      </c>
      <c r="W82">
        <v>-28</v>
      </c>
      <c r="X82">
        <v>-19</v>
      </c>
      <c r="Y82">
        <v>-1</v>
      </c>
      <c r="Z82">
        <v>7.75</v>
      </c>
      <c r="AA82">
        <v>-38</v>
      </c>
      <c r="AB82">
        <v>6.98</v>
      </c>
      <c r="AC82">
        <v>-65</v>
      </c>
    </row>
    <row r="83" spans="7:29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7.75</v>
      </c>
      <c r="M83" s="75">
        <v>9.59</v>
      </c>
      <c r="N83" s="74">
        <v>-32</v>
      </c>
      <c r="O83" s="47">
        <v>-17</v>
      </c>
      <c r="P83" s="47">
        <v>-52</v>
      </c>
      <c r="Q83" s="47">
        <v>-38</v>
      </c>
      <c r="R83" s="47">
        <v>0</v>
      </c>
      <c r="S83" s="75">
        <v>0</v>
      </c>
      <c r="U83" s="74">
        <v>-140</v>
      </c>
      <c r="V83" s="75">
        <v>17.34</v>
      </c>
      <c r="W83">
        <v>-32</v>
      </c>
      <c r="X83">
        <v>-17</v>
      </c>
      <c r="Y83">
        <v>-1</v>
      </c>
      <c r="Z83">
        <v>7.75</v>
      </c>
      <c r="AA83">
        <v>-38</v>
      </c>
      <c r="AB83">
        <v>9.59</v>
      </c>
      <c r="AC83">
        <v>-52</v>
      </c>
    </row>
    <row r="84" spans="7:29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7.75</v>
      </c>
      <c r="M84" s="75">
        <v>9.2100000000000009</v>
      </c>
      <c r="N84" s="74">
        <v>-29</v>
      </c>
      <c r="O84" s="47">
        <v>-10</v>
      </c>
      <c r="P84" s="47">
        <v>-45</v>
      </c>
      <c r="Q84" s="47">
        <v>-38</v>
      </c>
      <c r="R84" s="47">
        <v>0</v>
      </c>
      <c r="S84" s="75">
        <v>0</v>
      </c>
      <c r="U84" s="74">
        <v>-123</v>
      </c>
      <c r="V84" s="75">
        <v>16.96</v>
      </c>
      <c r="W84">
        <v>-29</v>
      </c>
      <c r="X84">
        <v>-10</v>
      </c>
      <c r="Y84">
        <v>-1</v>
      </c>
      <c r="Z84">
        <v>7.75</v>
      </c>
      <c r="AA84">
        <v>-38</v>
      </c>
      <c r="AB84">
        <v>9.2100000000000009</v>
      </c>
      <c r="AC84">
        <v>-45</v>
      </c>
    </row>
    <row r="85" spans="7:29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7.75</v>
      </c>
      <c r="M85" s="75">
        <v>8.7200000000000006</v>
      </c>
      <c r="N85" s="74">
        <v>-55</v>
      </c>
      <c r="O85" s="47">
        <v>0</v>
      </c>
      <c r="P85" s="47">
        <v>-73</v>
      </c>
      <c r="Q85" s="47">
        <v>-37</v>
      </c>
      <c r="R85" s="47">
        <v>0</v>
      </c>
      <c r="S85" s="75">
        <v>0</v>
      </c>
      <c r="U85" s="74">
        <v>-165.1</v>
      </c>
      <c r="V85" s="75">
        <v>16.47</v>
      </c>
      <c r="W85">
        <v>-55</v>
      </c>
      <c r="X85">
        <v>0</v>
      </c>
      <c r="Y85">
        <v>-0.1</v>
      </c>
      <c r="Z85">
        <v>7.75</v>
      </c>
      <c r="AA85">
        <v>-37</v>
      </c>
      <c r="AB85">
        <v>8.7200000000000006</v>
      </c>
      <c r="AC85">
        <v>-73</v>
      </c>
    </row>
    <row r="86" spans="7:29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7.75</v>
      </c>
      <c r="M86" s="75">
        <v>10.08</v>
      </c>
      <c r="N86" s="74">
        <v>-73</v>
      </c>
      <c r="O86" s="47">
        <v>-25</v>
      </c>
      <c r="P86" s="47">
        <v>-144.97999999999999</v>
      </c>
      <c r="Q86" s="47">
        <v>-42</v>
      </c>
      <c r="R86" s="47">
        <v>0</v>
      </c>
      <c r="S86" s="75">
        <v>0</v>
      </c>
      <c r="U86" s="74">
        <v>-285.08</v>
      </c>
      <c r="V86" s="75">
        <v>17.829999999999998</v>
      </c>
      <c r="W86">
        <v>-73</v>
      </c>
      <c r="X86">
        <v>-25</v>
      </c>
      <c r="Y86">
        <v>-0.1</v>
      </c>
      <c r="Z86">
        <v>7.75</v>
      </c>
      <c r="AA86">
        <v>-42</v>
      </c>
      <c r="AB86">
        <v>10.08</v>
      </c>
      <c r="AC86">
        <v>-144.97999999999999</v>
      </c>
    </row>
    <row r="87" spans="7:29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8.7200000000000006</v>
      </c>
      <c r="M87" s="75">
        <v>4.55</v>
      </c>
      <c r="N87" s="74">
        <v>-58</v>
      </c>
      <c r="O87" s="47">
        <v>-20</v>
      </c>
      <c r="P87" s="47">
        <v>-180</v>
      </c>
      <c r="Q87" s="47">
        <v>-36</v>
      </c>
      <c r="R87" s="47">
        <v>0</v>
      </c>
      <c r="S87" s="75">
        <v>0</v>
      </c>
      <c r="U87" s="74">
        <v>-294.10000000000002</v>
      </c>
      <c r="V87" s="75">
        <v>13.27</v>
      </c>
      <c r="W87">
        <v>-58</v>
      </c>
      <c r="X87">
        <v>-20</v>
      </c>
      <c r="Y87">
        <v>-0.1</v>
      </c>
      <c r="Z87">
        <v>8.7200000000000006</v>
      </c>
      <c r="AA87">
        <v>-36</v>
      </c>
      <c r="AB87">
        <v>4.55</v>
      </c>
      <c r="AC87">
        <v>-180</v>
      </c>
    </row>
    <row r="88" spans="7:29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8.7200000000000006</v>
      </c>
      <c r="M88" s="75">
        <v>6.3</v>
      </c>
      <c r="N88" s="74">
        <v>-28</v>
      </c>
      <c r="O88" s="47">
        <v>-20</v>
      </c>
      <c r="P88" s="47">
        <v>-140</v>
      </c>
      <c r="Q88" s="47">
        <v>-36</v>
      </c>
      <c r="R88" s="47">
        <v>0</v>
      </c>
      <c r="S88" s="75">
        <v>0</v>
      </c>
      <c r="U88" s="74">
        <v>-224.1</v>
      </c>
      <c r="V88" s="75">
        <v>15.02</v>
      </c>
      <c r="W88">
        <v>-28</v>
      </c>
      <c r="X88">
        <v>-20</v>
      </c>
      <c r="Y88">
        <v>-0.1</v>
      </c>
      <c r="Z88">
        <v>8.7200000000000006</v>
      </c>
      <c r="AA88">
        <v>-36</v>
      </c>
      <c r="AB88">
        <v>6.3</v>
      </c>
      <c r="AC88">
        <v>-140</v>
      </c>
    </row>
    <row r="89" spans="7:29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8.7200000000000006</v>
      </c>
      <c r="M89" s="75">
        <v>5.33</v>
      </c>
      <c r="N89" s="74">
        <v>-38</v>
      </c>
      <c r="O89" s="47">
        <v>-10</v>
      </c>
      <c r="P89" s="47">
        <v>-50</v>
      </c>
      <c r="Q89" s="47">
        <v>-37</v>
      </c>
      <c r="R89" s="47">
        <v>0</v>
      </c>
      <c r="S89" s="75">
        <v>0</v>
      </c>
      <c r="U89" s="74">
        <v>-135.1</v>
      </c>
      <c r="V89" s="75">
        <v>14.05</v>
      </c>
      <c r="W89">
        <v>-38</v>
      </c>
      <c r="X89">
        <v>-10</v>
      </c>
      <c r="Y89">
        <v>-0.1</v>
      </c>
      <c r="Z89">
        <v>8.7200000000000006</v>
      </c>
      <c r="AA89">
        <v>-37</v>
      </c>
      <c r="AB89">
        <v>5.33</v>
      </c>
      <c r="AC89">
        <v>-50</v>
      </c>
    </row>
    <row r="90" spans="7:29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8.7200000000000006</v>
      </c>
      <c r="M90" s="75">
        <v>2.91</v>
      </c>
      <c r="N90" s="74">
        <v>-31</v>
      </c>
      <c r="O90" s="47">
        <v>-14</v>
      </c>
      <c r="P90" s="47">
        <v>-100</v>
      </c>
      <c r="Q90" s="47">
        <v>-37</v>
      </c>
      <c r="R90" s="47">
        <v>0</v>
      </c>
      <c r="S90" s="75">
        <v>0</v>
      </c>
      <c r="U90" s="74">
        <v>-182.1</v>
      </c>
      <c r="V90" s="75">
        <v>11.63</v>
      </c>
      <c r="W90">
        <v>-31</v>
      </c>
      <c r="X90">
        <v>-14</v>
      </c>
      <c r="Y90">
        <v>-0.1</v>
      </c>
      <c r="Z90">
        <v>8.7200000000000006</v>
      </c>
      <c r="AA90">
        <v>-37</v>
      </c>
      <c r="AB90">
        <v>2.91</v>
      </c>
      <c r="AC90">
        <v>-100</v>
      </c>
    </row>
    <row r="91" spans="7:29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8.7200000000000006</v>
      </c>
      <c r="M91" s="75">
        <v>1.36</v>
      </c>
      <c r="N91" s="74">
        <v>0</v>
      </c>
      <c r="O91" s="47">
        <v>-9</v>
      </c>
      <c r="P91" s="47">
        <v>-117</v>
      </c>
      <c r="Q91" s="47">
        <v>-37</v>
      </c>
      <c r="R91" s="47">
        <v>0</v>
      </c>
      <c r="S91" s="75">
        <v>0</v>
      </c>
      <c r="U91" s="74">
        <v>-163.1</v>
      </c>
      <c r="V91" s="75">
        <v>10.08</v>
      </c>
      <c r="W91">
        <v>0</v>
      </c>
      <c r="X91">
        <v>-9</v>
      </c>
      <c r="Y91">
        <v>-0.1</v>
      </c>
      <c r="Z91">
        <v>8.7200000000000006</v>
      </c>
      <c r="AA91">
        <v>-37</v>
      </c>
      <c r="AB91">
        <v>1.36</v>
      </c>
      <c r="AC91">
        <v>-117</v>
      </c>
    </row>
    <row r="92" spans="7:29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8.7200000000000006</v>
      </c>
      <c r="M92" s="75">
        <v>3.68</v>
      </c>
      <c r="N92" s="74">
        <v>0</v>
      </c>
      <c r="O92" s="47">
        <v>-11</v>
      </c>
      <c r="P92" s="47">
        <v>-117</v>
      </c>
      <c r="Q92" s="47">
        <v>-38</v>
      </c>
      <c r="R92" s="47">
        <v>0</v>
      </c>
      <c r="S92" s="75">
        <v>0</v>
      </c>
      <c r="U92" s="74">
        <v>-166.1</v>
      </c>
      <c r="V92" s="75">
        <v>12.4</v>
      </c>
      <c r="W92">
        <v>0</v>
      </c>
      <c r="X92">
        <v>-11</v>
      </c>
      <c r="Y92">
        <v>-0.1</v>
      </c>
      <c r="Z92">
        <v>8.7200000000000006</v>
      </c>
      <c r="AA92">
        <v>-38</v>
      </c>
      <c r="AB92">
        <v>3.68</v>
      </c>
      <c r="AC92">
        <v>-117</v>
      </c>
    </row>
    <row r="93" spans="7:29">
      <c r="G93" t="s">
        <v>135</v>
      </c>
      <c r="H93" s="74">
        <v>17.440000000000001</v>
      </c>
      <c r="I93" s="47">
        <v>0</v>
      </c>
      <c r="J93" s="47">
        <v>0</v>
      </c>
      <c r="K93" s="47">
        <v>0</v>
      </c>
      <c r="L93" s="47">
        <v>7.17</v>
      </c>
      <c r="M93" s="75">
        <v>0.97</v>
      </c>
      <c r="N93" s="74">
        <v>0</v>
      </c>
      <c r="O93" s="47">
        <v>0</v>
      </c>
      <c r="P93" s="47">
        <v>-125</v>
      </c>
      <c r="Q93" s="47">
        <v>-39</v>
      </c>
      <c r="R93" s="47">
        <v>0</v>
      </c>
      <c r="S93" s="75">
        <v>0</v>
      </c>
      <c r="U93" s="74">
        <v>-164.1</v>
      </c>
      <c r="V93" s="75">
        <v>25.58</v>
      </c>
      <c r="W93">
        <v>17.440000000000001</v>
      </c>
      <c r="X93">
        <v>0</v>
      </c>
      <c r="Y93">
        <v>-0.1</v>
      </c>
      <c r="Z93">
        <v>7.17</v>
      </c>
      <c r="AA93">
        <v>-39</v>
      </c>
      <c r="AB93">
        <v>0.97</v>
      </c>
      <c r="AC93">
        <v>-125</v>
      </c>
    </row>
    <row r="94" spans="7:29">
      <c r="G94" t="s">
        <v>136</v>
      </c>
      <c r="H94" s="74">
        <v>37.79</v>
      </c>
      <c r="I94" s="47">
        <v>0</v>
      </c>
      <c r="J94" s="47">
        <v>0</v>
      </c>
      <c r="K94" s="47">
        <v>0</v>
      </c>
      <c r="L94" s="47">
        <v>7.07</v>
      </c>
      <c r="M94" s="75">
        <v>1.36</v>
      </c>
      <c r="N94" s="74">
        <v>0</v>
      </c>
      <c r="O94" s="47">
        <v>0</v>
      </c>
      <c r="P94" s="47">
        <v>-120</v>
      </c>
      <c r="Q94" s="47">
        <v>-37</v>
      </c>
      <c r="R94" s="47">
        <v>0</v>
      </c>
      <c r="S94" s="75">
        <v>0</v>
      </c>
      <c r="U94" s="74">
        <v>-157.1</v>
      </c>
      <c r="V94" s="75">
        <v>46.22</v>
      </c>
      <c r="W94">
        <v>37.79</v>
      </c>
      <c r="X94">
        <v>0</v>
      </c>
      <c r="Y94">
        <v>-0.1</v>
      </c>
      <c r="Z94">
        <v>7.07</v>
      </c>
      <c r="AA94">
        <v>-37</v>
      </c>
      <c r="AB94">
        <v>1.36</v>
      </c>
      <c r="AC94">
        <v>-120</v>
      </c>
    </row>
    <row r="95" spans="7:29">
      <c r="G95" t="s">
        <v>137</v>
      </c>
      <c r="H95" s="74">
        <v>24.22</v>
      </c>
      <c r="I95" s="47">
        <v>0</v>
      </c>
      <c r="J95" s="47">
        <v>25.19</v>
      </c>
      <c r="K95" s="47">
        <v>0</v>
      </c>
      <c r="L95" s="47">
        <v>6.69</v>
      </c>
      <c r="M95" s="75">
        <v>0.68</v>
      </c>
      <c r="N95" s="74">
        <v>0</v>
      </c>
      <c r="O95" s="47">
        <v>0</v>
      </c>
      <c r="P95" s="47">
        <v>0</v>
      </c>
      <c r="Q95" s="47">
        <v>-42</v>
      </c>
      <c r="R95" s="47">
        <v>0</v>
      </c>
      <c r="S95" s="75">
        <v>0</v>
      </c>
      <c r="U95" s="74">
        <v>-42.1</v>
      </c>
      <c r="V95" s="75">
        <v>56.78</v>
      </c>
      <c r="W95">
        <v>24.22</v>
      </c>
      <c r="X95">
        <v>0</v>
      </c>
      <c r="Y95">
        <v>-0.1</v>
      </c>
      <c r="Z95">
        <v>6.69</v>
      </c>
      <c r="AA95">
        <v>-42</v>
      </c>
      <c r="AB95">
        <v>0.68</v>
      </c>
      <c r="AC95">
        <v>25.19</v>
      </c>
    </row>
    <row r="96" spans="7:29">
      <c r="G96" t="s">
        <v>138</v>
      </c>
      <c r="H96" s="74">
        <v>26.16</v>
      </c>
      <c r="I96" s="47">
        <v>0</v>
      </c>
      <c r="J96" s="47">
        <v>47.48</v>
      </c>
      <c r="K96" s="47">
        <v>0</v>
      </c>
      <c r="L96" s="47">
        <v>6.49</v>
      </c>
      <c r="M96" s="75">
        <v>0.28999999999999998</v>
      </c>
      <c r="N96" s="74">
        <v>0</v>
      </c>
      <c r="O96" s="47">
        <v>0</v>
      </c>
      <c r="P96" s="47">
        <v>0</v>
      </c>
      <c r="Q96" s="47">
        <v>-39</v>
      </c>
      <c r="R96" s="47">
        <v>0</v>
      </c>
      <c r="S96" s="75">
        <v>0</v>
      </c>
      <c r="U96" s="74">
        <v>-39.1</v>
      </c>
      <c r="V96" s="75">
        <v>80.42</v>
      </c>
      <c r="W96">
        <v>26.16</v>
      </c>
      <c r="X96">
        <v>0</v>
      </c>
      <c r="Y96">
        <v>-0.1</v>
      </c>
      <c r="Z96">
        <v>6.49</v>
      </c>
      <c r="AA96">
        <v>-39</v>
      </c>
      <c r="AB96">
        <v>0.28999999999999998</v>
      </c>
      <c r="AC96">
        <v>47.48</v>
      </c>
    </row>
    <row r="97" spans="1:83">
      <c r="G97" t="s">
        <v>139</v>
      </c>
      <c r="H97" s="74">
        <v>0</v>
      </c>
      <c r="I97" s="47">
        <v>0</v>
      </c>
      <c r="J97" s="47">
        <v>12.59</v>
      </c>
      <c r="K97" s="47">
        <v>0</v>
      </c>
      <c r="L97" s="47">
        <v>5.72</v>
      </c>
      <c r="M97" s="75">
        <v>0</v>
      </c>
      <c r="N97" s="74">
        <v>-50</v>
      </c>
      <c r="O97" s="47">
        <v>0</v>
      </c>
      <c r="P97" s="47">
        <v>0</v>
      </c>
      <c r="Q97" s="47">
        <v>-39</v>
      </c>
      <c r="R97" s="47">
        <v>0</v>
      </c>
      <c r="S97" s="75">
        <v>0</v>
      </c>
      <c r="U97" s="74">
        <v>-89.1</v>
      </c>
      <c r="V97" s="75">
        <v>18.309999999999999</v>
      </c>
      <c r="W97">
        <v>-50</v>
      </c>
      <c r="X97">
        <v>0</v>
      </c>
      <c r="Y97">
        <v>-0.1</v>
      </c>
      <c r="Z97">
        <v>5.72</v>
      </c>
      <c r="AA97">
        <v>-39</v>
      </c>
      <c r="AB97">
        <v>0</v>
      </c>
      <c r="AC97">
        <v>12.59</v>
      </c>
    </row>
    <row r="98" spans="1:83">
      <c r="G98" t="s">
        <v>140</v>
      </c>
      <c r="H98" s="74">
        <v>0</v>
      </c>
      <c r="I98" s="47">
        <v>0</v>
      </c>
      <c r="J98" s="47">
        <v>57.16</v>
      </c>
      <c r="K98" s="47">
        <v>0</v>
      </c>
      <c r="L98" s="47">
        <v>5.43</v>
      </c>
      <c r="M98" s="75">
        <v>0</v>
      </c>
      <c r="N98" s="74">
        <v>-120</v>
      </c>
      <c r="O98" s="47">
        <v>0</v>
      </c>
      <c r="P98" s="47">
        <v>0</v>
      </c>
      <c r="Q98" s="47">
        <v>-39</v>
      </c>
      <c r="R98" s="47">
        <v>0</v>
      </c>
      <c r="S98" s="75">
        <v>0</v>
      </c>
      <c r="U98" s="74">
        <v>-159.1</v>
      </c>
      <c r="V98" s="75">
        <v>62.59</v>
      </c>
      <c r="W98">
        <v>-120</v>
      </c>
      <c r="X98">
        <v>0</v>
      </c>
      <c r="Y98">
        <v>-0.1</v>
      </c>
      <c r="Z98">
        <v>5.43</v>
      </c>
      <c r="AA98">
        <v>-39</v>
      </c>
      <c r="AB98">
        <v>0</v>
      </c>
      <c r="AC98">
        <v>57.16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0.71067750000000007</v>
      </c>
      <c r="I99" s="70">
        <f t="shared" ref="I99:BQ99" si="1">SUM(I3:I98)/4000</f>
        <v>0.32361750000000006</v>
      </c>
      <c r="J99" s="70">
        <f t="shared" si="1"/>
        <v>0.17100750000000006</v>
      </c>
      <c r="K99" s="70">
        <f t="shared" si="1"/>
        <v>0</v>
      </c>
      <c r="L99" s="70">
        <f t="shared" si="1"/>
        <v>0.1800975000000001</v>
      </c>
      <c r="M99" s="70">
        <f t="shared" si="1"/>
        <v>2.3527500000000003E-2</v>
      </c>
      <c r="N99" s="69">
        <f t="shared" si="1"/>
        <v>-0.49625000000000002</v>
      </c>
      <c r="O99" s="70">
        <f t="shared" si="1"/>
        <v>-0.13325000000000001</v>
      </c>
      <c r="P99" s="70">
        <f t="shared" si="1"/>
        <v>-1.1102449999999999</v>
      </c>
      <c r="Q99" s="70">
        <f t="shared" si="1"/>
        <v>-0.94074999999999998</v>
      </c>
      <c r="R99" s="70">
        <f t="shared" si="1"/>
        <v>0</v>
      </c>
      <c r="S99" s="71">
        <f t="shared" si="1"/>
        <v>0</v>
      </c>
      <c r="U99" s="69">
        <f t="shared" si="1"/>
        <v>-2.7523525000000011</v>
      </c>
      <c r="V99" s="71">
        <f t="shared" si="1"/>
        <v>1.4089275000000008</v>
      </c>
      <c r="W99">
        <f t="shared" si="1"/>
        <v>0.21442750000000002</v>
      </c>
      <c r="X99">
        <f t="shared" si="1"/>
        <v>0.19036750000000005</v>
      </c>
      <c r="Y99">
        <f t="shared" si="1"/>
        <v>-7.1857500000000074E-2</v>
      </c>
      <c r="Z99">
        <f t="shared" si="1"/>
        <v>0.1800975000000001</v>
      </c>
      <c r="AA99">
        <f t="shared" si="1"/>
        <v>-0.94074999999999998</v>
      </c>
      <c r="AB99">
        <f t="shared" si="1"/>
        <v>2.3527500000000003E-2</v>
      </c>
      <c r="AC99">
        <f t="shared" si="1"/>
        <v>-0.93923750000000028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45532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45532</v>
      </c>
      <c r="U2" s="74" t="s">
        <v>225</v>
      </c>
      <c r="V2" s="75" t="s">
        <v>224</v>
      </c>
      <c r="W2" s="29" t="s">
        <v>612</v>
      </c>
      <c r="X2" t="s">
        <v>436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612</v>
      </c>
      <c r="U3" s="74">
        <v>-7</v>
      </c>
      <c r="V3" s="75">
        <v>0</v>
      </c>
      <c r="W3">
        <v>-7</v>
      </c>
      <c r="X3">
        <v>0</v>
      </c>
    </row>
    <row r="4" spans="1:24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>
        <v>-7</v>
      </c>
      <c r="V4" s="75">
        <v>0</v>
      </c>
      <c r="W4">
        <v>-7</v>
      </c>
      <c r="X4">
        <v>0</v>
      </c>
    </row>
    <row r="5" spans="1:24"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>
        <v>-7</v>
      </c>
      <c r="V5" s="75">
        <v>0</v>
      </c>
      <c r="W5">
        <v>-7</v>
      </c>
      <c r="X5">
        <v>0</v>
      </c>
    </row>
    <row r="6" spans="1:24"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>
        <v>-7</v>
      </c>
      <c r="V6" s="75">
        <v>0</v>
      </c>
      <c r="W6">
        <v>-7</v>
      </c>
      <c r="X6">
        <v>0</v>
      </c>
    </row>
    <row r="7" spans="1:24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>
        <v>-7</v>
      </c>
      <c r="V7" s="75">
        <v>0</v>
      </c>
      <c r="W7">
        <v>-7</v>
      </c>
      <c r="X7">
        <v>0</v>
      </c>
    </row>
    <row r="8" spans="1:24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>
        <v>-7</v>
      </c>
      <c r="V8" s="75">
        <v>0</v>
      </c>
      <c r="W8">
        <v>-7</v>
      </c>
      <c r="X8">
        <v>0</v>
      </c>
    </row>
    <row r="9" spans="1:24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>
        <v>-7</v>
      </c>
      <c r="V9" s="75">
        <v>0</v>
      </c>
      <c r="W9">
        <v>-7</v>
      </c>
      <c r="X9">
        <v>0</v>
      </c>
    </row>
    <row r="10" spans="1:24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>
        <v>-7</v>
      </c>
      <c r="V10" s="75">
        <v>0</v>
      </c>
      <c r="W10">
        <v>-7</v>
      </c>
      <c r="X10">
        <v>0</v>
      </c>
    </row>
    <row r="11" spans="1:24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>
        <v>-7</v>
      </c>
      <c r="V11" s="75">
        <v>0</v>
      </c>
      <c r="W11">
        <v>-7</v>
      </c>
      <c r="X11">
        <v>0</v>
      </c>
    </row>
    <row r="12" spans="1:24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>
        <v>-7</v>
      </c>
      <c r="V12" s="75">
        <v>0</v>
      </c>
      <c r="W12">
        <v>-7</v>
      </c>
      <c r="X12">
        <v>0</v>
      </c>
    </row>
    <row r="13" spans="1:24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>
        <v>-7</v>
      </c>
      <c r="V13" s="75">
        <v>0</v>
      </c>
      <c r="W13">
        <v>-7</v>
      </c>
      <c r="X13">
        <v>0</v>
      </c>
    </row>
    <row r="14" spans="1:24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>
        <v>-7</v>
      </c>
      <c r="V14" s="75">
        <v>0</v>
      </c>
      <c r="W14">
        <v>-7</v>
      </c>
      <c r="X14">
        <v>0</v>
      </c>
    </row>
    <row r="15" spans="1:24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>
        <v>-7</v>
      </c>
      <c r="V15" s="75">
        <v>0</v>
      </c>
      <c r="W15">
        <v>-7</v>
      </c>
      <c r="X15">
        <v>0</v>
      </c>
    </row>
    <row r="16" spans="1:24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>
        <v>-7</v>
      </c>
      <c r="V16" s="75">
        <v>0</v>
      </c>
      <c r="W16">
        <v>-7</v>
      </c>
      <c r="X16">
        <v>0</v>
      </c>
    </row>
    <row r="17" spans="7:24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>
        <v>-7</v>
      </c>
      <c r="V17" s="75">
        <v>0</v>
      </c>
      <c r="W17">
        <v>-7</v>
      </c>
      <c r="X17">
        <v>0</v>
      </c>
    </row>
    <row r="18" spans="7:24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>
        <v>-7</v>
      </c>
      <c r="V18" s="75">
        <v>0</v>
      </c>
      <c r="W18">
        <v>-7</v>
      </c>
      <c r="X18">
        <v>0</v>
      </c>
    </row>
    <row r="19" spans="7:24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>
        <v>-7</v>
      </c>
      <c r="V19" s="75">
        <v>0</v>
      </c>
      <c r="W19">
        <v>-7</v>
      </c>
      <c r="X19">
        <v>0</v>
      </c>
    </row>
    <row r="20" spans="7:24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>
        <v>-7</v>
      </c>
      <c r="V20" s="75">
        <v>0</v>
      </c>
      <c r="W20">
        <v>-7</v>
      </c>
      <c r="X20">
        <v>0</v>
      </c>
    </row>
    <row r="21" spans="7:24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>
        <v>-7</v>
      </c>
      <c r="V21" s="75">
        <v>0</v>
      </c>
      <c r="W21">
        <v>-7</v>
      </c>
      <c r="X21">
        <v>0</v>
      </c>
    </row>
    <row r="22" spans="7:24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>
        <v>-7</v>
      </c>
      <c r="V22" s="75">
        <v>0</v>
      </c>
      <c r="W22">
        <v>-7</v>
      </c>
      <c r="X22">
        <v>0</v>
      </c>
    </row>
    <row r="23" spans="7:24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>
        <v>-7</v>
      </c>
      <c r="V23" s="75">
        <v>0</v>
      </c>
      <c r="W23">
        <v>-7</v>
      </c>
      <c r="X23">
        <v>0</v>
      </c>
    </row>
    <row r="24" spans="7:24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>
        <v>-7</v>
      </c>
      <c r="V24" s="75">
        <v>0</v>
      </c>
      <c r="W24">
        <v>-7</v>
      </c>
      <c r="X24">
        <v>0</v>
      </c>
    </row>
    <row r="25" spans="7:24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>
        <v>-7</v>
      </c>
      <c r="V25" s="75">
        <v>0</v>
      </c>
      <c r="W25">
        <v>-7</v>
      </c>
      <c r="X25">
        <v>0</v>
      </c>
    </row>
    <row r="26" spans="7:24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>
        <v>-7</v>
      </c>
      <c r="V26" s="75">
        <v>0</v>
      </c>
      <c r="W26">
        <v>-7</v>
      </c>
      <c r="X26">
        <v>0</v>
      </c>
    </row>
    <row r="27" spans="7:24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>
        <v>-7</v>
      </c>
      <c r="V27" s="75">
        <v>0</v>
      </c>
      <c r="W27">
        <v>-7</v>
      </c>
      <c r="X27">
        <v>0</v>
      </c>
    </row>
    <row r="28" spans="7:24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>
        <v>-7</v>
      </c>
      <c r="V28" s="75">
        <v>0</v>
      </c>
      <c r="W28">
        <v>-7</v>
      </c>
      <c r="X28">
        <v>0</v>
      </c>
    </row>
    <row r="29" spans="7:24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>
        <v>-7</v>
      </c>
      <c r="V29" s="75">
        <v>0</v>
      </c>
      <c r="W29">
        <v>-7</v>
      </c>
      <c r="X29">
        <v>0</v>
      </c>
    </row>
    <row r="30" spans="7:24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>
        <v>-7</v>
      </c>
      <c r="V30" s="75">
        <v>0</v>
      </c>
      <c r="W30">
        <v>-7</v>
      </c>
      <c r="X30">
        <v>0</v>
      </c>
    </row>
    <row r="31" spans="7:24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>
        <v>-7</v>
      </c>
      <c r="V31" s="75">
        <v>0</v>
      </c>
      <c r="W31">
        <v>-7</v>
      </c>
      <c r="X31">
        <v>0</v>
      </c>
    </row>
    <row r="32" spans="7:24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>
        <v>-7</v>
      </c>
      <c r="V32" s="75">
        <v>0</v>
      </c>
      <c r="W32">
        <v>-7</v>
      </c>
      <c r="X32">
        <v>0</v>
      </c>
    </row>
    <row r="33" spans="7:24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>
        <v>-7</v>
      </c>
      <c r="V33" s="75">
        <v>0</v>
      </c>
      <c r="W33">
        <v>-7</v>
      </c>
      <c r="X33">
        <v>0</v>
      </c>
    </row>
    <row r="34" spans="7:24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>
        <v>-7</v>
      </c>
      <c r="V34" s="75">
        <v>0</v>
      </c>
      <c r="W34">
        <v>-7</v>
      </c>
      <c r="X34">
        <v>0</v>
      </c>
    </row>
    <row r="35" spans="7:24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1.47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>
        <v>0</v>
      </c>
      <c r="V35" s="75">
        <v>1.47</v>
      </c>
      <c r="W35">
        <v>0</v>
      </c>
      <c r="X35">
        <v>1.47</v>
      </c>
    </row>
    <row r="36" spans="7:24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3.88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>
        <v>0</v>
      </c>
      <c r="V36" s="75">
        <v>3.88</v>
      </c>
      <c r="W36">
        <v>0</v>
      </c>
      <c r="X36">
        <v>3.88</v>
      </c>
    </row>
    <row r="37" spans="7:24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4.6500000000000004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>
        <v>0</v>
      </c>
      <c r="V37" s="75">
        <v>4.6500000000000004</v>
      </c>
      <c r="W37">
        <v>0</v>
      </c>
      <c r="X37">
        <v>4.6500000000000004</v>
      </c>
    </row>
    <row r="38" spans="7:24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4.17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>
        <v>0</v>
      </c>
      <c r="V38" s="75">
        <v>4.17</v>
      </c>
      <c r="W38">
        <v>0</v>
      </c>
      <c r="X38">
        <v>4.17</v>
      </c>
    </row>
    <row r="39" spans="7:24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3.11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>
        <v>0</v>
      </c>
      <c r="V39" s="75">
        <v>3.11</v>
      </c>
      <c r="W39">
        <v>0</v>
      </c>
      <c r="X39">
        <v>3.11</v>
      </c>
    </row>
    <row r="40" spans="7:24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3.02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>
        <v>0</v>
      </c>
      <c r="V40" s="75">
        <v>3.02</v>
      </c>
      <c r="W40">
        <v>0</v>
      </c>
      <c r="X40">
        <v>3.02</v>
      </c>
    </row>
    <row r="41" spans="7:24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4.75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0</v>
      </c>
      <c r="V41" s="75">
        <v>4.75</v>
      </c>
      <c r="W41">
        <v>0</v>
      </c>
      <c r="X41">
        <v>4.75</v>
      </c>
    </row>
    <row r="42" spans="7:24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2.42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>
        <v>0</v>
      </c>
      <c r="V42" s="75">
        <v>2.42</v>
      </c>
      <c r="W42">
        <v>0</v>
      </c>
      <c r="X42">
        <v>2.42</v>
      </c>
    </row>
    <row r="43" spans="7:24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0</v>
      </c>
      <c r="V43" s="75">
        <v>0</v>
      </c>
      <c r="W43">
        <v>0</v>
      </c>
      <c r="X43">
        <v>0</v>
      </c>
    </row>
    <row r="44" spans="7:24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1.74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0</v>
      </c>
      <c r="V44" s="75">
        <v>1.74</v>
      </c>
      <c r="W44">
        <v>0</v>
      </c>
      <c r="X44">
        <v>1.74</v>
      </c>
    </row>
    <row r="45" spans="7:24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0.57999999999999996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0</v>
      </c>
      <c r="V45" s="75">
        <v>0.57999999999999996</v>
      </c>
      <c r="W45">
        <v>0</v>
      </c>
      <c r="X45">
        <v>0.57999999999999996</v>
      </c>
    </row>
    <row r="46" spans="7:24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0.39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0</v>
      </c>
      <c r="V46" s="75">
        <v>0.39</v>
      </c>
      <c r="W46">
        <v>0</v>
      </c>
      <c r="X46">
        <v>0.39</v>
      </c>
    </row>
    <row r="47" spans="7:24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1.84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0</v>
      </c>
      <c r="V47" s="75">
        <v>1.84</v>
      </c>
      <c r="W47">
        <v>0</v>
      </c>
      <c r="X47">
        <v>1.84</v>
      </c>
    </row>
    <row r="48" spans="7:24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0</v>
      </c>
      <c r="V48" s="75">
        <v>0</v>
      </c>
      <c r="W48">
        <v>0</v>
      </c>
      <c r="X48">
        <v>0</v>
      </c>
    </row>
    <row r="49" spans="7:24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0</v>
      </c>
      <c r="V49" s="75">
        <v>0</v>
      </c>
      <c r="W49">
        <v>0</v>
      </c>
      <c r="X49">
        <v>0</v>
      </c>
    </row>
    <row r="50" spans="7:24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1.74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0</v>
      </c>
      <c r="V50" s="75">
        <v>1.74</v>
      </c>
      <c r="W50">
        <v>0</v>
      </c>
      <c r="X50">
        <v>1.74</v>
      </c>
    </row>
    <row r="51" spans="7:24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5.91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0</v>
      </c>
      <c r="V51" s="75">
        <v>5.91</v>
      </c>
      <c r="W51">
        <v>0</v>
      </c>
      <c r="X51">
        <v>5.91</v>
      </c>
    </row>
    <row r="52" spans="7:24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6.3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0</v>
      </c>
      <c r="V52" s="75">
        <v>6.3</v>
      </c>
      <c r="W52">
        <v>0</v>
      </c>
      <c r="X52">
        <v>6.3</v>
      </c>
    </row>
    <row r="53" spans="7:24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4.46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0</v>
      </c>
      <c r="V53" s="75">
        <v>4.46</v>
      </c>
      <c r="W53">
        <v>0</v>
      </c>
      <c r="X53">
        <v>4.46</v>
      </c>
    </row>
    <row r="54" spans="7:24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2.33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0</v>
      </c>
      <c r="V54" s="75">
        <v>2.33</v>
      </c>
      <c r="W54">
        <v>0</v>
      </c>
      <c r="X54">
        <v>2.33</v>
      </c>
    </row>
    <row r="55" spans="7:24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1.94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0</v>
      </c>
      <c r="V55" s="75">
        <v>1.94</v>
      </c>
      <c r="W55">
        <v>0</v>
      </c>
      <c r="X55">
        <v>1.94</v>
      </c>
    </row>
    <row r="56" spans="7:24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4.17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0</v>
      </c>
      <c r="V56" s="75">
        <v>4.17</v>
      </c>
      <c r="W56">
        <v>0</v>
      </c>
      <c r="X56">
        <v>4.17</v>
      </c>
    </row>
    <row r="57" spans="7:24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3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0</v>
      </c>
      <c r="V57" s="75">
        <v>3</v>
      </c>
      <c r="W57">
        <v>0</v>
      </c>
      <c r="X57">
        <v>3</v>
      </c>
    </row>
    <row r="58" spans="7:24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1.07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0</v>
      </c>
      <c r="V58" s="75">
        <v>1.07</v>
      </c>
      <c r="W58">
        <v>0</v>
      </c>
      <c r="X58">
        <v>1.07</v>
      </c>
    </row>
    <row r="59" spans="7:24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1.94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0</v>
      </c>
      <c r="V59" s="75">
        <v>1.94</v>
      </c>
      <c r="W59">
        <v>0</v>
      </c>
      <c r="X59">
        <v>1.94</v>
      </c>
    </row>
    <row r="60" spans="7:24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3.29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0</v>
      </c>
      <c r="V60" s="75">
        <v>3.29</v>
      </c>
      <c r="W60">
        <v>0</v>
      </c>
      <c r="X60">
        <v>3.29</v>
      </c>
    </row>
    <row r="61" spans="7:24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5.52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0</v>
      </c>
      <c r="V61" s="75">
        <v>5.52</v>
      </c>
      <c r="W61">
        <v>0</v>
      </c>
      <c r="X61">
        <v>5.52</v>
      </c>
    </row>
    <row r="62" spans="7:24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5.14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0</v>
      </c>
      <c r="V62" s="75">
        <v>5.14</v>
      </c>
      <c r="W62">
        <v>0</v>
      </c>
      <c r="X62">
        <v>5.14</v>
      </c>
    </row>
    <row r="63" spans="7:24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4.55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0</v>
      </c>
      <c r="V63" s="75">
        <v>4.55</v>
      </c>
      <c r="W63">
        <v>0</v>
      </c>
      <c r="X63">
        <v>4.55</v>
      </c>
    </row>
    <row r="64" spans="7:24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4.26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0</v>
      </c>
      <c r="V64" s="75">
        <v>4.26</v>
      </c>
      <c r="W64">
        <v>0</v>
      </c>
      <c r="X64">
        <v>4.26</v>
      </c>
    </row>
    <row r="65" spans="7:24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0</v>
      </c>
      <c r="V65" s="75">
        <v>0</v>
      </c>
      <c r="W65">
        <v>0</v>
      </c>
      <c r="X65">
        <v>0</v>
      </c>
    </row>
    <row r="66" spans="7:24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0</v>
      </c>
      <c r="V66" s="75">
        <v>0</v>
      </c>
      <c r="W66">
        <v>0</v>
      </c>
      <c r="X66">
        <v>0</v>
      </c>
    </row>
    <row r="67" spans="7:24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0</v>
      </c>
      <c r="V67" s="75">
        <v>0</v>
      </c>
      <c r="W67">
        <v>0</v>
      </c>
      <c r="X67">
        <v>0</v>
      </c>
    </row>
    <row r="68" spans="7:24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0</v>
      </c>
      <c r="V68" s="75">
        <v>0</v>
      </c>
      <c r="W68">
        <v>0</v>
      </c>
      <c r="X68">
        <v>0</v>
      </c>
    </row>
    <row r="69" spans="7:24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4.9400000000000004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0</v>
      </c>
      <c r="V69" s="75">
        <v>4.9400000000000004</v>
      </c>
      <c r="W69">
        <v>0</v>
      </c>
      <c r="X69">
        <v>4.9400000000000004</v>
      </c>
    </row>
    <row r="70" spans="7:24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4.33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0</v>
      </c>
      <c r="V70" s="75">
        <v>4.33</v>
      </c>
      <c r="W70">
        <v>0</v>
      </c>
      <c r="X70">
        <v>4.33</v>
      </c>
    </row>
    <row r="71" spans="7:24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9.16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0</v>
      </c>
      <c r="V71" s="75">
        <v>9.16</v>
      </c>
      <c r="W71">
        <v>0</v>
      </c>
      <c r="X71">
        <v>9.16</v>
      </c>
    </row>
    <row r="72" spans="7:24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2.2200000000000002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0</v>
      </c>
      <c r="V72" s="75">
        <v>2.2200000000000002</v>
      </c>
      <c r="W72">
        <v>0</v>
      </c>
      <c r="X72">
        <v>2.2200000000000002</v>
      </c>
    </row>
    <row r="73" spans="7:24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0.43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0</v>
      </c>
      <c r="V73" s="75">
        <v>0.43</v>
      </c>
      <c r="W73">
        <v>0</v>
      </c>
      <c r="X73">
        <v>0.43</v>
      </c>
    </row>
    <row r="74" spans="7:24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0</v>
      </c>
      <c r="V74" s="75">
        <v>0</v>
      </c>
      <c r="W74">
        <v>0</v>
      </c>
      <c r="X74">
        <v>0</v>
      </c>
    </row>
    <row r="75" spans="7:24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-7</v>
      </c>
      <c r="V75" s="75">
        <v>0</v>
      </c>
      <c r="W75">
        <v>-7</v>
      </c>
      <c r="X75">
        <v>0</v>
      </c>
    </row>
    <row r="76" spans="7:24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-7</v>
      </c>
      <c r="V76" s="75">
        <v>0</v>
      </c>
      <c r="W76">
        <v>-7</v>
      </c>
      <c r="X76">
        <v>0</v>
      </c>
    </row>
    <row r="77" spans="7:24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-7</v>
      </c>
      <c r="V77" s="75">
        <v>0</v>
      </c>
      <c r="W77">
        <v>-7</v>
      </c>
      <c r="X77">
        <v>0</v>
      </c>
    </row>
    <row r="78" spans="7:24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-7</v>
      </c>
      <c r="V78" s="75">
        <v>0</v>
      </c>
      <c r="W78">
        <v>-7</v>
      </c>
      <c r="X78">
        <v>0</v>
      </c>
    </row>
    <row r="79" spans="7:24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-7</v>
      </c>
      <c r="V79" s="75">
        <v>0</v>
      </c>
      <c r="W79">
        <v>-7</v>
      </c>
      <c r="X79">
        <v>0</v>
      </c>
    </row>
    <row r="80" spans="7:24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-7</v>
      </c>
      <c r="V80" s="75">
        <v>0</v>
      </c>
      <c r="W80">
        <v>-7</v>
      </c>
      <c r="X80">
        <v>0</v>
      </c>
    </row>
    <row r="81" spans="7:24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-7</v>
      </c>
      <c r="V81" s="75">
        <v>0</v>
      </c>
      <c r="W81">
        <v>-7</v>
      </c>
      <c r="X81">
        <v>0</v>
      </c>
    </row>
    <row r="82" spans="7:24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-7</v>
      </c>
      <c r="V82" s="75">
        <v>0</v>
      </c>
      <c r="W82">
        <v>-7</v>
      </c>
      <c r="X82">
        <v>0</v>
      </c>
    </row>
    <row r="83" spans="7:24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-7</v>
      </c>
      <c r="V83" s="75">
        <v>0</v>
      </c>
      <c r="W83">
        <v>-7</v>
      </c>
      <c r="X83">
        <v>0</v>
      </c>
    </row>
    <row r="84" spans="7:24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-7</v>
      </c>
      <c r="V84" s="75">
        <v>0</v>
      </c>
      <c r="W84">
        <v>-7</v>
      </c>
      <c r="X84">
        <v>0</v>
      </c>
    </row>
    <row r="85" spans="7:24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-7</v>
      </c>
      <c r="V85" s="75">
        <v>0</v>
      </c>
      <c r="W85">
        <v>-7</v>
      </c>
      <c r="X85">
        <v>0</v>
      </c>
    </row>
    <row r="86" spans="7:24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-7</v>
      </c>
      <c r="V86" s="75">
        <v>0</v>
      </c>
      <c r="W86">
        <v>-7</v>
      </c>
      <c r="X86">
        <v>0</v>
      </c>
    </row>
    <row r="87" spans="7:24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-7</v>
      </c>
      <c r="V87" s="75">
        <v>0</v>
      </c>
      <c r="W87">
        <v>-7</v>
      </c>
      <c r="X87">
        <v>0</v>
      </c>
    </row>
    <row r="88" spans="7:24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-7</v>
      </c>
      <c r="V88" s="75">
        <v>0</v>
      </c>
      <c r="W88">
        <v>-7</v>
      </c>
      <c r="X88">
        <v>0</v>
      </c>
    </row>
    <row r="89" spans="7:24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-7</v>
      </c>
      <c r="V89" s="75">
        <v>0</v>
      </c>
      <c r="W89">
        <v>-7</v>
      </c>
      <c r="X89">
        <v>0</v>
      </c>
    </row>
    <row r="90" spans="7:24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-7</v>
      </c>
      <c r="V90" s="75">
        <v>0</v>
      </c>
      <c r="W90">
        <v>-7</v>
      </c>
      <c r="X90">
        <v>0</v>
      </c>
    </row>
    <row r="91" spans="7:24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1.41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-7</v>
      </c>
      <c r="V91" s="75">
        <v>1.41</v>
      </c>
      <c r="W91">
        <v>-7</v>
      </c>
      <c r="X91">
        <v>1.41</v>
      </c>
    </row>
    <row r="92" spans="7:24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4.1399999999999997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-7</v>
      </c>
      <c r="V92" s="75">
        <v>4.1399999999999997</v>
      </c>
      <c r="W92">
        <v>-7</v>
      </c>
      <c r="X92">
        <v>4.1399999999999997</v>
      </c>
    </row>
    <row r="93" spans="7:24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1.95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-7</v>
      </c>
      <c r="V93" s="75">
        <v>1.95</v>
      </c>
      <c r="W93">
        <v>-7</v>
      </c>
      <c r="X93">
        <v>1.95</v>
      </c>
    </row>
    <row r="94" spans="7:24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2.93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-7</v>
      </c>
      <c r="V94" s="75">
        <v>2.93</v>
      </c>
      <c r="W94">
        <v>-7</v>
      </c>
      <c r="X94">
        <v>2.93</v>
      </c>
    </row>
    <row r="95" spans="7:24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2.92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-7</v>
      </c>
      <c r="V95" s="75">
        <v>2.92</v>
      </c>
      <c r="W95">
        <v>-7</v>
      </c>
      <c r="X95">
        <v>2.92</v>
      </c>
    </row>
    <row r="96" spans="7:24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1.94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>
        <v>-7</v>
      </c>
      <c r="V96" s="75">
        <v>1.94</v>
      </c>
      <c r="W96">
        <v>-7</v>
      </c>
      <c r="X96">
        <v>1.94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2.21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>
        <v>-7</v>
      </c>
      <c r="V97" s="75">
        <v>2.21</v>
      </c>
      <c r="W97">
        <v>-7</v>
      </c>
      <c r="X97">
        <v>2.21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>
        <v>-7</v>
      </c>
      <c r="V98" s="75">
        <v>0</v>
      </c>
      <c r="W98">
        <v>-7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3.1555E-2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-9.8000000000000004E-2</v>
      </c>
      <c r="V99" s="71">
        <f t="shared" si="1"/>
        <v>3.1555E-2</v>
      </c>
      <c r="W99">
        <f t="shared" si="1"/>
        <v>-9.8000000000000004E-2</v>
      </c>
      <c r="X99">
        <f t="shared" si="1"/>
        <v>3.1555E-2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45532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45532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45532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G126" sqref="G126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45532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38.994054843971362</v>
      </c>
      <c r="C2" s="198">
        <v>22.549250708775286</v>
      </c>
      <c r="D2" s="198">
        <v>27.233272040856839</v>
      </c>
      <c r="E2" s="198">
        <v>11.223422406396512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533</v>
      </c>
    </row>
    <row r="3" spans="1:15">
      <c r="A3" t="s">
        <v>1</v>
      </c>
      <c r="B3" s="198">
        <v>38.994054843971362</v>
      </c>
      <c r="C3" s="198">
        <v>22.549250708775286</v>
      </c>
      <c r="D3" s="198">
        <v>27.233272040856839</v>
      </c>
      <c r="E3" s="198">
        <v>11.223422406396512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38.994054843971362</v>
      </c>
      <c r="C4" s="198">
        <v>22.549250708775286</v>
      </c>
      <c r="D4" s="198">
        <v>27.233272040856839</v>
      </c>
      <c r="E4" s="198">
        <v>11.223422406396512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39.16984562400151</v>
      </c>
      <c r="C5" s="198">
        <v>22.647889775890185</v>
      </c>
      <c r="D5" s="198">
        <v>27.36140998305514</v>
      </c>
      <c r="E5" s="198">
        <v>10.820854617053174</v>
      </c>
      <c r="F5" s="1">
        <v>0</v>
      </c>
      <c r="G5" s="1">
        <v>0</v>
      </c>
      <c r="H5" s="1">
        <f t="shared" ref="H5:H10" si="1">SUM(B5:G5)</f>
        <v>100.00000000000001</v>
      </c>
      <c r="I5" s="113">
        <v>0</v>
      </c>
      <c r="J5" s="25">
        <v>4</v>
      </c>
      <c r="O5" s="39"/>
    </row>
    <row r="6" spans="1:15">
      <c r="A6" t="s">
        <v>4</v>
      </c>
      <c r="B6" s="198">
        <v>39.16984562400151</v>
      </c>
      <c r="C6" s="198">
        <v>22.647889775890185</v>
      </c>
      <c r="D6" s="198">
        <v>27.36140998305514</v>
      </c>
      <c r="E6" s="198">
        <v>10.820854617053174</v>
      </c>
      <c r="F6" s="1">
        <v>0</v>
      </c>
      <c r="G6" s="1">
        <v>0</v>
      </c>
      <c r="H6" s="1">
        <f t="shared" si="1"/>
        <v>100.00000000000001</v>
      </c>
      <c r="I6" s="113">
        <v>0</v>
      </c>
      <c r="J6" s="25">
        <v>5</v>
      </c>
      <c r="O6" s="39"/>
    </row>
    <row r="7" spans="1:15">
      <c r="A7" t="s">
        <v>5</v>
      </c>
      <c r="B7" s="198">
        <v>39.16984562400151</v>
      </c>
      <c r="C7" s="198">
        <v>22.647889775890185</v>
      </c>
      <c r="D7" s="198">
        <v>27.36140998305514</v>
      </c>
      <c r="E7" s="198">
        <v>10.820854617053174</v>
      </c>
      <c r="F7" s="1">
        <v>0</v>
      </c>
      <c r="G7" s="1">
        <v>0</v>
      </c>
      <c r="H7" s="1">
        <f t="shared" si="1"/>
        <v>100.00000000000001</v>
      </c>
      <c r="I7" s="113">
        <v>0</v>
      </c>
      <c r="J7" s="25">
        <v>6</v>
      </c>
      <c r="O7" s="39"/>
    </row>
    <row r="8" spans="1:15">
      <c r="A8" t="s">
        <v>10</v>
      </c>
      <c r="B8" s="198">
        <v>39.032519397718126</v>
      </c>
      <c r="C8" s="198">
        <v>22.565369877148513</v>
      </c>
      <c r="D8" s="198">
        <v>27.275854191044392</v>
      </c>
      <c r="E8" s="198">
        <v>11.122456873712959</v>
      </c>
      <c r="F8" s="1">
        <v>0</v>
      </c>
      <c r="G8" s="1">
        <v>0</v>
      </c>
      <c r="H8" s="1">
        <f t="shared" si="1"/>
        <v>99.996200339623996</v>
      </c>
      <c r="I8" s="113">
        <v>0</v>
      </c>
      <c r="J8" s="25">
        <v>7</v>
      </c>
    </row>
    <row r="9" spans="1:15">
      <c r="A9" t="s">
        <v>11</v>
      </c>
      <c r="B9" s="198">
        <v>39.032519397718126</v>
      </c>
      <c r="C9" s="198">
        <v>22.565369877148513</v>
      </c>
      <c r="D9" s="198">
        <v>27.275854191044392</v>
      </c>
      <c r="E9" s="198">
        <v>11.122456873712959</v>
      </c>
      <c r="F9" s="1">
        <v>0</v>
      </c>
      <c r="G9" s="1">
        <v>0</v>
      </c>
      <c r="H9" s="1">
        <f t="shared" si="1"/>
        <v>99.996200339623996</v>
      </c>
      <c r="I9" s="113">
        <v>0</v>
      </c>
      <c r="J9" s="25">
        <v>8</v>
      </c>
    </row>
    <row r="10" spans="1:15">
      <c r="A10" t="s">
        <v>12</v>
      </c>
      <c r="B10" s="198">
        <v>39.032519397718126</v>
      </c>
      <c r="C10" s="198">
        <v>22.565369877148513</v>
      </c>
      <c r="D10" s="198">
        <v>27.275854191044392</v>
      </c>
      <c r="E10" s="198">
        <v>11.122456873712959</v>
      </c>
      <c r="F10" s="1">
        <v>0</v>
      </c>
      <c r="G10" s="1">
        <v>0</v>
      </c>
      <c r="H10" s="1">
        <f t="shared" si="1"/>
        <v>99.996200339623996</v>
      </c>
      <c r="I10" s="113">
        <v>0</v>
      </c>
      <c r="J10" s="25">
        <v>9</v>
      </c>
    </row>
    <row r="11" spans="1:15">
      <c r="A11" t="s">
        <v>14</v>
      </c>
      <c r="B11" s="199">
        <v>74.282212393515366</v>
      </c>
      <c r="C11" s="199">
        <v>23.927634903702071</v>
      </c>
      <c r="D11" s="199">
        <v>1.364163954143647</v>
      </c>
      <c r="E11" s="199">
        <v>0.4259887486389175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1.4223501806374061</v>
      </c>
      <c r="C12" s="198">
        <v>9.8440713766896817</v>
      </c>
      <c r="D12" s="198">
        <v>87.302445960845148</v>
      </c>
      <c r="E12" s="198">
        <v>1.431132481827752</v>
      </c>
      <c r="F12" s="1">
        <v>0</v>
      </c>
      <c r="G12" s="1">
        <v>0</v>
      </c>
      <c r="H12">
        <f t="shared" si="0"/>
        <v>99.999999999999986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67.380361948797145</v>
      </c>
      <c r="C13" s="198">
        <v>0</v>
      </c>
      <c r="D13" s="198">
        <v>29.821545074857131</v>
      </c>
      <c r="E13" s="198">
        <v>2.7980929763457216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42.856381713288791</v>
      </c>
      <c r="C14" s="198">
        <v>24.781427806744514</v>
      </c>
      <c r="D14" s="198">
        <v>29.939062469023209</v>
      </c>
      <c r="E14" s="198">
        <v>2.4231280109434783</v>
      </c>
      <c r="F14" s="1">
        <v>0</v>
      </c>
      <c r="G14" s="1">
        <v>0</v>
      </c>
      <c r="H14">
        <f t="shared" si="0"/>
        <v>99.999999999999986</v>
      </c>
      <c r="I14" s="113">
        <v>0</v>
      </c>
      <c r="J14" s="25">
        <v>13</v>
      </c>
    </row>
    <row r="15" spans="1:15">
      <c r="A15" t="s">
        <v>29</v>
      </c>
      <c r="B15" s="199">
        <v>57.738349624209548</v>
      </c>
      <c r="C15" s="199">
        <v>39.693730443968548</v>
      </c>
      <c r="D15" s="198">
        <v>0</v>
      </c>
      <c r="E15" s="199">
        <v>2.567919931821919</v>
      </c>
      <c r="F15" s="1">
        <v>0</v>
      </c>
      <c r="G15" s="1">
        <v>0</v>
      </c>
      <c r="H15">
        <f t="shared" si="0"/>
        <v>100.00000000000001</v>
      </c>
      <c r="I15" s="113">
        <v>0</v>
      </c>
      <c r="J15" s="25">
        <v>14</v>
      </c>
    </row>
    <row r="16" spans="1:15">
      <c r="A16" t="s">
        <v>33</v>
      </c>
      <c r="B16" s="198">
        <v>19.025078956645157</v>
      </c>
      <c r="C16" s="198">
        <v>47.7167466139339</v>
      </c>
      <c r="D16" s="198">
        <v>29.538938380054326</v>
      </c>
      <c r="E16" s="198">
        <v>3.719236049366613</v>
      </c>
      <c r="F16" s="1">
        <v>0</v>
      </c>
      <c r="G16" s="1">
        <v>0</v>
      </c>
      <c r="H16">
        <f t="shared" si="0"/>
        <v>99.999999999999986</v>
      </c>
      <c r="I16" s="113">
        <v>0</v>
      </c>
      <c r="J16" s="25">
        <v>15</v>
      </c>
    </row>
    <row r="17" spans="1:15">
      <c r="A17" t="s">
        <v>38</v>
      </c>
      <c r="B17" s="198">
        <v>43.088667130768947</v>
      </c>
      <c r="C17" s="198">
        <v>24.911709465556211</v>
      </c>
      <c r="D17" s="198">
        <v>30.100217230106541</v>
      </c>
      <c r="E17" s="198">
        <v>1.8994061735682983</v>
      </c>
      <c r="F17" s="1">
        <v>0</v>
      </c>
      <c r="G17" s="1">
        <v>0</v>
      </c>
      <c r="H17">
        <f t="shared" si="0"/>
        <v>99.999999999999986</v>
      </c>
      <c r="I17" s="113">
        <v>0</v>
      </c>
      <c r="J17" s="25">
        <v>16</v>
      </c>
    </row>
    <row r="18" spans="1:15">
      <c r="A18" t="s">
        <v>39</v>
      </c>
      <c r="B18" s="198">
        <v>42.596151629333569</v>
      </c>
      <c r="C18" s="198">
        <v>24.634973706111339</v>
      </c>
      <c r="D18" s="198">
        <v>29.755595197709901</v>
      </c>
      <c r="E18" s="198">
        <v>3.013279466845189</v>
      </c>
      <c r="F18" s="1">
        <v>0</v>
      </c>
      <c r="G18" s="1">
        <v>0</v>
      </c>
      <c r="H18">
        <f t="shared" si="0"/>
        <v>100.00000000000001</v>
      </c>
      <c r="I18" s="113">
        <v>0</v>
      </c>
      <c r="J18" s="25">
        <v>17</v>
      </c>
    </row>
    <row r="19" spans="1:15">
      <c r="A19" t="s">
        <v>40</v>
      </c>
      <c r="B19" s="198">
        <v>42.867610427729964</v>
      </c>
      <c r="C19" s="198">
        <v>24.798609800029027</v>
      </c>
      <c r="D19" s="198">
        <v>29.938315157348743</v>
      </c>
      <c r="E19" s="198">
        <v>2.417302196656482</v>
      </c>
      <c r="F19" s="1">
        <v>0</v>
      </c>
      <c r="G19" s="1">
        <v>0</v>
      </c>
      <c r="H19" s="1">
        <f>SUM(B19:G19)</f>
        <v>100.02183758176422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100</v>
      </c>
      <c r="F20" s="1"/>
      <c r="G20" s="1">
        <v>0</v>
      </c>
      <c r="H20">
        <f t="shared" si="0"/>
        <v>100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69.828439955106617</v>
      </c>
      <c r="D21" s="198">
        <v>15.339393939393938</v>
      </c>
      <c r="E21" s="198">
        <v>0</v>
      </c>
      <c r="F21" s="1">
        <v>0</v>
      </c>
      <c r="G21" s="1">
        <v>0</v>
      </c>
      <c r="H21" s="1">
        <f>SUM(B21:G21)</f>
        <v>99.999833894500568</v>
      </c>
      <c r="I21" s="113">
        <v>0</v>
      </c>
      <c r="J21" s="25">
        <v>20</v>
      </c>
      <c r="L21" s="113"/>
      <c r="M21" s="113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39.239354431513306</v>
      </c>
      <c r="C28" s="198">
        <v>22.696353622327315</v>
      </c>
      <c r="D28" s="198">
        <v>27.415264712143738</v>
      </c>
      <c r="E28" s="198">
        <v>10.649027234015627</v>
      </c>
      <c r="F28" s="1">
        <v>0</v>
      </c>
      <c r="G28" s="1">
        <v>0</v>
      </c>
      <c r="H28">
        <f t="shared" si="0"/>
        <v>99.999999999999972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39.78542191860199</v>
      </c>
      <c r="C29" s="198">
        <v>23.004837204498273</v>
      </c>
      <c r="D29" s="198">
        <v>27.792176548538894</v>
      </c>
      <c r="E29" s="198">
        <v>9.4175643283608288</v>
      </c>
      <c r="F29" s="1">
        <v>0</v>
      </c>
      <c r="G29" s="1">
        <v>0</v>
      </c>
      <c r="H29">
        <f t="shared" si="0"/>
        <v>99.999999999999986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39.920426109609991</v>
      </c>
      <c r="C30" s="198">
        <v>23.083941674895122</v>
      </c>
      <c r="D30" s="198">
        <v>27.886502416795807</v>
      </c>
      <c r="E30" s="198">
        <v>9.1091297986990831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39.812311973374435</v>
      </c>
      <c r="C31" s="198">
        <v>23.025434733137047</v>
      </c>
      <c r="D31" s="198">
        <v>27.808564317160915</v>
      </c>
      <c r="E31" s="198">
        <v>9.3536889763276054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63.677456494136322</v>
      </c>
      <c r="C32" s="198">
        <v>0</v>
      </c>
      <c r="D32" s="198">
        <v>28.182049143344894</v>
      </c>
      <c r="E32" s="198">
        <v>8.1404943625187887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61.879427585439082</v>
      </c>
      <c r="C33" s="198">
        <v>0</v>
      </c>
      <c r="D33" s="198">
        <v>27.386913420676155</v>
      </c>
      <c r="E33" s="198">
        <v>10.733658993884751</v>
      </c>
      <c r="F33" s="1">
        <v>0</v>
      </c>
      <c r="G33" s="1">
        <v>0</v>
      </c>
      <c r="H33">
        <f t="shared" si="0"/>
        <v>99.999999999999986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40.209660237458586</v>
      </c>
      <c r="C34" s="198">
        <v>23.25454816675872</v>
      </c>
      <c r="D34" s="198">
        <v>28.088369603267978</v>
      </c>
      <c r="E34" s="198">
        <v>8.4474219925147302</v>
      </c>
      <c r="F34" s="1">
        <v>0</v>
      </c>
      <c r="G34" s="1">
        <v>0</v>
      </c>
      <c r="H34">
        <f t="shared" si="0"/>
        <v>100.00000000000001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39.782514663353894</v>
      </c>
      <c r="C35" s="198">
        <v>23.004269344772524</v>
      </c>
      <c r="D35" s="198">
        <v>27.792971252917248</v>
      </c>
      <c r="E35" s="198">
        <v>9.4202447389563329</v>
      </c>
      <c r="F35" s="1">
        <v>0</v>
      </c>
      <c r="G35" s="1">
        <v>0</v>
      </c>
      <c r="H35">
        <f t="shared" si="0"/>
        <v>99.999999999999986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37.569497504263808</v>
      </c>
      <c r="C37" s="198">
        <v>21.723446439942993</v>
      </c>
      <c r="D37" s="198">
        <v>26.239335088643521</v>
      </c>
      <c r="E37" s="198">
        <v>14.467720967149674</v>
      </c>
      <c r="F37" s="1">
        <v>0</v>
      </c>
      <c r="G37" s="1">
        <v>0</v>
      </c>
      <c r="H37">
        <f t="shared" si="0"/>
        <v>99.999999999999986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39.948374198754962</v>
      </c>
      <c r="C39" s="198">
        <v>23.106456275535418</v>
      </c>
      <c r="D39" s="198">
        <v>27.910633835481345</v>
      </c>
      <c r="E39" s="198">
        <v>9.0345356902282674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93.502891109393119</v>
      </c>
      <c r="E40" s="198">
        <v>6.4726636903168604</v>
      </c>
      <c r="F40" s="1">
        <v>0</v>
      </c>
      <c r="G40" s="1">
        <v>0</v>
      </c>
      <c r="H40" s="164">
        <f>SUM(B40:G40)</f>
        <v>99.975554799709982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43.918806959403476</v>
      </c>
      <c r="C42" s="198">
        <v>25.395758077879044</v>
      </c>
      <c r="D42" s="198">
        <v>30.679370339685168</v>
      </c>
      <c r="E42" s="198">
        <v>0</v>
      </c>
      <c r="F42" s="1">
        <v>0</v>
      </c>
      <c r="G42" s="1">
        <v>0</v>
      </c>
      <c r="H42" s="25">
        <f t="shared" si="0"/>
        <v>99.993935376967684</v>
      </c>
      <c r="I42" s="113">
        <v>1</v>
      </c>
      <c r="J42" s="25">
        <v>41</v>
      </c>
    </row>
    <row r="43" spans="1:12">
      <c r="A43" t="s">
        <v>37</v>
      </c>
      <c r="B43" s="198">
        <v>60.874436820851706</v>
      </c>
      <c r="C43" s="198">
        <v>0</v>
      </c>
      <c r="D43" s="198">
        <v>26.945336930319748</v>
      </c>
      <c r="E43" s="198">
        <v>12.180226248828548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39.983992867310469</v>
      </c>
      <c r="C45" s="198">
        <v>23.125474547664162</v>
      </c>
      <c r="D45" s="198">
        <v>27.930592173898155</v>
      </c>
      <c r="E45" s="198">
        <v>8.9599404111272172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38.994054843971362</v>
      </c>
      <c r="C48" s="198">
        <v>22.549250708775286</v>
      </c>
      <c r="D48" s="198">
        <v>27.233272040856839</v>
      </c>
      <c r="E48" s="198">
        <v>11.223422406396512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39.16984562400151</v>
      </c>
      <c r="C49" s="198">
        <v>22.647889775890185</v>
      </c>
      <c r="D49" s="198">
        <v>27.36140998305514</v>
      </c>
      <c r="E49" s="198">
        <v>10.820854617053174</v>
      </c>
      <c r="F49" s="136">
        <v>0</v>
      </c>
      <c r="G49" s="1">
        <v>0</v>
      </c>
      <c r="H49">
        <f t="shared" si="0"/>
        <v>100.00000000000001</v>
      </c>
      <c r="I49" s="113">
        <v>0</v>
      </c>
      <c r="J49" s="25">
        <v>48</v>
      </c>
    </row>
    <row r="50" spans="1:18">
      <c r="A50" s="39" t="s">
        <v>349</v>
      </c>
      <c r="B50" s="198">
        <v>39.032519397718126</v>
      </c>
      <c r="C50" s="198">
        <v>22.565369877148513</v>
      </c>
      <c r="D50" s="198">
        <v>27.275854191044392</v>
      </c>
      <c r="E50" s="198">
        <v>11.122456873712959</v>
      </c>
      <c r="F50" s="136">
        <v>0</v>
      </c>
      <c r="G50" s="1">
        <v>0</v>
      </c>
      <c r="H50" s="1">
        <f>SUM(B50:G50)</f>
        <v>99.996200339623996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100</v>
      </c>
      <c r="F51" s="145">
        <v>0</v>
      </c>
      <c r="G51" s="1">
        <v>0</v>
      </c>
      <c r="H51">
        <f t="shared" si="0"/>
        <v>100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100</v>
      </c>
      <c r="F52" s="145">
        <v>0</v>
      </c>
      <c r="G52" s="1">
        <v>0</v>
      </c>
      <c r="H52">
        <f t="shared" si="0"/>
        <v>100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100</v>
      </c>
      <c r="F53" s="145">
        <v>0</v>
      </c>
      <c r="G53" s="1">
        <v>0</v>
      </c>
      <c r="H53">
        <f t="shared" si="0"/>
        <v>100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100</v>
      </c>
      <c r="F54" s="145">
        <v>0</v>
      </c>
      <c r="G54" s="1">
        <v>0</v>
      </c>
      <c r="H54">
        <f t="shared" si="0"/>
        <v>100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45532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TWEPL!P3</f>
        <v>5.2149999999999999</v>
      </c>
      <c r="E3">
        <f>GT_NG!P3</f>
        <v>13.803078780561423</v>
      </c>
      <c r="F3">
        <f>GT_Spot!P3</f>
        <v>0</v>
      </c>
      <c r="G3">
        <f>PPCL_NG!P3</f>
        <v>43.12</v>
      </c>
      <c r="H3">
        <f>PPCL_Spot!P3</f>
        <v>0</v>
      </c>
      <c r="I3">
        <f>Bawana_NG!P3</f>
        <v>84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1155.412724514327</v>
      </c>
      <c r="P3" s="37">
        <v>118.82</v>
      </c>
      <c r="Q3" s="37">
        <v>38.385003253937263</v>
      </c>
      <c r="R3" s="39">
        <v>0</v>
      </c>
      <c r="S3" s="39">
        <v>0</v>
      </c>
      <c r="T3" s="38">
        <f>SUMPRODUCT(LTA!J3:AN3,LTA!J$101:AN$101,LTA!J$103:AN$103)</f>
        <v>30.34</v>
      </c>
      <c r="U3" s="38">
        <f>SUMPRODUCT(LTA!J3:AN3,LTA!J$102:AN$102,LTA!J$103:AN$103)</f>
        <v>169.26999999999998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219.94</v>
      </c>
      <c r="Z3" s="35">
        <f>IEX!N3</f>
        <v>0</v>
      </c>
      <c r="AA3" s="76">
        <f>STOA!H3</f>
        <v>508.63</v>
      </c>
      <c r="AB3" s="76">
        <f>-STOA!N3</f>
        <v>0</v>
      </c>
      <c r="AC3">
        <f>SUMIF(B3:AB3,"&gt;0")*$AC$2-SUMIF(B3:AB3,"&lt;0")*($AC$2/(1-$AC$2))+SUMIF(AI3:AR3,"&gt;0")*$AC$2-SUMIF(AI3:AR3,"&lt;0")*($AC$2/(1-$AC$2))</f>
        <v>20.676900775010132</v>
      </c>
      <c r="AD3">
        <f>SUM(B3:AB3,AI3:AV3)-AC3</f>
        <v>2440.8589057738154</v>
      </c>
      <c r="AE3">
        <f>'IDT-1'!B3</f>
        <v>0</v>
      </c>
      <c r="AF3" s="25"/>
      <c r="AG3">
        <f>SUM(AD3:AF3)</f>
        <v>2440.8589057738154</v>
      </c>
      <c r="AI3" s="35">
        <f>PXIL!H3</f>
        <v>0</v>
      </c>
      <c r="AJ3" s="35">
        <f>PXIL!N3</f>
        <v>0</v>
      </c>
      <c r="AK3" s="35">
        <f>RTM_IEX!H3</f>
        <v>74.599999999999994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5.2149999999999999</v>
      </c>
      <c r="E4">
        <f>GT_NG!P4</f>
        <v>13.803078780561423</v>
      </c>
      <c r="F4">
        <f>GT_Spot!P4</f>
        <v>0</v>
      </c>
      <c r="G4">
        <f>PPCL_NG!P4</f>
        <v>43.12</v>
      </c>
      <c r="H4">
        <f>PPCL_Spot!P4</f>
        <v>0</v>
      </c>
      <c r="I4">
        <f>Bawana_NG!P4</f>
        <v>84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1155.412724514327</v>
      </c>
      <c r="P4" s="37">
        <v>118.82000000000001</v>
      </c>
      <c r="Q4" s="37">
        <v>38.385003253937263</v>
      </c>
      <c r="R4" s="39">
        <v>0</v>
      </c>
      <c r="S4" s="39">
        <v>0</v>
      </c>
      <c r="T4" s="38">
        <f>SUMPRODUCT(LTA!J4:AN4,LTA!J$101:AN$101,LTA!J$103:AN$103)</f>
        <v>29.66</v>
      </c>
      <c r="U4" s="38">
        <f>SUMPRODUCT(LTA!J4:AN4,LTA!J$102:AN$102,LTA!J$103:AN$103)</f>
        <v>168.26999999999998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189.9</v>
      </c>
      <c r="Z4" s="35">
        <f>IEX!N4</f>
        <v>0</v>
      </c>
      <c r="AA4" s="76">
        <f>STOA!H4</f>
        <v>508.63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20.369796775010133</v>
      </c>
      <c r="AD4">
        <f t="shared" ref="AD4:AD67" si="1">SUM(B4:AB4,AI4:AV4)-AC4</f>
        <v>2404.6060097738159</v>
      </c>
      <c r="AE4">
        <f>'IDT-1'!B4</f>
        <v>0</v>
      </c>
      <c r="AF4" s="25"/>
      <c r="AG4">
        <f t="shared" ref="AG4:AG67" si="2">SUM(AD4:AF4)</f>
        <v>2404.6060097738159</v>
      </c>
      <c r="AI4" s="35">
        <f>PXIL!H4</f>
        <v>0</v>
      </c>
      <c r="AJ4" s="35">
        <f>PXIL!N4</f>
        <v>0</v>
      </c>
      <c r="AK4" s="35">
        <f>RTM_IEX!H4</f>
        <v>69.760000000000005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5.2149999999999999</v>
      </c>
      <c r="E5">
        <f>GT_NG!P5</f>
        <v>13.803078780561423</v>
      </c>
      <c r="F5">
        <f>GT_Spot!P5</f>
        <v>0</v>
      </c>
      <c r="G5">
        <f>PPCL_NG!P5</f>
        <v>43.12</v>
      </c>
      <c r="H5">
        <f>PPCL_Spot!P5</f>
        <v>0</v>
      </c>
      <c r="I5">
        <f>Bawana_NG!P5</f>
        <v>84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1159.5395201231254</v>
      </c>
      <c r="P5" s="37">
        <v>118.82000000000001</v>
      </c>
      <c r="Q5" s="37">
        <v>38.385003253937263</v>
      </c>
      <c r="R5" s="39">
        <v>0</v>
      </c>
      <c r="S5" s="39">
        <v>0</v>
      </c>
      <c r="T5" s="38">
        <f>SUMPRODUCT(LTA!J5:AN5,LTA!J$101:AN$101,LTA!J$103:AN$103)</f>
        <v>29</v>
      </c>
      <c r="U5" s="38">
        <f>SUMPRODUCT(LTA!J5:AN5,LTA!J$102:AN$102,LTA!J$103:AN$103)</f>
        <v>168.37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157.93</v>
      </c>
      <c r="Z5" s="35">
        <f>IEX!N5</f>
        <v>0</v>
      </c>
      <c r="AA5" s="76">
        <f>STOA!H5</f>
        <v>508.63</v>
      </c>
      <c r="AB5" s="76">
        <f>-STOA!N5</f>
        <v>0</v>
      </c>
      <c r="AC5">
        <f t="shared" si="0"/>
        <v>19.927761858124043</v>
      </c>
      <c r="AD5">
        <f t="shared" si="1"/>
        <v>2352.4248402994999</v>
      </c>
      <c r="AE5">
        <f>'IDT-1'!B5</f>
        <v>0</v>
      </c>
      <c r="AF5" s="25"/>
      <c r="AG5">
        <f t="shared" si="2"/>
        <v>2352.4248402994999</v>
      </c>
      <c r="AI5" s="35">
        <f>PXIL!H5</f>
        <v>0</v>
      </c>
      <c r="AJ5" s="35">
        <f>PXIL!N5</f>
        <v>0</v>
      </c>
      <c r="AK5" s="35">
        <f>RTM_IEX!H5</f>
        <v>45.54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5.2149999999999999</v>
      </c>
      <c r="E6">
        <f>GT_NG!P6</f>
        <v>13.803078780561423</v>
      </c>
      <c r="F6">
        <f>GT_Spot!P6</f>
        <v>0</v>
      </c>
      <c r="G6">
        <f>PPCL_NG!P6</f>
        <v>43.12</v>
      </c>
      <c r="H6">
        <f>PPCL_Spot!P6</f>
        <v>0</v>
      </c>
      <c r="I6">
        <f>Bawana_NG!P6</f>
        <v>84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1158.7836598219399</v>
      </c>
      <c r="P6" s="37">
        <v>118.82000000000001</v>
      </c>
      <c r="Q6" s="37">
        <v>38.385003253937263</v>
      </c>
      <c r="R6" s="39">
        <v>0</v>
      </c>
      <c r="S6" s="39">
        <v>0</v>
      </c>
      <c r="T6" s="38">
        <f>SUMPRODUCT(LTA!J6:AN6,LTA!J$101:AN$101,LTA!J$103:AN$103)</f>
        <v>28.34</v>
      </c>
      <c r="U6" s="38">
        <f>SUMPRODUCT(LTA!J6:AN6,LTA!J$102:AN$102,LTA!J$103:AN$103)</f>
        <v>169.26999999999998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119.17</v>
      </c>
      <c r="Z6" s="35">
        <f>IEX!N6</f>
        <v>0</v>
      </c>
      <c r="AA6" s="76">
        <f>STOA!H6</f>
        <v>508.63</v>
      </c>
      <c r="AB6" s="76">
        <f>-STOA!N6</f>
        <v>0</v>
      </c>
      <c r="AC6">
        <f t="shared" si="0"/>
        <v>19.614140631594079</v>
      </c>
      <c r="AD6">
        <f t="shared" si="1"/>
        <v>2315.4026012248441</v>
      </c>
      <c r="AE6">
        <f>'IDT-1'!B6</f>
        <v>0</v>
      </c>
      <c r="AF6" s="25"/>
      <c r="AG6">
        <f t="shared" si="2"/>
        <v>2315.4026012248441</v>
      </c>
      <c r="AI6" s="35">
        <f>PXIL!H6</f>
        <v>0</v>
      </c>
      <c r="AJ6" s="35">
        <f>PXIL!N6</f>
        <v>0</v>
      </c>
      <c r="AK6" s="35">
        <f>RTM_IEX!H6</f>
        <v>47.48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5.2149999999999999</v>
      </c>
      <c r="E7">
        <f>GT_NG!P7</f>
        <v>13.803078780561423</v>
      </c>
      <c r="F7">
        <f>GT_Spot!P7</f>
        <v>0</v>
      </c>
      <c r="G7">
        <f>PPCL_NG!P7</f>
        <v>43.97</v>
      </c>
      <c r="H7">
        <f>PPCL_Spot!P7</f>
        <v>0</v>
      </c>
      <c r="I7">
        <f>Bawana_NG!P7</f>
        <v>84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1151.7341625393312</v>
      </c>
      <c r="P7" s="37">
        <v>118.81992966101694</v>
      </c>
      <c r="Q7" s="37">
        <v>38.440000000000005</v>
      </c>
      <c r="R7" s="39">
        <v>0</v>
      </c>
      <c r="S7" s="39">
        <v>0</v>
      </c>
      <c r="T7" s="38">
        <f>SUMPRODUCT(LTA!J7:AN7,LTA!J$101:AN$101,LTA!J$103:AN$103)</f>
        <v>28.34</v>
      </c>
      <c r="U7" s="38">
        <f>SUMPRODUCT(LTA!J7:AN7,LTA!J$102:AN$102,LTA!J$103:AN$103)</f>
        <v>168.76999999999998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21.32</v>
      </c>
      <c r="Z7" s="35">
        <f>IEX!N7</f>
        <v>0</v>
      </c>
      <c r="AA7" s="76">
        <f>STOA!H7</f>
        <v>508.58</v>
      </c>
      <c r="AB7" s="76">
        <f>-STOA!N7</f>
        <v>0</v>
      </c>
      <c r="AC7">
        <f t="shared" si="0"/>
        <v>19.183518236239639</v>
      </c>
      <c r="AD7">
        <f t="shared" si="1"/>
        <v>2264.5686527446701</v>
      </c>
      <c r="AE7">
        <f>'IDT-1'!B7</f>
        <v>4.3390000000000004</v>
      </c>
      <c r="AF7" s="25"/>
      <c r="AG7">
        <f t="shared" si="2"/>
        <v>2268.90765274467</v>
      </c>
      <c r="AI7" s="35">
        <f>PXIL!H7</f>
        <v>0</v>
      </c>
      <c r="AJ7" s="35">
        <f>PXIL!N7</f>
        <v>0</v>
      </c>
      <c r="AK7" s="35">
        <f>RTM_IEX!H7</f>
        <v>100.76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5.2149999999999999</v>
      </c>
      <c r="E8">
        <f>GT_NG!P8</f>
        <v>13.803078780561423</v>
      </c>
      <c r="F8">
        <f>GT_Spot!P8</f>
        <v>0</v>
      </c>
      <c r="G8">
        <f>PPCL_NG!P8</f>
        <v>43.97</v>
      </c>
      <c r="H8">
        <f>PPCL_Spot!P8</f>
        <v>0</v>
      </c>
      <c r="I8">
        <f>Bawana_NG!P8</f>
        <v>84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1151.7341625393312</v>
      </c>
      <c r="P8" s="37">
        <v>118.83000000000001</v>
      </c>
      <c r="Q8" s="37">
        <v>38.440000000000005</v>
      </c>
      <c r="R8" s="39">
        <v>0</v>
      </c>
      <c r="S8" s="39">
        <v>0</v>
      </c>
      <c r="T8" s="38">
        <f>SUMPRODUCT(LTA!J8:AN8,LTA!J$101:AN$101,LTA!J$103:AN$103)</f>
        <v>28.34</v>
      </c>
      <c r="U8" s="38">
        <f>SUMPRODUCT(LTA!J8:AN8,LTA!J$102:AN$102,LTA!J$103:AN$103)</f>
        <v>144.87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0</v>
      </c>
      <c r="AA8" s="76">
        <f>STOA!H8</f>
        <v>508.58</v>
      </c>
      <c r="AB8" s="76">
        <f>-STOA!N8</f>
        <v>0</v>
      </c>
      <c r="AC8">
        <f t="shared" si="0"/>
        <v>18.616602827087092</v>
      </c>
      <c r="AD8">
        <f t="shared" si="1"/>
        <v>2197.6456384928051</v>
      </c>
      <c r="AE8">
        <f>'IDT-1'!B8</f>
        <v>0</v>
      </c>
      <c r="AF8" s="25"/>
      <c r="AG8">
        <f t="shared" si="2"/>
        <v>2197.6456384928051</v>
      </c>
      <c r="AI8" s="35">
        <f>PXIL!H8</f>
        <v>0</v>
      </c>
      <c r="AJ8" s="35">
        <f>PXIL!N8</f>
        <v>0</v>
      </c>
      <c r="AK8" s="35">
        <f>RTM_IEX!H8</f>
        <v>78.48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5.2149999999999999</v>
      </c>
      <c r="E9">
        <f>GT_NG!P9</f>
        <v>13.803078780561423</v>
      </c>
      <c r="F9">
        <f>GT_Spot!P9</f>
        <v>0</v>
      </c>
      <c r="G9">
        <f>PPCL_NG!P9</f>
        <v>43.97</v>
      </c>
      <c r="H9">
        <f>PPCL_Spot!P9</f>
        <v>0</v>
      </c>
      <c r="I9">
        <f>Bawana_NG!P9</f>
        <v>84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1150.1486888074471</v>
      </c>
      <c r="P9" s="37">
        <v>118.83000000000001</v>
      </c>
      <c r="Q9" s="37">
        <v>38.440000000000005</v>
      </c>
      <c r="R9" s="39">
        <v>0</v>
      </c>
      <c r="S9" s="39">
        <v>0</v>
      </c>
      <c r="T9" s="38">
        <f>SUMPRODUCT(LTA!J9:AN9,LTA!J$101:AN$101,LTA!J$103:AN$103)</f>
        <v>28.34</v>
      </c>
      <c r="U9" s="38">
        <f>SUMPRODUCT(LTA!J9:AN9,LTA!J$102:AN$102,LTA!J$103:AN$103)</f>
        <v>144.16999999999999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0</v>
      </c>
      <c r="AA9" s="76">
        <f>STOA!H9</f>
        <v>508.58</v>
      </c>
      <c r="AB9" s="76">
        <f>-STOA!N9</f>
        <v>0</v>
      </c>
      <c r="AC9">
        <f t="shared" si="0"/>
        <v>18.19050884773927</v>
      </c>
      <c r="AD9">
        <f t="shared" si="1"/>
        <v>2147.3462587402691</v>
      </c>
      <c r="AE9">
        <f>'IDT-1'!B9</f>
        <v>0</v>
      </c>
      <c r="AF9" s="25"/>
      <c r="AG9">
        <f t="shared" si="2"/>
        <v>2147.3462587402691</v>
      </c>
      <c r="AI9" s="35">
        <f>PXIL!H9</f>
        <v>0</v>
      </c>
      <c r="AJ9" s="35">
        <f>PXIL!N9</f>
        <v>0</v>
      </c>
      <c r="AK9" s="35">
        <f>RTM_IEX!H9</f>
        <v>30.04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5.2149999999999999</v>
      </c>
      <c r="E10">
        <f>GT_NG!P10</f>
        <v>13.803078780561423</v>
      </c>
      <c r="F10">
        <f>GT_Spot!P10</f>
        <v>0</v>
      </c>
      <c r="G10">
        <f>PPCL_NG!P10</f>
        <v>43.97</v>
      </c>
      <c r="H10">
        <f>PPCL_Spot!P10</f>
        <v>0</v>
      </c>
      <c r="I10">
        <f>Bawana_NG!P10</f>
        <v>84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1101.4186888074473</v>
      </c>
      <c r="P10" s="37">
        <v>118.83000000000001</v>
      </c>
      <c r="Q10" s="37">
        <v>38.440000000000005</v>
      </c>
      <c r="R10" s="39">
        <v>0</v>
      </c>
      <c r="S10" s="39">
        <v>0</v>
      </c>
      <c r="T10" s="38">
        <f>SUMPRODUCT(LTA!J10:AN10,LTA!J$101:AN$101,LTA!J$103:AN$103)</f>
        <v>28</v>
      </c>
      <c r="U10" s="38">
        <f>SUMPRODUCT(LTA!J10:AN10,LTA!J$102:AN$102,LTA!J$103:AN$103)</f>
        <v>144.16999999999999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0</v>
      </c>
      <c r="AA10" s="76">
        <f>STOA!H10</f>
        <v>508.58</v>
      </c>
      <c r="AB10" s="76">
        <f>-STOA!N10</f>
        <v>0</v>
      </c>
      <c r="AC10">
        <f t="shared" si="0"/>
        <v>17.908520847739275</v>
      </c>
      <c r="AD10">
        <f t="shared" si="1"/>
        <v>2114.0582467402696</v>
      </c>
      <c r="AE10">
        <f>'IDT-1'!B10</f>
        <v>0</v>
      </c>
      <c r="AF10" s="25"/>
      <c r="AG10">
        <f t="shared" si="2"/>
        <v>2114.0582467402696</v>
      </c>
      <c r="AI10" s="35">
        <f>PXIL!H10</f>
        <v>0</v>
      </c>
      <c r="AJ10" s="35">
        <f>PXIL!N10</f>
        <v>0</v>
      </c>
      <c r="AK10" s="35">
        <f>RTM_IEX!H10</f>
        <v>45.54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5.2149999999999999</v>
      </c>
      <c r="E11">
        <f>GT_NG!P11</f>
        <v>13.803078780561423</v>
      </c>
      <c r="F11">
        <f>GT_Spot!P11</f>
        <v>0</v>
      </c>
      <c r="G11">
        <f>PPCL_NG!P11</f>
        <v>43.97</v>
      </c>
      <c r="H11">
        <f>PPCL_Spot!P11</f>
        <v>0</v>
      </c>
      <c r="I11">
        <f>Bawana_NG!P11</f>
        <v>84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1044.4541394033974</v>
      </c>
      <c r="P11" s="37">
        <v>118.83000000000001</v>
      </c>
      <c r="Q11" s="37">
        <v>38.440000000000005</v>
      </c>
      <c r="R11" s="39">
        <v>0</v>
      </c>
      <c r="S11" s="39">
        <v>0</v>
      </c>
      <c r="T11" s="38">
        <f>SUMPRODUCT(LTA!J11:AN11,LTA!J$101:AN$101,LTA!J$103:AN$103)</f>
        <v>21.66</v>
      </c>
      <c r="U11" s="38">
        <f>SUMPRODUCT(LTA!J11:AN11,LTA!J$102:AN$102,LTA!J$103:AN$103)</f>
        <v>148.87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0</v>
      </c>
      <c r="AA11" s="76">
        <f>STOA!H11</f>
        <v>508.58</v>
      </c>
      <c r="AB11" s="76">
        <f>-STOA!N11</f>
        <v>0</v>
      </c>
      <c r="AC11">
        <f t="shared" si="0"/>
        <v>17.668494632745254</v>
      </c>
      <c r="AD11">
        <f t="shared" si="1"/>
        <v>2085.7237235512134</v>
      </c>
      <c r="AE11">
        <f>'IDT-1'!B11</f>
        <v>0</v>
      </c>
      <c r="AF11" s="25"/>
      <c r="AG11">
        <f t="shared" si="2"/>
        <v>2085.7237235512134</v>
      </c>
      <c r="AI11" s="35">
        <f>PXIL!H11</f>
        <v>0</v>
      </c>
      <c r="AJ11" s="35">
        <f>PXIL!N11</f>
        <v>0</v>
      </c>
      <c r="AK11" s="35">
        <f>RTM_IEX!H11</f>
        <v>75.569999999999993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5.2149999999999999</v>
      </c>
      <c r="E12">
        <f>GT_NG!P12</f>
        <v>13.803078780561423</v>
      </c>
      <c r="F12">
        <f>GT_Spot!P12</f>
        <v>0</v>
      </c>
      <c r="G12">
        <f>PPCL_NG!P12</f>
        <v>43.4</v>
      </c>
      <c r="H12">
        <f>PPCL_Spot!P12</f>
        <v>0</v>
      </c>
      <c r="I12">
        <f>Bawana_NG!P12</f>
        <v>84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1043.1364178844101</v>
      </c>
      <c r="P12" s="37">
        <v>118.83000000000001</v>
      </c>
      <c r="Q12" s="37">
        <v>38.440000000000005</v>
      </c>
      <c r="R12" s="39">
        <v>0</v>
      </c>
      <c r="S12" s="39">
        <v>0</v>
      </c>
      <c r="T12" s="38">
        <f>SUMPRODUCT(LTA!J12:AN12,LTA!J$101:AN$101,LTA!J$103:AN$103)</f>
        <v>22</v>
      </c>
      <c r="U12" s="38">
        <f>SUMPRODUCT(LTA!J12:AN12,LTA!J$102:AN$102,LTA!J$103:AN$103)</f>
        <v>147.87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0</v>
      </c>
      <c r="AA12" s="76">
        <f>STOA!H12</f>
        <v>508.58</v>
      </c>
      <c r="AB12" s="76">
        <f>-STOA!N12</f>
        <v>0</v>
      </c>
      <c r="AC12">
        <f t="shared" si="0"/>
        <v>17.419285771985763</v>
      </c>
      <c r="AD12">
        <f t="shared" si="1"/>
        <v>2056.3052108929855</v>
      </c>
      <c r="AE12">
        <f>'IDT-1'!B12</f>
        <v>0</v>
      </c>
      <c r="AF12" s="25"/>
      <c r="AG12">
        <f t="shared" si="2"/>
        <v>2056.3052108929855</v>
      </c>
      <c r="AI12" s="35">
        <f>PXIL!H12</f>
        <v>0</v>
      </c>
      <c r="AJ12" s="35">
        <f>PXIL!N12</f>
        <v>0</v>
      </c>
      <c r="AK12" s="35">
        <f>RTM_IEX!H12</f>
        <v>48.45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5.2149999999999999</v>
      </c>
      <c r="E13">
        <f>GT_NG!P13</f>
        <v>13.803078780561423</v>
      </c>
      <c r="F13">
        <f>GT_Spot!P13</f>
        <v>0</v>
      </c>
      <c r="G13">
        <f>PPCL_NG!P13</f>
        <v>43.97</v>
      </c>
      <c r="H13">
        <f>PPCL_Spot!P13</f>
        <v>0</v>
      </c>
      <c r="I13">
        <f>Bawana_NG!P13</f>
        <v>84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996.83660679854279</v>
      </c>
      <c r="P13" s="37">
        <v>118.83000000000001</v>
      </c>
      <c r="Q13" s="37">
        <v>38.440000000000005</v>
      </c>
      <c r="R13" s="39">
        <v>0</v>
      </c>
      <c r="S13" s="39">
        <v>0</v>
      </c>
      <c r="T13" s="38">
        <f>SUMPRODUCT(LTA!J13:AN13,LTA!J$101:AN$101,LTA!J$103:AN$103)</f>
        <v>22.34</v>
      </c>
      <c r="U13" s="38">
        <f>SUMPRODUCT(LTA!J13:AN13,LTA!J$102:AN$102,LTA!J$103:AN$103)</f>
        <v>146.66999999999999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0</v>
      </c>
      <c r="AA13" s="76">
        <f>STOA!H13</f>
        <v>508.58</v>
      </c>
      <c r="AB13" s="76">
        <f>-STOA!N13</f>
        <v>0</v>
      </c>
      <c r="AC13">
        <f t="shared" si="0"/>
        <v>17.337135358864472</v>
      </c>
      <c r="AD13">
        <f t="shared" si="1"/>
        <v>2046.6075502202398</v>
      </c>
      <c r="AE13">
        <f>'IDT-1'!B13</f>
        <v>0</v>
      </c>
      <c r="AF13" s="25"/>
      <c r="AG13">
        <f t="shared" si="2"/>
        <v>2046.6075502202398</v>
      </c>
      <c r="AI13" s="35">
        <f>PXIL!H13</f>
        <v>0</v>
      </c>
      <c r="AJ13" s="35">
        <f>PXIL!N13</f>
        <v>0</v>
      </c>
      <c r="AK13" s="35">
        <f>RTM_IEX!H13</f>
        <v>85.26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5.2149999999999999</v>
      </c>
      <c r="E14">
        <f>GT_NG!P14</f>
        <v>13.803078780561423</v>
      </c>
      <c r="F14">
        <f>GT_Spot!P14</f>
        <v>0</v>
      </c>
      <c r="G14">
        <f>PPCL_NG!P14</f>
        <v>43.97</v>
      </c>
      <c r="H14">
        <f>PPCL_Spot!P14</f>
        <v>0</v>
      </c>
      <c r="I14">
        <f>Bawana_NG!P14</f>
        <v>84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950.46660679854267</v>
      </c>
      <c r="P14" s="37">
        <v>118.83000000000001</v>
      </c>
      <c r="Q14" s="37">
        <v>38.440000000000005</v>
      </c>
      <c r="R14" s="39">
        <v>0</v>
      </c>
      <c r="S14" s="39">
        <v>0</v>
      </c>
      <c r="T14" s="38">
        <f>SUMPRODUCT(LTA!J14:AN14,LTA!J$101:AN$101,LTA!J$103:AN$103)</f>
        <v>22.66</v>
      </c>
      <c r="U14" s="38">
        <f>SUMPRODUCT(LTA!J14:AN14,LTA!J$102:AN$102,LTA!J$103:AN$103)</f>
        <v>145.47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0</v>
      </c>
      <c r="AA14" s="76">
        <f>STOA!H14</f>
        <v>508.58</v>
      </c>
      <c r="AB14" s="76">
        <f>-STOA!N14</f>
        <v>0</v>
      </c>
      <c r="AC14">
        <f t="shared" si="0"/>
        <v>17.078583358864471</v>
      </c>
      <c r="AD14">
        <f t="shared" si="1"/>
        <v>2016.0861022202396</v>
      </c>
      <c r="AE14">
        <f>'IDT-1'!B14</f>
        <v>0</v>
      </c>
      <c r="AF14" s="25"/>
      <c r="AG14">
        <f t="shared" si="2"/>
        <v>2016.0861022202396</v>
      </c>
      <c r="AI14" s="35">
        <f>PXIL!H14</f>
        <v>0</v>
      </c>
      <c r="AJ14" s="35">
        <f>PXIL!N14</f>
        <v>0</v>
      </c>
      <c r="AK14" s="35">
        <f>RTM_IEX!H14</f>
        <v>101.73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5.2149999999999999</v>
      </c>
      <c r="E15">
        <f>GT_NG!P15</f>
        <v>13.803078780561423</v>
      </c>
      <c r="F15">
        <f>GT_Spot!P15</f>
        <v>0</v>
      </c>
      <c r="G15">
        <f>PPCL_NG!P15</f>
        <v>43.97</v>
      </c>
      <c r="H15">
        <f>PPCL_Spot!P15</f>
        <v>0</v>
      </c>
      <c r="I15">
        <f>Bawana_NG!P15</f>
        <v>84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922.75964295063784</v>
      </c>
      <c r="P15" s="37">
        <v>118.83000000000001</v>
      </c>
      <c r="Q15" s="37">
        <v>38.440000000000005</v>
      </c>
      <c r="R15" s="39">
        <v>0</v>
      </c>
      <c r="S15" s="39">
        <v>0</v>
      </c>
      <c r="T15" s="38">
        <f>SUMPRODUCT(LTA!J15:AN15,LTA!J$101:AN$101,LTA!J$103:AN$103)</f>
        <v>36.340000000000003</v>
      </c>
      <c r="U15" s="38">
        <f>SUMPRODUCT(LTA!J15:AN15,LTA!J$102:AN$102,LTA!J$103:AN$103)</f>
        <v>155.27000000000001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0</v>
      </c>
      <c r="AA15" s="76">
        <f>STOA!H15</f>
        <v>469.82</v>
      </c>
      <c r="AB15" s="76">
        <f>-STOA!N15</f>
        <v>0</v>
      </c>
      <c r="AC15">
        <f t="shared" si="0"/>
        <v>16.766380862542071</v>
      </c>
      <c r="AD15">
        <f t="shared" si="1"/>
        <v>1979.2313408686571</v>
      </c>
      <c r="AE15">
        <f>'IDT-1'!B15</f>
        <v>0</v>
      </c>
      <c r="AF15" s="25"/>
      <c r="AG15">
        <f t="shared" si="2"/>
        <v>1979.2313408686571</v>
      </c>
      <c r="AI15" s="35">
        <f>PXIL!H15</f>
        <v>0</v>
      </c>
      <c r="AJ15" s="35">
        <f>PXIL!N15</f>
        <v>0</v>
      </c>
      <c r="AK15" s="35">
        <f>RTM_IEX!H15</f>
        <v>107.55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5.2149999999999999</v>
      </c>
      <c r="E16">
        <f>GT_NG!P16</f>
        <v>13.803078780561423</v>
      </c>
      <c r="F16">
        <f>GT_Spot!P16</f>
        <v>0</v>
      </c>
      <c r="G16">
        <f>PPCL_NG!P16</f>
        <v>43.97</v>
      </c>
      <c r="H16">
        <f>PPCL_Spot!P16</f>
        <v>0</v>
      </c>
      <c r="I16">
        <f>Bawana_NG!P16</f>
        <v>84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921.98403637467425</v>
      </c>
      <c r="P16" s="37">
        <v>118.83000000000001</v>
      </c>
      <c r="Q16" s="37">
        <v>38.440000000000005</v>
      </c>
      <c r="R16" s="39">
        <v>0</v>
      </c>
      <c r="S16" s="39">
        <v>0</v>
      </c>
      <c r="T16" s="38">
        <f>SUMPRODUCT(LTA!J16:AN16,LTA!J$101:AN$101,LTA!J$103:AN$103)</f>
        <v>36.659999999999997</v>
      </c>
      <c r="U16" s="38">
        <f>SUMPRODUCT(LTA!J16:AN16,LTA!J$102:AN$102,LTA!J$103:AN$103)</f>
        <v>154.27000000000001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0</v>
      </c>
      <c r="AA16" s="76">
        <f>STOA!H16</f>
        <v>469.82</v>
      </c>
      <c r="AB16" s="76">
        <f>-STOA!N16</f>
        <v>0</v>
      </c>
      <c r="AC16">
        <f t="shared" si="0"/>
        <v>16.534325767303979</v>
      </c>
      <c r="AD16">
        <f t="shared" si="1"/>
        <v>1951.8377893879319</v>
      </c>
      <c r="AE16">
        <f>'IDT-1'!B16</f>
        <v>0</v>
      </c>
      <c r="AF16" s="25"/>
      <c r="AG16">
        <f t="shared" si="2"/>
        <v>1951.8377893879319</v>
      </c>
      <c r="AI16" s="35">
        <f>PXIL!H16</f>
        <v>0</v>
      </c>
      <c r="AJ16" s="35">
        <f>PXIL!N16</f>
        <v>0</v>
      </c>
      <c r="AK16" s="35">
        <f>RTM_IEX!H16</f>
        <v>81.38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5.2149999999999999</v>
      </c>
      <c r="E17">
        <f>GT_NG!P17</f>
        <v>13.803078780561423</v>
      </c>
      <c r="F17">
        <f>GT_Spot!P17</f>
        <v>0</v>
      </c>
      <c r="G17">
        <f>PPCL_NG!P17</f>
        <v>43.97</v>
      </c>
      <c r="H17">
        <f>PPCL_Spot!P17</f>
        <v>0</v>
      </c>
      <c r="I17">
        <f>Bawana_NG!P17</f>
        <v>84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923.21393937817413</v>
      </c>
      <c r="P17" s="37">
        <v>118.83000000000001</v>
      </c>
      <c r="Q17" s="37">
        <v>38.440000000000005</v>
      </c>
      <c r="R17" s="39">
        <v>0</v>
      </c>
      <c r="S17" s="39">
        <v>0</v>
      </c>
      <c r="T17" s="38">
        <f>SUMPRODUCT(LTA!J17:AN17,LTA!J$101:AN$101,LTA!J$103:AN$103)</f>
        <v>36.659999999999997</v>
      </c>
      <c r="U17" s="38">
        <f>SUMPRODUCT(LTA!J17:AN17,LTA!J$102:AN$102,LTA!J$103:AN$103)</f>
        <v>153.87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0</v>
      </c>
      <c r="AA17" s="76">
        <f>STOA!H17</f>
        <v>469.82</v>
      </c>
      <c r="AB17" s="76">
        <f>-STOA!N17</f>
        <v>0</v>
      </c>
      <c r="AC17">
        <f t="shared" si="0"/>
        <v>16.549444952533378</v>
      </c>
      <c r="AD17">
        <f t="shared" si="1"/>
        <v>1953.6225732062021</v>
      </c>
      <c r="AE17">
        <f>'IDT-1'!B17</f>
        <v>0</v>
      </c>
      <c r="AF17" s="25"/>
      <c r="AG17">
        <f t="shared" si="2"/>
        <v>1953.6225732062021</v>
      </c>
      <c r="AI17" s="35">
        <f>PXIL!H17</f>
        <v>0</v>
      </c>
      <c r="AJ17" s="35">
        <f>PXIL!N17</f>
        <v>0</v>
      </c>
      <c r="AK17" s="35">
        <f>RTM_IEX!H17</f>
        <v>82.35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5.2149999999999999</v>
      </c>
      <c r="E18">
        <f>GT_NG!P18</f>
        <v>13.803078780561423</v>
      </c>
      <c r="F18">
        <f>GT_Spot!P18</f>
        <v>0</v>
      </c>
      <c r="G18">
        <f>PPCL_NG!P18</f>
        <v>43.97</v>
      </c>
      <c r="H18">
        <f>PPCL_Spot!P18</f>
        <v>0</v>
      </c>
      <c r="I18">
        <f>Bawana_NG!P18</f>
        <v>84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922.70393937817414</v>
      </c>
      <c r="P18" s="37">
        <v>118.83000000000001</v>
      </c>
      <c r="Q18" s="37">
        <v>38.440000000000005</v>
      </c>
      <c r="R18" s="39">
        <v>0</v>
      </c>
      <c r="S18" s="39">
        <v>0</v>
      </c>
      <c r="T18" s="38">
        <f>SUMPRODUCT(LTA!J18:AN18,LTA!J$101:AN$101,LTA!J$103:AN$103)</f>
        <v>36.659999999999997</v>
      </c>
      <c r="U18" s="38">
        <f>SUMPRODUCT(LTA!J18:AN18,LTA!J$102:AN$102,LTA!J$103:AN$103)</f>
        <v>153.47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0</v>
      </c>
      <c r="AA18" s="76">
        <f>STOA!H18</f>
        <v>469.82</v>
      </c>
      <c r="AB18" s="76">
        <f>-STOA!N18</f>
        <v>0</v>
      </c>
      <c r="AC18">
        <f t="shared" si="0"/>
        <v>16.36279695253338</v>
      </c>
      <c r="AD18">
        <f t="shared" si="1"/>
        <v>1931.5892212062022</v>
      </c>
      <c r="AE18">
        <f>'IDT-1'!B18</f>
        <v>0</v>
      </c>
      <c r="AF18" s="25"/>
      <c r="AG18">
        <f t="shared" si="2"/>
        <v>1931.5892212062022</v>
      </c>
      <c r="AI18" s="35">
        <f>PXIL!H18</f>
        <v>0</v>
      </c>
      <c r="AJ18" s="35">
        <f>PXIL!N18</f>
        <v>0</v>
      </c>
      <c r="AK18" s="35">
        <f>RTM_IEX!H18</f>
        <v>61.04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5.2149999999999999</v>
      </c>
      <c r="E19">
        <f>GT_NG!P19</f>
        <v>13.803078780561423</v>
      </c>
      <c r="F19">
        <f>GT_Spot!P19</f>
        <v>0</v>
      </c>
      <c r="G19">
        <f>PPCL_NG!P19</f>
        <v>43.97</v>
      </c>
      <c r="H19">
        <f>PPCL_Spot!P19</f>
        <v>0</v>
      </c>
      <c r="I19">
        <f>Bawana_NG!P19</f>
        <v>84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916.74829144159128</v>
      </c>
      <c r="P19" s="37">
        <v>118.83000000000001</v>
      </c>
      <c r="Q19" s="37">
        <v>38.440000000000005</v>
      </c>
      <c r="R19" s="39">
        <v>0</v>
      </c>
      <c r="S19" s="39">
        <v>0</v>
      </c>
      <c r="T19" s="38">
        <f>SUMPRODUCT(LTA!J19:AN19,LTA!J$101:AN$101,LTA!J$103:AN$103)</f>
        <v>36.659999999999997</v>
      </c>
      <c r="U19" s="38">
        <f>SUMPRODUCT(LTA!J19:AN19,LTA!J$102:AN$102,LTA!J$103:AN$103)</f>
        <v>156.27000000000001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0</v>
      </c>
      <c r="AA19" s="76">
        <f>STOA!H19</f>
        <v>469.77</v>
      </c>
      <c r="AB19" s="76">
        <f>-STOA!N19</f>
        <v>0</v>
      </c>
      <c r="AC19">
        <f t="shared" si="0"/>
        <v>16.002221509866082</v>
      </c>
      <c r="AD19">
        <f t="shared" si="1"/>
        <v>1889.0241487122867</v>
      </c>
      <c r="AE19">
        <f>'IDT-1'!B19</f>
        <v>0</v>
      </c>
      <c r="AF19" s="25"/>
      <c r="AG19">
        <f t="shared" si="2"/>
        <v>1889.0241487122867</v>
      </c>
      <c r="AI19" s="35">
        <f>PXIL!H19</f>
        <v>0</v>
      </c>
      <c r="AJ19" s="35">
        <f>PXIL!N19</f>
        <v>0</v>
      </c>
      <c r="AK19" s="35">
        <f>RTM_IEX!H19</f>
        <v>21.32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5.2149999999999999</v>
      </c>
      <c r="E20">
        <f>GT_NG!P20</f>
        <v>13.803078780561423</v>
      </c>
      <c r="F20">
        <f>GT_Spot!P20</f>
        <v>0</v>
      </c>
      <c r="G20">
        <f>PPCL_NG!P20</f>
        <v>43.97</v>
      </c>
      <c r="H20">
        <f>PPCL_Spot!P20</f>
        <v>0</v>
      </c>
      <c r="I20">
        <f>Bawana_NG!P20</f>
        <v>84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920.74731690611827</v>
      </c>
      <c r="P20" s="37">
        <v>118.83000000000001</v>
      </c>
      <c r="Q20" s="37">
        <v>38.440000000000005</v>
      </c>
      <c r="R20" s="39">
        <v>0</v>
      </c>
      <c r="S20" s="39">
        <v>0</v>
      </c>
      <c r="T20" s="38">
        <f>SUMPRODUCT(LTA!J20:AN20,LTA!J$101:AN$101,LTA!J$103:AN$103)</f>
        <v>36.659999999999997</v>
      </c>
      <c r="U20" s="38">
        <f>SUMPRODUCT(LTA!J20:AN20,LTA!J$102:AN$102,LTA!J$103:AN$103)</f>
        <v>156.07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0</v>
      </c>
      <c r="AA20" s="76">
        <f>STOA!H20</f>
        <v>469.77</v>
      </c>
      <c r="AB20" s="76">
        <f>-STOA!N20</f>
        <v>0</v>
      </c>
      <c r="AC20">
        <f t="shared" si="0"/>
        <v>15.920145323768107</v>
      </c>
      <c r="AD20">
        <f t="shared" si="1"/>
        <v>1879.3352503629114</v>
      </c>
      <c r="AE20">
        <f>'IDT-1'!B20</f>
        <v>0</v>
      </c>
      <c r="AF20" s="25"/>
      <c r="AG20">
        <f t="shared" si="2"/>
        <v>1879.3352503629114</v>
      </c>
      <c r="AI20" s="35">
        <f>PXIL!H20</f>
        <v>0</v>
      </c>
      <c r="AJ20" s="35">
        <f>PXIL!N20</f>
        <v>0</v>
      </c>
      <c r="AK20" s="35">
        <f>RTM_IEX!H20</f>
        <v>7.75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5.2149999999999999</v>
      </c>
      <c r="E21">
        <f>GT_NG!P21</f>
        <v>13.803078780561423</v>
      </c>
      <c r="F21">
        <f>GT_Spot!P21</f>
        <v>0</v>
      </c>
      <c r="G21">
        <f>PPCL_NG!P21</f>
        <v>43.97</v>
      </c>
      <c r="H21">
        <f>PPCL_Spot!P21</f>
        <v>0</v>
      </c>
      <c r="I21">
        <f>Bawana_NG!P21</f>
        <v>84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921.18802007802162</v>
      </c>
      <c r="P21" s="37">
        <v>118.83000000000001</v>
      </c>
      <c r="Q21" s="37">
        <v>25.400000000000002</v>
      </c>
      <c r="R21" s="39">
        <v>0</v>
      </c>
      <c r="S21" s="39">
        <v>0</v>
      </c>
      <c r="T21" s="38">
        <f>SUMPRODUCT(LTA!J21:AN21,LTA!J$101:AN$101,LTA!J$103:AN$103)</f>
        <v>36.659999999999997</v>
      </c>
      <c r="U21" s="38">
        <f>SUMPRODUCT(LTA!J21:AN21,LTA!J$102:AN$102,LTA!J$103:AN$103)</f>
        <v>158.87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0</v>
      </c>
      <c r="AA21" s="76">
        <f>STOA!H21</f>
        <v>469.77</v>
      </c>
      <c r="AB21" s="76">
        <f>-STOA!N21</f>
        <v>0</v>
      </c>
      <c r="AC21">
        <f t="shared" si="0"/>
        <v>16.323356482529885</v>
      </c>
      <c r="AD21">
        <f t="shared" si="1"/>
        <v>1796.3827423760533</v>
      </c>
      <c r="AE21">
        <f>'IDT-1'!B21</f>
        <v>0</v>
      </c>
      <c r="AF21" s="25"/>
      <c r="AG21">
        <f t="shared" si="2"/>
        <v>1796.3827423760533</v>
      </c>
      <c r="AI21" s="35">
        <f>PXIL!H21</f>
        <v>0</v>
      </c>
      <c r="AJ21" s="35">
        <f>PXIL!N21</f>
        <v>0</v>
      </c>
      <c r="AK21" s="35">
        <f>RTM_IEX!H21</f>
        <v>0</v>
      </c>
      <c r="AL21" s="35">
        <f>RTM_IEX!N21</f>
        <v>-65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5.2149999999999999</v>
      </c>
      <c r="E22">
        <f>GT_NG!P22</f>
        <v>13.803078780561423</v>
      </c>
      <c r="F22">
        <f>GT_Spot!P22</f>
        <v>0</v>
      </c>
      <c r="G22">
        <f>PPCL_NG!P22</f>
        <v>43.97</v>
      </c>
      <c r="H22">
        <f>PPCL_Spot!P22</f>
        <v>0</v>
      </c>
      <c r="I22">
        <f>Bawana_NG!P22</f>
        <v>84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920.52731732455311</v>
      </c>
      <c r="P22" s="37">
        <v>118.83000000000001</v>
      </c>
      <c r="Q22" s="37">
        <v>25.400000000000002</v>
      </c>
      <c r="R22" s="39">
        <v>0</v>
      </c>
      <c r="S22" s="39">
        <v>0</v>
      </c>
      <c r="T22" s="38">
        <f>SUMPRODUCT(LTA!J22:AN22,LTA!J$101:AN$101,LTA!J$103:AN$103)</f>
        <v>36.659999999999997</v>
      </c>
      <c r="U22" s="38">
        <f>SUMPRODUCT(LTA!J22:AN22,LTA!J$102:AN$102,LTA!J$103:AN$103)</f>
        <v>158.26999999999998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0</v>
      </c>
      <c r="AA22" s="76">
        <f>STOA!H22</f>
        <v>469.77</v>
      </c>
      <c r="AB22" s="76">
        <f>-STOA!N22</f>
        <v>0</v>
      </c>
      <c r="AC22">
        <f t="shared" si="0"/>
        <v>16.414420472099422</v>
      </c>
      <c r="AD22">
        <f t="shared" si="1"/>
        <v>1783.0309756330153</v>
      </c>
      <c r="AE22">
        <f>'IDT-1'!B22</f>
        <v>0</v>
      </c>
      <c r="AF22" s="25"/>
      <c r="AG22">
        <f t="shared" si="2"/>
        <v>1783.0309756330153</v>
      </c>
      <c r="AI22" s="35">
        <f>PXIL!H22</f>
        <v>0</v>
      </c>
      <c r="AJ22" s="35">
        <f>PXIL!N22</f>
        <v>0</v>
      </c>
      <c r="AK22" s="35">
        <f>RTM_IEX!H22</f>
        <v>0</v>
      </c>
      <c r="AL22" s="35">
        <f>RTM_IEX!N22</f>
        <v>-77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5.2149999999999999</v>
      </c>
      <c r="E23">
        <f>GT_NG!P23</f>
        <v>14.22140134857813</v>
      </c>
      <c r="F23">
        <f>GT_Spot!P23</f>
        <v>0</v>
      </c>
      <c r="G23">
        <f>PPCL_NG!P23</f>
        <v>42.55</v>
      </c>
      <c r="H23">
        <f>PPCL_Spot!P23</f>
        <v>0</v>
      </c>
      <c r="I23">
        <f>Bawana_NG!P23</f>
        <v>84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918.13485724162979</v>
      </c>
      <c r="P23" s="37">
        <v>118.83000000000001</v>
      </c>
      <c r="Q23" s="37">
        <v>25.400000000000002</v>
      </c>
      <c r="R23" s="39">
        <v>0</v>
      </c>
      <c r="S23" s="39">
        <v>0</v>
      </c>
      <c r="T23" s="38">
        <f>SUMPRODUCT(LTA!J23:AN23,LTA!J$101:AN$101,LTA!J$103:AN$103)</f>
        <v>36.659999999999997</v>
      </c>
      <c r="U23" s="38">
        <f>SUMPRODUCT(LTA!J23:AN23,LTA!J$102:AN$102,LTA!J$103:AN$103)</f>
        <v>161.26999999999998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0</v>
      </c>
      <c r="AA23" s="76">
        <f>STOA!H23</f>
        <v>469.77</v>
      </c>
      <c r="AB23" s="76">
        <f>-STOA!N23</f>
        <v>0</v>
      </c>
      <c r="AC23">
        <f t="shared" si="0"/>
        <v>16.639830975546207</v>
      </c>
      <c r="AD23">
        <f t="shared" si="1"/>
        <v>1755.4114276146618</v>
      </c>
      <c r="AE23">
        <f>'IDT-1'!B23</f>
        <v>0</v>
      </c>
      <c r="AF23" s="25"/>
      <c r="AG23">
        <f t="shared" si="2"/>
        <v>1755.4114276146618</v>
      </c>
      <c r="AI23" s="35">
        <f>PXIL!H23</f>
        <v>0</v>
      </c>
      <c r="AJ23" s="35">
        <f>PXIL!N23</f>
        <v>0</v>
      </c>
      <c r="AK23" s="35">
        <f>RTM_IEX!H23</f>
        <v>0</v>
      </c>
      <c r="AL23" s="35">
        <f>RTM_IEX!N23</f>
        <v>-104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5.2149999999999999</v>
      </c>
      <c r="E24">
        <f>GT_NG!P24</f>
        <v>14.22140134857813</v>
      </c>
      <c r="F24">
        <f>GT_Spot!P24</f>
        <v>0</v>
      </c>
      <c r="G24">
        <f>PPCL_NG!P24</f>
        <v>42.55</v>
      </c>
      <c r="H24">
        <f>PPCL_Spot!P24</f>
        <v>0</v>
      </c>
      <c r="I24">
        <f>Bawana_NG!P24</f>
        <v>84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913.94528074596769</v>
      </c>
      <c r="P24" s="37">
        <v>118.83000000000001</v>
      </c>
      <c r="Q24" s="37">
        <v>25.400000000000002</v>
      </c>
      <c r="R24" s="39">
        <v>0</v>
      </c>
      <c r="S24" s="39">
        <v>0</v>
      </c>
      <c r="T24" s="38">
        <f>SUMPRODUCT(LTA!J24:AN24,LTA!J$101:AN$101,LTA!J$103:AN$103)</f>
        <v>36.659999999999997</v>
      </c>
      <c r="U24" s="38">
        <f>SUMPRODUCT(LTA!J24:AN24,LTA!J$102:AN$102,LTA!J$103:AN$103)</f>
        <v>160.26999999999998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0</v>
      </c>
      <c r="AA24" s="76">
        <f>STOA!H24</f>
        <v>469.77</v>
      </c>
      <c r="AB24" s="76">
        <f>-STOA!N24</f>
        <v>0</v>
      </c>
      <c r="AC24">
        <f t="shared" si="0"/>
        <v>16.621652006157312</v>
      </c>
      <c r="AD24">
        <f t="shared" si="1"/>
        <v>1747.2400300883885</v>
      </c>
      <c r="AE24">
        <f>'IDT-1'!B24</f>
        <v>0</v>
      </c>
      <c r="AF24" s="25"/>
      <c r="AG24">
        <f t="shared" si="2"/>
        <v>1747.2400300883885</v>
      </c>
      <c r="AI24" s="35">
        <f>PXIL!H24</f>
        <v>0</v>
      </c>
      <c r="AJ24" s="35">
        <f>PXIL!N24</f>
        <v>0</v>
      </c>
      <c r="AK24" s="35">
        <f>RTM_IEX!H24</f>
        <v>0</v>
      </c>
      <c r="AL24" s="35">
        <f>RTM_IEX!N24</f>
        <v>-107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5.2149999999999999</v>
      </c>
      <c r="E25">
        <f>GT_NG!P25</f>
        <v>14.22140134857813</v>
      </c>
      <c r="F25">
        <f>GT_Spot!P25</f>
        <v>0</v>
      </c>
      <c r="G25">
        <f>PPCL_NG!P25</f>
        <v>42.55</v>
      </c>
      <c r="H25">
        <f>PPCL_Spot!P25</f>
        <v>0</v>
      </c>
      <c r="I25">
        <f>Bawana_NG!P25</f>
        <v>84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922.67522328742359</v>
      </c>
      <c r="P25" s="37">
        <v>118.83000000000001</v>
      </c>
      <c r="Q25" s="37">
        <v>25.400000000000002</v>
      </c>
      <c r="R25" s="39">
        <v>0</v>
      </c>
      <c r="S25" s="39">
        <v>0</v>
      </c>
      <c r="T25" s="38">
        <f>SUMPRODUCT(LTA!J25:AN25,LTA!J$101:AN$101,LTA!J$103:AN$103)</f>
        <v>37.340000000000003</v>
      </c>
      <c r="U25" s="38">
        <f>SUMPRODUCT(LTA!J25:AN25,LTA!J$102:AN$102,LTA!J$103:AN$103)</f>
        <v>159.66999999999999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469.77</v>
      </c>
      <c r="AB25" s="76">
        <f>-STOA!N25</f>
        <v>0</v>
      </c>
      <c r="AC25">
        <f t="shared" si="0"/>
        <v>16.898963308902882</v>
      </c>
      <c r="AD25">
        <f t="shared" si="1"/>
        <v>1731.7726613270988</v>
      </c>
      <c r="AE25">
        <f>'IDT-1'!B25</f>
        <v>0</v>
      </c>
      <c r="AF25" s="25"/>
      <c r="AG25">
        <f t="shared" si="2"/>
        <v>1731.7726613270988</v>
      </c>
      <c r="AI25" s="35">
        <f>PXIL!H25</f>
        <v>0</v>
      </c>
      <c r="AJ25" s="35">
        <f>PXIL!N25</f>
        <v>0</v>
      </c>
      <c r="AK25" s="35">
        <f>RTM_IEX!H25</f>
        <v>0</v>
      </c>
      <c r="AL25" s="35">
        <f>RTM_IEX!N25</f>
        <v>-131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5.2149999999999999</v>
      </c>
      <c r="E26">
        <f>GT_NG!P26</f>
        <v>14.22140134857813</v>
      </c>
      <c r="F26">
        <f>GT_Spot!P26</f>
        <v>0</v>
      </c>
      <c r="G26">
        <f>PPCL_NG!P26</f>
        <v>42.55</v>
      </c>
      <c r="H26">
        <f>PPCL_Spot!P26</f>
        <v>0</v>
      </c>
      <c r="I26">
        <f>Bawana_NG!P26</f>
        <v>84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938.52409942769282</v>
      </c>
      <c r="P26" s="37">
        <v>118.83000000000001</v>
      </c>
      <c r="Q26" s="37">
        <v>25.400000000000002</v>
      </c>
      <c r="R26" s="39">
        <v>0</v>
      </c>
      <c r="S26" s="39">
        <v>0</v>
      </c>
      <c r="T26" s="38">
        <f>SUMPRODUCT(LTA!J26:AN26,LTA!J$101:AN$101,LTA!J$103:AN$103)</f>
        <v>37.659999999999997</v>
      </c>
      <c r="U26" s="38">
        <f>SUMPRODUCT(LTA!J26:AN26,LTA!J$102:AN$102,LTA!J$103:AN$103)</f>
        <v>160.49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468.79999999999995</v>
      </c>
      <c r="AB26" s="76">
        <f>-STOA!N26</f>
        <v>0</v>
      </c>
      <c r="AC26">
        <f t="shared" si="0"/>
        <v>17.245300811603368</v>
      </c>
      <c r="AD26">
        <f t="shared" si="1"/>
        <v>1722.4451999646676</v>
      </c>
      <c r="AE26">
        <f>'IDT-1'!B26</f>
        <v>0</v>
      </c>
      <c r="AF26" s="25"/>
      <c r="AG26">
        <f t="shared" si="2"/>
        <v>1722.4451999646676</v>
      </c>
      <c r="AI26" s="35">
        <f>PXIL!H26</f>
        <v>0</v>
      </c>
      <c r="AJ26" s="35">
        <f>PXIL!N26</f>
        <v>0</v>
      </c>
      <c r="AK26" s="35">
        <f>RTM_IEX!H26</f>
        <v>0</v>
      </c>
      <c r="AL26" s="35">
        <f>RTM_IEX!N26</f>
        <v>-156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5.2149999999999999</v>
      </c>
      <c r="E27">
        <f>GT_NG!P27</f>
        <v>14.22140134857813</v>
      </c>
      <c r="F27">
        <f>GT_Spot!P27</f>
        <v>0</v>
      </c>
      <c r="G27">
        <f>PPCL_NG!P27</f>
        <v>42.55</v>
      </c>
      <c r="H27">
        <f>PPCL_Spot!P27</f>
        <v>0</v>
      </c>
      <c r="I27">
        <f>Bawana_NG!P27</f>
        <v>84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936.99751614030367</v>
      </c>
      <c r="P27" s="37">
        <v>118.83000000000001</v>
      </c>
      <c r="Q27" s="37">
        <v>38.440000000000005</v>
      </c>
      <c r="R27" s="39">
        <v>10.754799107142858</v>
      </c>
      <c r="S27" s="39">
        <v>0</v>
      </c>
      <c r="T27" s="38">
        <f>SUMPRODUCT(LTA!J27:AN27,LTA!J$101:AN$101,LTA!J$103:AN$103)</f>
        <v>39.479999999999997</v>
      </c>
      <c r="U27" s="38">
        <f>SUMPRODUCT(LTA!J27:AN27,LTA!J$102:AN$102,LTA!J$103:AN$103)</f>
        <v>159.89000000000001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370.79999999999995</v>
      </c>
      <c r="AB27" s="76">
        <f>-STOA!N27</f>
        <v>0</v>
      </c>
      <c r="AC27">
        <f t="shared" si="0"/>
        <v>15.865468786974173</v>
      </c>
      <c r="AD27">
        <f t="shared" si="1"/>
        <v>1738.3132478090506</v>
      </c>
      <c r="AE27">
        <f>'IDT-1'!B27</f>
        <v>0</v>
      </c>
      <c r="AF27" s="25"/>
      <c r="AG27">
        <f t="shared" si="2"/>
        <v>1738.3132478090506</v>
      </c>
      <c r="AI27" s="35">
        <f>PXIL!H27</f>
        <v>0</v>
      </c>
      <c r="AJ27" s="35">
        <f>PXIL!N27</f>
        <v>0</v>
      </c>
      <c r="AK27" s="35">
        <f>RTM_IEX!H27</f>
        <v>0</v>
      </c>
      <c r="AL27" s="35">
        <f>RTM_IEX!N27</f>
        <v>-67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5.2149999999999999</v>
      </c>
      <c r="E28">
        <f>GT_NG!P28</f>
        <v>14.22140134857813</v>
      </c>
      <c r="F28">
        <f>GT_Spot!P28</f>
        <v>0</v>
      </c>
      <c r="G28">
        <f>PPCL_NG!P28</f>
        <v>40.43</v>
      </c>
      <c r="H28">
        <f>PPCL_Spot!P28</f>
        <v>0</v>
      </c>
      <c r="I28">
        <f>Bawana_NG!P28</f>
        <v>84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927.10411839590313</v>
      </c>
      <c r="P28" s="37">
        <v>118.83000000000001</v>
      </c>
      <c r="Q28" s="37">
        <v>38.440000000000005</v>
      </c>
      <c r="R28" s="39">
        <v>18.38</v>
      </c>
      <c r="S28" s="39">
        <v>0</v>
      </c>
      <c r="T28" s="38">
        <f>SUMPRODUCT(LTA!J28:AN28,LTA!J$101:AN$101,LTA!J$103:AN$103)</f>
        <v>45.33</v>
      </c>
      <c r="U28" s="38">
        <f>SUMPRODUCT(LTA!J28:AN28,LTA!J$102:AN$102,LTA!J$103:AN$103)</f>
        <v>158.28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370.79999999999995</v>
      </c>
      <c r="AB28" s="76">
        <f>-STOA!N28</f>
        <v>0</v>
      </c>
      <c r="AC28">
        <f t="shared" si="0"/>
        <v>15.754098882997651</v>
      </c>
      <c r="AD28">
        <f t="shared" si="1"/>
        <v>1751.2764208614835</v>
      </c>
      <c r="AE28">
        <f>'IDT-1'!B28</f>
        <v>0</v>
      </c>
      <c r="AF28" s="25"/>
      <c r="AG28">
        <f t="shared" si="2"/>
        <v>1751.2764208614835</v>
      </c>
      <c r="AI28" s="35">
        <f>PXIL!H28</f>
        <v>0</v>
      </c>
      <c r="AJ28" s="35">
        <f>PXIL!N28</f>
        <v>0</v>
      </c>
      <c r="AK28" s="35">
        <f>RTM_IEX!H28</f>
        <v>0</v>
      </c>
      <c r="AL28" s="35">
        <f>RTM_IEX!N28</f>
        <v>-54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5.2149999999999999</v>
      </c>
      <c r="E29">
        <f>GT_NG!P29</f>
        <v>14.22140134857813</v>
      </c>
      <c r="F29">
        <f>GT_Spot!P29</f>
        <v>0</v>
      </c>
      <c r="G29">
        <f>PPCL_NG!P29</f>
        <v>40.43</v>
      </c>
      <c r="H29">
        <f>PPCL_Spot!P29</f>
        <v>0</v>
      </c>
      <c r="I29">
        <f>Bawana_NG!P29</f>
        <v>84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917.08557008430898</v>
      </c>
      <c r="P29" s="37">
        <v>58.13000000000001</v>
      </c>
      <c r="Q29" s="37">
        <v>25.400000000000002</v>
      </c>
      <c r="R29" s="39">
        <v>27.2</v>
      </c>
      <c r="S29" s="39">
        <v>0</v>
      </c>
      <c r="T29" s="38">
        <f>SUMPRODUCT(LTA!J29:AN29,LTA!J$101:AN$101,LTA!J$103:AN$103)</f>
        <v>53.309999999999995</v>
      </c>
      <c r="U29" s="38">
        <f>SUMPRODUCT(LTA!J29:AN29,LTA!J$102:AN$102,LTA!J$103:AN$103)</f>
        <v>161.28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370.79999999999995</v>
      </c>
      <c r="AB29" s="76">
        <f>-STOA!N29</f>
        <v>0</v>
      </c>
      <c r="AC29">
        <f t="shared" si="0"/>
        <v>15.068608560036251</v>
      </c>
      <c r="AD29">
        <f t="shared" si="1"/>
        <v>1778.813362872851</v>
      </c>
      <c r="AE29">
        <f>'IDT-1'!B29</f>
        <v>0</v>
      </c>
      <c r="AF29" s="25"/>
      <c r="AG29">
        <f t="shared" si="2"/>
        <v>1778.813362872851</v>
      </c>
      <c r="AI29" s="35">
        <f>PXIL!H29</f>
        <v>0</v>
      </c>
      <c r="AJ29" s="35">
        <f>PXIL!N29</f>
        <v>0</v>
      </c>
      <c r="AK29" s="35">
        <f>RTM_IEX!H29</f>
        <v>36.81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5.2149999999999999</v>
      </c>
      <c r="E30">
        <f>GT_NG!P30</f>
        <v>14.22140134857813</v>
      </c>
      <c r="F30">
        <f>GT_Spot!P30</f>
        <v>0</v>
      </c>
      <c r="G30">
        <f>PPCL_NG!P30</f>
        <v>40.43</v>
      </c>
      <c r="H30">
        <f>PPCL_Spot!P30</f>
        <v>0</v>
      </c>
      <c r="I30">
        <f>Bawana_NG!P30</f>
        <v>84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917.08117808430893</v>
      </c>
      <c r="P30" s="37">
        <v>58.13000000000001</v>
      </c>
      <c r="Q30" s="37">
        <v>25.400000000000002</v>
      </c>
      <c r="R30" s="39">
        <v>37.845217940619079</v>
      </c>
      <c r="S30" s="39">
        <v>0</v>
      </c>
      <c r="T30" s="38">
        <f>SUMPRODUCT(LTA!J30:AN30,LTA!J$101:AN$101,LTA!J$103:AN$103)</f>
        <v>67.36</v>
      </c>
      <c r="U30" s="38">
        <f>SUMPRODUCT(LTA!J30:AN30,LTA!J$102:AN$102,LTA!J$103:AN$103)</f>
        <v>160.88000000000002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370.79999999999995</v>
      </c>
      <c r="AB30" s="76">
        <f>-STOA!N30</f>
        <v>0</v>
      </c>
      <c r="AC30">
        <f t="shared" si="0"/>
        <v>14.963447497937452</v>
      </c>
      <c r="AD30">
        <f t="shared" si="1"/>
        <v>1766.3993498755688</v>
      </c>
      <c r="AE30">
        <f>'IDT-1'!B30</f>
        <v>0</v>
      </c>
      <c r="AF30" s="25"/>
      <c r="AG30">
        <f t="shared" si="2"/>
        <v>1766.3993498755688</v>
      </c>
      <c r="AI30" s="35">
        <f>PXIL!H30</f>
        <v>0</v>
      </c>
      <c r="AJ30" s="35">
        <f>PXIL!N30</f>
        <v>0</v>
      </c>
      <c r="AK30" s="35">
        <f>RTM_IEX!H30</f>
        <v>0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5.2149999999999999</v>
      </c>
      <c r="E31">
        <f>GT_NG!P31</f>
        <v>13.803078780561423</v>
      </c>
      <c r="F31">
        <f>GT_Spot!P31</f>
        <v>0</v>
      </c>
      <c r="G31">
        <f>PPCL_NG!P31</f>
        <v>41.131666666666661</v>
      </c>
      <c r="H31">
        <f>PPCL_Spot!P31</f>
        <v>0</v>
      </c>
      <c r="I31">
        <f>Bawana_NG!P31</f>
        <v>84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922.21155332150511</v>
      </c>
      <c r="P31" s="37">
        <v>58.13000000000001</v>
      </c>
      <c r="Q31" s="37">
        <v>25.400000000000002</v>
      </c>
      <c r="R31" s="39">
        <v>40.47</v>
      </c>
      <c r="S31" s="39">
        <v>0</v>
      </c>
      <c r="T31" s="38">
        <f>SUMPRODUCT(LTA!J31:AN31,LTA!J$101:AN$101,LTA!J$103:AN$103)</f>
        <v>82.13</v>
      </c>
      <c r="U31" s="38">
        <f>SUMPRODUCT(LTA!J31:AN31,LTA!J$102:AN$102,LTA!J$103:AN$103)</f>
        <v>172.28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370.9</v>
      </c>
      <c r="AB31" s="76">
        <f>-STOA!N31</f>
        <v>0</v>
      </c>
      <c r="AC31">
        <f t="shared" si="0"/>
        <v>15.251638909657359</v>
      </c>
      <c r="AD31">
        <f t="shared" si="1"/>
        <v>1800.4196598590759</v>
      </c>
      <c r="AE31">
        <f>'IDT-1'!B31</f>
        <v>0</v>
      </c>
      <c r="AF31" s="25"/>
      <c r="AG31">
        <f t="shared" si="2"/>
        <v>1800.4196598590759</v>
      </c>
      <c r="AI31" s="35">
        <f>PXIL!H31</f>
        <v>0</v>
      </c>
      <c r="AJ31" s="35">
        <f>PXIL!N31</f>
        <v>0</v>
      </c>
      <c r="AK31" s="35">
        <f>RTM_IEX!H31</f>
        <v>0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5.2149999999999999</v>
      </c>
      <c r="E32">
        <f>GT_NG!P32</f>
        <v>13.803078780561423</v>
      </c>
      <c r="F32">
        <f>GT_Spot!P32</f>
        <v>0</v>
      </c>
      <c r="G32">
        <f>PPCL_NG!P32</f>
        <v>42.55</v>
      </c>
      <c r="H32">
        <f>PPCL_Spot!P32</f>
        <v>0</v>
      </c>
      <c r="I32">
        <f>Bawana_NG!P32</f>
        <v>84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896.53161946208684</v>
      </c>
      <c r="P32" s="37">
        <v>58.13000000000001</v>
      </c>
      <c r="Q32" s="37">
        <v>25.400000000000002</v>
      </c>
      <c r="R32" s="39">
        <v>44.71</v>
      </c>
      <c r="S32" s="39">
        <v>0</v>
      </c>
      <c r="T32" s="38">
        <f>SUMPRODUCT(LTA!J32:AN32,LTA!J$101:AN$101,LTA!J$103:AN$103)</f>
        <v>99.38</v>
      </c>
      <c r="U32" s="38">
        <f>SUMPRODUCT(LTA!J32:AN32,LTA!J$102:AN$102,LTA!J$103:AN$103)</f>
        <v>171.68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370.9</v>
      </c>
      <c r="AB32" s="76">
        <f>-STOA!N32</f>
        <v>0</v>
      </c>
      <c r="AC32">
        <f t="shared" si="0"/>
        <v>15.223317465238246</v>
      </c>
      <c r="AD32">
        <f t="shared" si="1"/>
        <v>1797.0763807774101</v>
      </c>
      <c r="AE32">
        <f>'IDT-1'!B32</f>
        <v>0</v>
      </c>
      <c r="AF32" s="25"/>
      <c r="AG32">
        <f t="shared" si="2"/>
        <v>1797.0763807774101</v>
      </c>
      <c r="AI32" s="35">
        <f>PXIL!H32</f>
        <v>0</v>
      </c>
      <c r="AJ32" s="35">
        <f>PXIL!N32</f>
        <v>0</v>
      </c>
      <c r="AK32" s="35">
        <f>RTM_IEX!H32</f>
        <v>0</v>
      </c>
      <c r="AL32" s="35">
        <f>RTM_IEX!N32</f>
        <v>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5.2149999999999999</v>
      </c>
      <c r="E33">
        <f>GT_NG!P33</f>
        <v>13.803078780561423</v>
      </c>
      <c r="F33">
        <f>GT_Spot!P33</f>
        <v>0</v>
      </c>
      <c r="G33">
        <f>PPCL_NG!P33</f>
        <v>42.55</v>
      </c>
      <c r="H33">
        <f>PPCL_Spot!P33</f>
        <v>0</v>
      </c>
      <c r="I33">
        <f>Bawana_NG!P33</f>
        <v>84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904.0766793814006</v>
      </c>
      <c r="P33" s="37">
        <v>58.68</v>
      </c>
      <c r="Q33" s="37">
        <v>25.400000000000002</v>
      </c>
      <c r="R33" s="39">
        <v>47.5</v>
      </c>
      <c r="S33" s="39">
        <v>0</v>
      </c>
      <c r="T33" s="38">
        <f>SUMPRODUCT(LTA!J33:AN33,LTA!J$101:AN$101,LTA!J$103:AN$103)</f>
        <v>143.57</v>
      </c>
      <c r="U33" s="38">
        <f>SUMPRODUCT(LTA!J33:AN33,LTA!J$102:AN$102,LTA!J$103:AN$103)</f>
        <v>173.89000000000001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-4</v>
      </c>
      <c r="AA33" s="76">
        <f>STOA!H33</f>
        <v>370.9</v>
      </c>
      <c r="AB33" s="76">
        <f>-STOA!N33</f>
        <v>0</v>
      </c>
      <c r="AC33">
        <f t="shared" si="0"/>
        <v>16.068771750730711</v>
      </c>
      <c r="AD33">
        <f t="shared" si="1"/>
        <v>1810.5159864112316</v>
      </c>
      <c r="AE33">
        <f>'IDT-1'!B33</f>
        <v>0</v>
      </c>
      <c r="AF33" s="25"/>
      <c r="AG33">
        <f t="shared" si="2"/>
        <v>1810.5159864112316</v>
      </c>
      <c r="AI33" s="35">
        <f>PXIL!H33</f>
        <v>0</v>
      </c>
      <c r="AJ33" s="35">
        <f>PXIL!N33</f>
        <v>0</v>
      </c>
      <c r="AK33" s="35">
        <f>RTM_IEX!H33</f>
        <v>0</v>
      </c>
      <c r="AL33" s="35">
        <f>RTM_IEX!N33</f>
        <v>-39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5.2149999999999999</v>
      </c>
      <c r="E34">
        <f>GT_NG!P34</f>
        <v>13.803078780561423</v>
      </c>
      <c r="F34">
        <f>GT_Spot!P34</f>
        <v>0</v>
      </c>
      <c r="G34">
        <f>PPCL_NG!P34</f>
        <v>42.55</v>
      </c>
      <c r="H34">
        <f>PPCL_Spot!P34</f>
        <v>0</v>
      </c>
      <c r="I34">
        <f>Bawana_NG!P34</f>
        <v>84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909.25888787706265</v>
      </c>
      <c r="P34" s="37">
        <v>58.68</v>
      </c>
      <c r="Q34" s="37">
        <v>25.400000000000002</v>
      </c>
      <c r="R34" s="39">
        <v>47.5</v>
      </c>
      <c r="S34" s="39">
        <v>0</v>
      </c>
      <c r="T34" s="38">
        <f>SUMPRODUCT(LTA!J34:AN34,LTA!J$101:AN$101,LTA!J$103:AN$103)</f>
        <v>179.51</v>
      </c>
      <c r="U34" s="38">
        <f>SUMPRODUCT(LTA!J34:AN34,LTA!J$102:AN$102,LTA!J$103:AN$103)</f>
        <v>173.29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-43</v>
      </c>
      <c r="AA34" s="76">
        <f>STOA!H34</f>
        <v>370.9</v>
      </c>
      <c r="AB34" s="76">
        <f>-STOA!N34</f>
        <v>0</v>
      </c>
      <c r="AC34">
        <f t="shared" si="0"/>
        <v>16.722591137915163</v>
      </c>
      <c r="AD34">
        <f t="shared" si="1"/>
        <v>1813.384375519709</v>
      </c>
      <c r="AE34">
        <f>'IDT-1'!B34</f>
        <v>0</v>
      </c>
      <c r="AF34" s="25"/>
      <c r="AG34">
        <f t="shared" si="2"/>
        <v>1813.384375519709</v>
      </c>
      <c r="AI34" s="35">
        <f>PXIL!H34</f>
        <v>0</v>
      </c>
      <c r="AJ34" s="35">
        <f>PXIL!N34</f>
        <v>0</v>
      </c>
      <c r="AK34" s="35">
        <f>RTM_IEX!H34</f>
        <v>0</v>
      </c>
      <c r="AL34" s="35">
        <f>RTM_IEX!N34</f>
        <v>-37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5.2149999999999999</v>
      </c>
      <c r="E35">
        <f>GT_NG!P35</f>
        <v>13.803078780561423</v>
      </c>
      <c r="F35">
        <f>GT_Spot!P35</f>
        <v>0</v>
      </c>
      <c r="G35">
        <f>PPCL_NG!P35</f>
        <v>42.55</v>
      </c>
      <c r="H35">
        <f>PPCL_Spot!P35</f>
        <v>0</v>
      </c>
      <c r="I35">
        <f>Bawana_NG!P35</f>
        <v>84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916.38039749146071</v>
      </c>
      <c r="P35" s="37">
        <v>58.13000000000001</v>
      </c>
      <c r="Q35" s="37">
        <v>25.400000000000002</v>
      </c>
      <c r="R35" s="39">
        <v>47.5</v>
      </c>
      <c r="S35" s="39">
        <v>0</v>
      </c>
      <c r="T35" s="38">
        <f>SUMPRODUCT(LTA!J35:AN35,LTA!J$101:AN$101,LTA!J$103:AN$103)</f>
        <v>213.03</v>
      </c>
      <c r="U35" s="38">
        <f>SUMPRODUCT(LTA!J35:AN35,LTA!J$102:AN$102,LTA!J$103:AN$103)</f>
        <v>172.17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-70</v>
      </c>
      <c r="AA35" s="76">
        <f>STOA!H35</f>
        <v>372.11</v>
      </c>
      <c r="AB35" s="76">
        <f>-STOA!N35</f>
        <v>0</v>
      </c>
      <c r="AC35">
        <f t="shared" si="0"/>
        <v>17.280365919523227</v>
      </c>
      <c r="AD35">
        <f t="shared" si="1"/>
        <v>1827.008110352499</v>
      </c>
      <c r="AE35">
        <f>'IDT-1'!B35</f>
        <v>0</v>
      </c>
      <c r="AF35" s="25"/>
      <c r="AG35">
        <f t="shared" si="2"/>
        <v>1827.008110352499</v>
      </c>
      <c r="AI35" s="35">
        <f>PXIL!H35</f>
        <v>0</v>
      </c>
      <c r="AJ35" s="35">
        <f>PXIL!N35</f>
        <v>0</v>
      </c>
      <c r="AK35" s="35">
        <f>RTM_IEX!H35</f>
        <v>0</v>
      </c>
      <c r="AL35" s="35">
        <f>RTM_IEX!N35</f>
        <v>-36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5.2149999999999999</v>
      </c>
      <c r="E36">
        <f>GT_NG!P36</f>
        <v>13.803078780561423</v>
      </c>
      <c r="F36">
        <f>GT_Spot!P36</f>
        <v>0</v>
      </c>
      <c r="G36">
        <f>PPCL_NG!P36</f>
        <v>42.55</v>
      </c>
      <c r="H36">
        <f>PPCL_Spot!P36</f>
        <v>0</v>
      </c>
      <c r="I36">
        <f>Bawana_NG!P36</f>
        <v>84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918.60478949146068</v>
      </c>
      <c r="P36" s="37">
        <v>58.13000000000001</v>
      </c>
      <c r="Q36" s="37">
        <v>25.400000000000002</v>
      </c>
      <c r="R36" s="39">
        <v>47.5</v>
      </c>
      <c r="S36" s="39">
        <v>0</v>
      </c>
      <c r="T36" s="38">
        <f>SUMPRODUCT(LTA!J36:AN36,LTA!J$101:AN$101,LTA!J$103:AN$103)</f>
        <v>255.81</v>
      </c>
      <c r="U36" s="38">
        <f>SUMPRODUCT(LTA!J36:AN36,LTA!J$102:AN$102,LTA!J$103:AN$103)</f>
        <v>171.76999999999998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</v>
      </c>
      <c r="Z36" s="35">
        <f>IEX!N36</f>
        <v>-86</v>
      </c>
      <c r="AA36" s="76">
        <f>STOA!H36</f>
        <v>372.11</v>
      </c>
      <c r="AB36" s="76">
        <f>-STOA!N36</f>
        <v>0</v>
      </c>
      <c r="AC36">
        <f t="shared" si="0"/>
        <v>17.875292913170338</v>
      </c>
      <c r="AD36">
        <f t="shared" si="1"/>
        <v>1845.0175753588517</v>
      </c>
      <c r="AE36">
        <f>'IDT-1'!B36</f>
        <v>0</v>
      </c>
      <c r="AF36" s="25"/>
      <c r="AG36">
        <f t="shared" si="2"/>
        <v>1845.0175753588517</v>
      </c>
      <c r="AI36" s="35">
        <f>PXIL!H36</f>
        <v>0</v>
      </c>
      <c r="AJ36" s="35">
        <f>PXIL!N36</f>
        <v>0</v>
      </c>
      <c r="AK36" s="35">
        <f>RTM_IEX!H36</f>
        <v>0</v>
      </c>
      <c r="AL36" s="35">
        <f>RTM_IEX!N36</f>
        <v>-46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5.2149999999999999</v>
      </c>
      <c r="E37">
        <f>GT_NG!P37</f>
        <v>14.207188160676534</v>
      </c>
      <c r="F37">
        <f>GT_Spot!P37</f>
        <v>0</v>
      </c>
      <c r="G37">
        <f>PPCL_NG!P37</f>
        <v>42.552631578947363</v>
      </c>
      <c r="H37">
        <f>PPCL_Spot!P37</f>
        <v>0</v>
      </c>
      <c r="I37">
        <f>Bawana_NG!P37</f>
        <v>84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915.39566472097295</v>
      </c>
      <c r="P37" s="37">
        <v>58.13000000000001</v>
      </c>
      <c r="Q37" s="37">
        <v>25.400000000000002</v>
      </c>
      <c r="R37" s="39">
        <v>47.5</v>
      </c>
      <c r="S37" s="39">
        <v>0</v>
      </c>
      <c r="T37" s="38">
        <f>SUMPRODUCT(LTA!J37:AN37,LTA!J$101:AN$101,LTA!J$103:AN$103)</f>
        <v>292.83</v>
      </c>
      <c r="U37" s="38">
        <f>SUMPRODUCT(LTA!J37:AN37,LTA!J$102:AN$102,LTA!J$103:AN$103)</f>
        <v>176.78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-109</v>
      </c>
      <c r="AA37" s="76">
        <f>STOA!H37</f>
        <v>372.11</v>
      </c>
      <c r="AB37" s="76">
        <f>-STOA!N37</f>
        <v>0</v>
      </c>
      <c r="AC37">
        <f t="shared" si="0"/>
        <v>18.340343412752592</v>
      </c>
      <c r="AD37">
        <f t="shared" si="1"/>
        <v>1867.7801410478442</v>
      </c>
      <c r="AE37">
        <f>'IDT-1'!B37</f>
        <v>0</v>
      </c>
      <c r="AF37" s="25"/>
      <c r="AG37">
        <f t="shared" si="2"/>
        <v>1867.7801410478442</v>
      </c>
      <c r="AI37" s="35">
        <f>PXIL!H37</f>
        <v>0</v>
      </c>
      <c r="AJ37" s="35">
        <f>PXIL!N37</f>
        <v>0</v>
      </c>
      <c r="AK37" s="35">
        <f>RTM_IEX!H37</f>
        <v>0</v>
      </c>
      <c r="AL37" s="35">
        <f>RTM_IEX!N37</f>
        <v>-39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5.2149999999999999</v>
      </c>
      <c r="E38">
        <f>GT_NG!P38</f>
        <v>14.207188160676534</v>
      </c>
      <c r="F38">
        <f>GT_Spot!P38</f>
        <v>0</v>
      </c>
      <c r="G38">
        <f>PPCL_NG!P38</f>
        <v>42.552631578947363</v>
      </c>
      <c r="H38">
        <f>PPCL_Spot!P38</f>
        <v>0</v>
      </c>
      <c r="I38">
        <f>Bawana_NG!P38</f>
        <v>84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910.69052872097291</v>
      </c>
      <c r="P38" s="37">
        <v>58.13000000000001</v>
      </c>
      <c r="Q38" s="37">
        <v>25.400000000000002</v>
      </c>
      <c r="R38" s="39">
        <v>47.5</v>
      </c>
      <c r="S38" s="39">
        <v>0</v>
      </c>
      <c r="T38" s="38">
        <f>SUMPRODUCT(LTA!J38:AN38,LTA!J$101:AN$101,LTA!J$103:AN$103)</f>
        <v>328.81</v>
      </c>
      <c r="U38" s="38">
        <f>SUMPRODUCT(LTA!J38:AN38,LTA!J$102:AN$102,LTA!J$103:AN$103)</f>
        <v>175.28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-122</v>
      </c>
      <c r="AA38" s="76">
        <f>STOA!H38</f>
        <v>373.08</v>
      </c>
      <c r="AB38" s="76">
        <f>-STOA!N38</f>
        <v>0</v>
      </c>
      <c r="AC38">
        <f t="shared" si="0"/>
        <v>18.700254163051266</v>
      </c>
      <c r="AD38">
        <f t="shared" si="1"/>
        <v>1886.1650942975455</v>
      </c>
      <c r="AE38">
        <f>'IDT-1'!B38</f>
        <v>0</v>
      </c>
      <c r="AF38" s="25"/>
      <c r="AG38">
        <f t="shared" si="2"/>
        <v>1886.1650942975455</v>
      </c>
      <c r="AI38" s="35">
        <f>PXIL!H38</f>
        <v>0</v>
      </c>
      <c r="AJ38" s="35">
        <f>PXIL!N38</f>
        <v>0</v>
      </c>
      <c r="AK38" s="35">
        <f>RTM_IEX!H38</f>
        <v>0</v>
      </c>
      <c r="AL38" s="35">
        <f>RTM_IEX!N38</f>
        <v>-38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5.2149999999999999</v>
      </c>
      <c r="E39">
        <f>GT_NG!P39</f>
        <v>14.080338266384777</v>
      </c>
      <c r="F39">
        <f>GT_Spot!P39</f>
        <v>0</v>
      </c>
      <c r="G39">
        <f>PPCL_NG!P39</f>
        <v>43.12</v>
      </c>
      <c r="H39">
        <f>PPCL_Spot!P39</f>
        <v>0</v>
      </c>
      <c r="I39">
        <f>Bawana_NG!P39</f>
        <v>84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911.06947772929743</v>
      </c>
      <c r="P39" s="37">
        <v>58.13000000000001</v>
      </c>
      <c r="Q39" s="37">
        <v>25.400000000000002</v>
      </c>
      <c r="R39" s="39">
        <v>47.5</v>
      </c>
      <c r="S39" s="39">
        <v>0</v>
      </c>
      <c r="T39" s="38">
        <f>SUMPRODUCT(LTA!J39:AN39,LTA!J$101:AN$101,LTA!J$103:AN$103)</f>
        <v>358.53</v>
      </c>
      <c r="U39" s="38">
        <f>SUMPRODUCT(LTA!J39:AN39,LTA!J$102:AN$102,LTA!J$103:AN$103)</f>
        <v>176.29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-132</v>
      </c>
      <c r="AA39" s="76">
        <f>STOA!H39</f>
        <v>373.08</v>
      </c>
      <c r="AB39" s="76">
        <f>-STOA!N39</f>
        <v>0</v>
      </c>
      <c r="AC39">
        <f t="shared" si="0"/>
        <v>18.914442743996652</v>
      </c>
      <c r="AD39">
        <f t="shared" si="1"/>
        <v>1923.5003732516857</v>
      </c>
      <c r="AE39">
        <f>'IDT-1'!B39</f>
        <v>0</v>
      </c>
      <c r="AF39" s="25"/>
      <c r="AG39">
        <f t="shared" si="2"/>
        <v>1923.5003732516857</v>
      </c>
      <c r="AI39" s="35">
        <f>PXIL!H39</f>
        <v>0</v>
      </c>
      <c r="AJ39" s="35">
        <f>PXIL!N39</f>
        <v>0</v>
      </c>
      <c r="AK39" s="35">
        <f>RTM_IEX!H39</f>
        <v>0</v>
      </c>
      <c r="AL39" s="35">
        <f>RTM_IEX!N39</f>
        <v>-22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5.2149999999999999</v>
      </c>
      <c r="E40">
        <f>GT_NG!P40</f>
        <v>13.679837005734981</v>
      </c>
      <c r="F40">
        <f>GT_Spot!P40</f>
        <v>0</v>
      </c>
      <c r="G40">
        <f>PPCL_NG!P40</f>
        <v>43.12</v>
      </c>
      <c r="H40">
        <f>PPCL_Spot!P40</f>
        <v>0</v>
      </c>
      <c r="I40">
        <f>Bawana_NG!P40</f>
        <v>84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911.01914871592089</v>
      </c>
      <c r="P40" s="37">
        <v>58.13000000000001</v>
      </c>
      <c r="Q40" s="37">
        <v>25.400000000000002</v>
      </c>
      <c r="R40" s="39">
        <v>47.5</v>
      </c>
      <c r="S40" s="39">
        <v>0</v>
      </c>
      <c r="T40" s="38">
        <f>SUMPRODUCT(LTA!J40:AN40,LTA!J$101:AN$101,LTA!J$103:AN$103)</f>
        <v>387.22</v>
      </c>
      <c r="U40" s="38">
        <f>SUMPRODUCT(LTA!J40:AN40,LTA!J$102:AN$102,LTA!J$103:AN$103)</f>
        <v>174.26999999999998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-119</v>
      </c>
      <c r="AA40" s="76">
        <f>STOA!H40</f>
        <v>375.02</v>
      </c>
      <c r="AB40" s="76">
        <f>-STOA!N40</f>
        <v>0</v>
      </c>
      <c r="AC40">
        <f t="shared" si="0"/>
        <v>19.0154412460966</v>
      </c>
      <c r="AD40">
        <f t="shared" si="1"/>
        <v>1967.5585444755595</v>
      </c>
      <c r="AE40">
        <f>'IDT-1'!B40</f>
        <v>0</v>
      </c>
      <c r="AF40" s="25"/>
      <c r="AG40">
        <f t="shared" si="2"/>
        <v>1967.5585444755595</v>
      </c>
      <c r="AI40" s="35">
        <f>PXIL!H40</f>
        <v>0</v>
      </c>
      <c r="AJ40" s="35">
        <f>PXIL!N40</f>
        <v>0</v>
      </c>
      <c r="AK40" s="35">
        <f>RTM_IEX!H40</f>
        <v>0</v>
      </c>
      <c r="AL40" s="35">
        <f>RTM_IEX!N40</f>
        <v>-19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5.2149999999999999</v>
      </c>
      <c r="E41">
        <f>GT_NG!P41</f>
        <v>13.679837005734981</v>
      </c>
      <c r="F41">
        <f>GT_Spot!P41</f>
        <v>0</v>
      </c>
      <c r="G41">
        <f>PPCL_NG!P41</f>
        <v>43.12</v>
      </c>
      <c r="H41">
        <f>PPCL_Spot!P41</f>
        <v>0</v>
      </c>
      <c r="I41">
        <f>Bawana_NG!P41</f>
        <v>84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906.02144407099343</v>
      </c>
      <c r="P41" s="37">
        <v>58.13000000000001</v>
      </c>
      <c r="Q41" s="37">
        <v>25.400000000000002</v>
      </c>
      <c r="R41" s="39">
        <v>47.5</v>
      </c>
      <c r="S41" s="39">
        <v>0</v>
      </c>
      <c r="T41" s="38">
        <f>SUMPRODUCT(LTA!J41:AN41,LTA!J$101:AN$101,LTA!J$103:AN$103)</f>
        <v>408.79</v>
      </c>
      <c r="U41" s="38">
        <f>SUMPRODUCT(LTA!J41:AN41,LTA!J$102:AN$102,LTA!J$103:AN$103)</f>
        <v>175.28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-105</v>
      </c>
      <c r="AA41" s="76">
        <f>STOA!H41</f>
        <v>375.02</v>
      </c>
      <c r="AB41" s="76">
        <f>-STOA!N41</f>
        <v>0</v>
      </c>
      <c r="AC41">
        <f t="shared" si="0"/>
        <v>19.06994979210543</v>
      </c>
      <c r="AD41">
        <f t="shared" si="1"/>
        <v>1996.0863312846229</v>
      </c>
      <c r="AE41">
        <f>'IDT-1'!B41</f>
        <v>0</v>
      </c>
      <c r="AF41" s="25"/>
      <c r="AG41">
        <f t="shared" si="2"/>
        <v>1996.0863312846229</v>
      </c>
      <c r="AI41" s="35">
        <f>PXIL!H41</f>
        <v>0</v>
      </c>
      <c r="AJ41" s="35">
        <f>PXIL!N41</f>
        <v>0</v>
      </c>
      <c r="AK41" s="35">
        <f>RTM_IEX!H41</f>
        <v>0</v>
      </c>
      <c r="AL41" s="35">
        <f>RTM_IEX!N41</f>
        <v>-22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5.2149999999999999</v>
      </c>
      <c r="E42">
        <f>GT_NG!P42</f>
        <v>13.679837005734981</v>
      </c>
      <c r="F42">
        <f>GT_Spot!P42</f>
        <v>0</v>
      </c>
      <c r="G42">
        <f>PPCL_NG!P42</f>
        <v>43.12</v>
      </c>
      <c r="H42">
        <f>PPCL_Spot!P42</f>
        <v>0</v>
      </c>
      <c r="I42">
        <f>Bawana_NG!P42</f>
        <v>84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906.00589308436997</v>
      </c>
      <c r="P42" s="37">
        <v>58.13000000000001</v>
      </c>
      <c r="Q42" s="37">
        <v>25.400000000000002</v>
      </c>
      <c r="R42" s="39">
        <v>47.5</v>
      </c>
      <c r="S42" s="39">
        <v>0</v>
      </c>
      <c r="T42" s="38">
        <f>SUMPRODUCT(LTA!J42:AN42,LTA!J$101:AN$101,LTA!J$103:AN$103)</f>
        <v>434.97</v>
      </c>
      <c r="U42" s="38">
        <f>SUMPRODUCT(LTA!J42:AN42,LTA!J$102:AN$102,LTA!J$103:AN$103)</f>
        <v>175.78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-86</v>
      </c>
      <c r="AA42" s="76">
        <f>STOA!H42</f>
        <v>375.02</v>
      </c>
      <c r="AB42" s="76">
        <f>-STOA!N42</f>
        <v>0</v>
      </c>
      <c r="AC42">
        <f t="shared" si="0"/>
        <v>19.166863797944458</v>
      </c>
      <c r="AD42">
        <f t="shared" si="1"/>
        <v>2037.6538662921605</v>
      </c>
      <c r="AE42">
        <f>'IDT-1'!B42</f>
        <v>0</v>
      </c>
      <c r="AF42" s="25"/>
      <c r="AG42">
        <f t="shared" si="2"/>
        <v>2037.6538662921605</v>
      </c>
      <c r="AI42" s="35">
        <f>PXIL!H42</f>
        <v>0</v>
      </c>
      <c r="AJ42" s="35">
        <f>PXIL!N42</f>
        <v>0</v>
      </c>
      <c r="AK42" s="35">
        <f>RTM_IEX!H42</f>
        <v>0</v>
      </c>
      <c r="AL42" s="35">
        <f>RTM_IEX!N42</f>
        <v>-26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5.2149999999999999</v>
      </c>
      <c r="E43">
        <f>GT_NG!P43</f>
        <v>13.679837005734981</v>
      </c>
      <c r="F43">
        <f>GT_Spot!P43</f>
        <v>0</v>
      </c>
      <c r="G43">
        <f>PPCL_NG!P43</f>
        <v>43.12</v>
      </c>
      <c r="H43">
        <f>PPCL_Spot!P43</f>
        <v>0</v>
      </c>
      <c r="I43">
        <f>Bawana_NG!P43</f>
        <v>84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902.72507695759771</v>
      </c>
      <c r="P43" s="37">
        <v>58.13000000000001</v>
      </c>
      <c r="Q43" s="37">
        <v>25.400000000000002</v>
      </c>
      <c r="R43" s="39">
        <v>47.5</v>
      </c>
      <c r="S43" s="39">
        <v>0</v>
      </c>
      <c r="T43" s="38">
        <f>SUMPRODUCT(LTA!J43:AN43,LTA!J$101:AN$101,LTA!J$103:AN$103)</f>
        <v>461.23</v>
      </c>
      <c r="U43" s="38">
        <f>SUMPRODUCT(LTA!J43:AN43,LTA!J$102:AN$102,LTA!J$103:AN$103)</f>
        <v>175.78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0</v>
      </c>
      <c r="Z43" s="35">
        <f>IEX!N43</f>
        <v>-80</v>
      </c>
      <c r="AA43" s="76">
        <f>STOA!H43</f>
        <v>375.02</v>
      </c>
      <c r="AB43" s="76">
        <f>-STOA!N43</f>
        <v>0</v>
      </c>
      <c r="AC43">
        <f t="shared" si="0"/>
        <v>19.088811895283122</v>
      </c>
      <c r="AD43">
        <f t="shared" si="1"/>
        <v>2092.71110206805</v>
      </c>
      <c r="AE43">
        <f>'IDT-1'!B43</f>
        <v>0</v>
      </c>
      <c r="AF43" s="25"/>
      <c r="AG43">
        <f t="shared" si="2"/>
        <v>2092.71110206805</v>
      </c>
      <c r="AI43" s="35">
        <f>PXIL!H43</f>
        <v>0</v>
      </c>
      <c r="AJ43" s="35">
        <f>PXIL!N43</f>
        <v>0</v>
      </c>
      <c r="AK43" s="35">
        <f>RTM_IEX!H43</f>
        <v>0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5.2149999999999999</v>
      </c>
      <c r="E44">
        <f>GT_NG!P44</f>
        <v>13.267506218905471</v>
      </c>
      <c r="F44">
        <f>GT_Spot!P44</f>
        <v>0</v>
      </c>
      <c r="G44">
        <f>PPCL_NG!P44</f>
        <v>43.12</v>
      </c>
      <c r="H44">
        <f>PPCL_Spot!P44</f>
        <v>0</v>
      </c>
      <c r="I44">
        <f>Bawana_NG!P44</f>
        <v>84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904.08985674176586</v>
      </c>
      <c r="P44" s="37">
        <v>58.13000000000001</v>
      </c>
      <c r="Q44" s="37">
        <v>25.400000000000002</v>
      </c>
      <c r="R44" s="39">
        <v>47.5</v>
      </c>
      <c r="S44" s="39">
        <v>0</v>
      </c>
      <c r="T44" s="38">
        <f>SUMPRODUCT(LTA!J44:AN44,LTA!J$101:AN$101,LTA!J$103:AN$103)</f>
        <v>484.15</v>
      </c>
      <c r="U44" s="38">
        <f>SUMPRODUCT(LTA!J44:AN44,LTA!J$102:AN$102,LTA!J$103:AN$103)</f>
        <v>173.26999999999998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0</v>
      </c>
      <c r="Z44" s="35">
        <f>IEX!N44</f>
        <v>-63</v>
      </c>
      <c r="AA44" s="76">
        <f>STOA!H44</f>
        <v>375.99</v>
      </c>
      <c r="AB44" s="76">
        <f>-STOA!N44</f>
        <v>0</v>
      </c>
      <c r="AC44">
        <f t="shared" si="0"/>
        <v>19.132394785537649</v>
      </c>
      <c r="AD44">
        <f t="shared" si="1"/>
        <v>2131.9999681751337</v>
      </c>
      <c r="AE44">
        <f>'IDT-1'!B44</f>
        <v>0</v>
      </c>
      <c r="AF44" s="25"/>
      <c r="AG44">
        <f t="shared" si="2"/>
        <v>2131.9999681751337</v>
      </c>
      <c r="AI44" s="35">
        <f>PXIL!H44</f>
        <v>0</v>
      </c>
      <c r="AJ44" s="35">
        <f>PXIL!N44</f>
        <v>0</v>
      </c>
      <c r="AK44" s="35">
        <f>RTM_IEX!H44</f>
        <v>0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5.2149999999999999</v>
      </c>
      <c r="E45">
        <f>GT_NG!P45</f>
        <v>13.267506218905471</v>
      </c>
      <c r="F45">
        <f>GT_Spot!P45</f>
        <v>0</v>
      </c>
      <c r="G45">
        <f>PPCL_NG!P45</f>
        <v>43.12</v>
      </c>
      <c r="H45">
        <f>PPCL_Spot!P45</f>
        <v>0</v>
      </c>
      <c r="I45">
        <f>Bawana_NG!P45</f>
        <v>84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900.4053629951203</v>
      </c>
      <c r="P45" s="37">
        <v>58.13000000000001</v>
      </c>
      <c r="Q45" s="37">
        <v>25.400000000000002</v>
      </c>
      <c r="R45" s="39">
        <v>47.5</v>
      </c>
      <c r="S45" s="39">
        <v>0</v>
      </c>
      <c r="T45" s="38">
        <f>SUMPRODUCT(LTA!J45:AN45,LTA!J$101:AN$101,LTA!J$103:AN$103)</f>
        <v>499.93</v>
      </c>
      <c r="U45" s="38">
        <f>SUMPRODUCT(LTA!J45:AN45,LTA!J$102:AN$102,LTA!J$103:AN$103)</f>
        <v>173.26999999999998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0</v>
      </c>
      <c r="Z45" s="35">
        <f>IEX!N45</f>
        <v>-44</v>
      </c>
      <c r="AA45" s="76">
        <f>STOA!H45</f>
        <v>375.99</v>
      </c>
      <c r="AB45" s="76">
        <f>-STOA!N45</f>
        <v>0</v>
      </c>
      <c r="AC45">
        <f t="shared" si="0"/>
        <v>19.073045041292939</v>
      </c>
      <c r="AD45">
        <f t="shared" si="1"/>
        <v>2163.1548241727332</v>
      </c>
      <c r="AE45">
        <f>'IDT-1'!B45</f>
        <v>0</v>
      </c>
      <c r="AF45" s="25"/>
      <c r="AG45">
        <f t="shared" si="2"/>
        <v>2163.1548241727332</v>
      </c>
      <c r="AI45" s="35">
        <f>PXIL!H45</f>
        <v>0</v>
      </c>
      <c r="AJ45" s="35">
        <f>PXIL!N45</f>
        <v>0</v>
      </c>
      <c r="AK45" s="35">
        <f>RTM_IEX!H45</f>
        <v>0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5.2149999999999999</v>
      </c>
      <c r="E46">
        <f>GT_NG!P46</f>
        <v>13.267506218905471</v>
      </c>
      <c r="F46">
        <f>GT_Spot!P46</f>
        <v>0</v>
      </c>
      <c r="G46">
        <f>PPCL_NG!P46</f>
        <v>43.12</v>
      </c>
      <c r="H46">
        <f>PPCL_Spot!P46</f>
        <v>0</v>
      </c>
      <c r="I46">
        <f>Bawana_NG!P46</f>
        <v>84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895.6837383501927</v>
      </c>
      <c r="P46" s="37">
        <v>58.13000000000001</v>
      </c>
      <c r="Q46" s="37">
        <v>25.400000000000002</v>
      </c>
      <c r="R46" s="39">
        <v>47.5</v>
      </c>
      <c r="S46" s="39">
        <v>0</v>
      </c>
      <c r="T46" s="38">
        <f>SUMPRODUCT(LTA!J46:AN46,LTA!J$101:AN$101,LTA!J$103:AN$103)</f>
        <v>509.6</v>
      </c>
      <c r="U46" s="38">
        <f>SUMPRODUCT(LTA!J46:AN46,LTA!J$102:AN$102,LTA!J$103:AN$103)</f>
        <v>173.26999999999998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0</v>
      </c>
      <c r="Z46" s="35">
        <f>IEX!N46</f>
        <v>-20</v>
      </c>
      <c r="AA46" s="76">
        <f>STOA!H46</f>
        <v>375.99</v>
      </c>
      <c r="AB46" s="76">
        <f>-STOA!N46</f>
        <v>0</v>
      </c>
      <c r="AC46">
        <f t="shared" si="0"/>
        <v>18.911303608878207</v>
      </c>
      <c r="AD46">
        <f t="shared" si="1"/>
        <v>2192.26494096022</v>
      </c>
      <c r="AE46">
        <f>'IDT-1'!B46</f>
        <v>0</v>
      </c>
      <c r="AF46" s="25"/>
      <c r="AG46">
        <f t="shared" si="2"/>
        <v>2192.26494096022</v>
      </c>
      <c r="AI46" s="35">
        <f>PXIL!H46</f>
        <v>0</v>
      </c>
      <c r="AJ46" s="35">
        <f>PXIL!N46</f>
        <v>0</v>
      </c>
      <c r="AK46" s="35">
        <f>RTM_IEX!H46</f>
        <v>0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5.2149999999999999</v>
      </c>
      <c r="E47">
        <f>GT_NG!P47</f>
        <v>13.267506218905471</v>
      </c>
      <c r="F47">
        <f>GT_Spot!P47</f>
        <v>0</v>
      </c>
      <c r="G47">
        <f>PPCL_NG!P47</f>
        <v>43.12</v>
      </c>
      <c r="H47">
        <f>PPCL_Spot!P47</f>
        <v>0</v>
      </c>
      <c r="I47">
        <f>Bawana_NG!P47</f>
        <v>84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895.68813035019275</v>
      </c>
      <c r="P47" s="37">
        <v>58.13000000000001</v>
      </c>
      <c r="Q47" s="37">
        <v>25.400000000000002</v>
      </c>
      <c r="R47" s="39">
        <v>47.5</v>
      </c>
      <c r="S47" s="39">
        <v>0</v>
      </c>
      <c r="T47" s="38">
        <f>SUMPRODUCT(LTA!J47:AN47,LTA!J$101:AN$101,LTA!J$103:AN$103)</f>
        <v>519.19000000000005</v>
      </c>
      <c r="U47" s="38">
        <f>SUMPRODUCT(LTA!J47:AN47,LTA!J$102:AN$102,LTA!J$103:AN$103)</f>
        <v>173.26999999999998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0</v>
      </c>
      <c r="Z47" s="35">
        <f>IEX!N47</f>
        <v>-20</v>
      </c>
      <c r="AA47" s="76">
        <f>STOA!H47</f>
        <v>375.99</v>
      </c>
      <c r="AB47" s="76">
        <f>-STOA!N47</f>
        <v>0</v>
      </c>
      <c r="AC47">
        <f t="shared" si="0"/>
        <v>19.262973548874655</v>
      </c>
      <c r="AD47">
        <f t="shared" si="1"/>
        <v>2169.5076630202238</v>
      </c>
      <c r="AE47">
        <f>'IDT-1'!B47</f>
        <v>0</v>
      </c>
      <c r="AF47" s="25"/>
      <c r="AG47">
        <f t="shared" si="2"/>
        <v>2169.5076630202238</v>
      </c>
      <c r="AI47" s="35">
        <f>PXIL!H47</f>
        <v>0</v>
      </c>
      <c r="AJ47" s="35">
        <f>PXIL!N47</f>
        <v>0</v>
      </c>
      <c r="AK47" s="35">
        <f>RTM_IEX!H47</f>
        <v>0</v>
      </c>
      <c r="AL47" s="35">
        <f>RTM_IEX!N47</f>
        <v>-32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5.2149999999999999</v>
      </c>
      <c r="E48">
        <f>GT_NG!P48</f>
        <v>13.267506218905471</v>
      </c>
      <c r="F48">
        <f>GT_Spot!P48</f>
        <v>0</v>
      </c>
      <c r="G48">
        <f>PPCL_NG!P48</f>
        <v>43.12</v>
      </c>
      <c r="H48">
        <f>PPCL_Spot!P48</f>
        <v>0</v>
      </c>
      <c r="I48">
        <f>Bawana_NG!P48</f>
        <v>84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895.72326635019272</v>
      </c>
      <c r="P48" s="37">
        <v>58.13000000000001</v>
      </c>
      <c r="Q48" s="37">
        <v>25.400000000000002</v>
      </c>
      <c r="R48" s="39">
        <v>47.5</v>
      </c>
      <c r="S48" s="39">
        <v>0</v>
      </c>
      <c r="T48" s="38">
        <f>SUMPRODUCT(LTA!J48:AN48,LTA!J$101:AN$101,LTA!J$103:AN$103)</f>
        <v>527.49</v>
      </c>
      <c r="U48" s="38">
        <f>SUMPRODUCT(LTA!J48:AN48,LTA!J$102:AN$102,LTA!J$103:AN$103)</f>
        <v>173.26999999999998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-40</v>
      </c>
      <c r="AA48" s="76">
        <f>STOA!H48</f>
        <v>375.99</v>
      </c>
      <c r="AB48" s="76">
        <f>-STOA!N48</f>
        <v>0</v>
      </c>
      <c r="AC48">
        <f t="shared" si="0"/>
        <v>19.316046375824879</v>
      </c>
      <c r="AD48">
        <f t="shared" si="1"/>
        <v>2179.7897261932735</v>
      </c>
      <c r="AE48">
        <f>'IDT-1'!B48</f>
        <v>0</v>
      </c>
      <c r="AF48" s="25"/>
      <c r="AG48">
        <f t="shared" si="2"/>
        <v>2179.7897261932735</v>
      </c>
      <c r="AI48" s="35">
        <f>PXIL!H48</f>
        <v>0</v>
      </c>
      <c r="AJ48" s="35">
        <f>PXIL!N48</f>
        <v>0</v>
      </c>
      <c r="AK48" s="35">
        <f>RTM_IEX!H48</f>
        <v>0</v>
      </c>
      <c r="AL48" s="35">
        <f>RTM_IEX!N48</f>
        <v>-10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5.2149999999999999</v>
      </c>
      <c r="E49">
        <f>GT_NG!P49</f>
        <v>13.267506218905471</v>
      </c>
      <c r="F49">
        <f>GT_Spot!P49</f>
        <v>0</v>
      </c>
      <c r="G49">
        <f>PPCL_NG!P49</f>
        <v>43.12</v>
      </c>
      <c r="H49">
        <f>PPCL_Spot!P49</f>
        <v>0</v>
      </c>
      <c r="I49">
        <f>Bawana_NG!P49</f>
        <v>84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873.69794633418928</v>
      </c>
      <c r="P49" s="37">
        <v>58.13000000000001</v>
      </c>
      <c r="Q49" s="37">
        <v>25.400000000000002</v>
      </c>
      <c r="R49" s="39">
        <v>47.5</v>
      </c>
      <c r="S49" s="39">
        <v>0</v>
      </c>
      <c r="T49" s="38">
        <f>SUMPRODUCT(LTA!J49:AN49,LTA!J$101:AN$101,LTA!J$103:AN$103)</f>
        <v>528.11</v>
      </c>
      <c r="U49" s="38">
        <f>SUMPRODUCT(LTA!J49:AN49,LTA!J$102:AN$102,LTA!J$103:AN$103)</f>
        <v>173.26999999999998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-48</v>
      </c>
      <c r="AA49" s="76">
        <f>STOA!H49</f>
        <v>375.99</v>
      </c>
      <c r="AB49" s="76">
        <f>-STOA!N49</f>
        <v>0</v>
      </c>
      <c r="AC49">
        <f t="shared" si="0"/>
        <v>19.591295372240669</v>
      </c>
      <c r="AD49">
        <f t="shared" si="1"/>
        <v>2216.2991571808539</v>
      </c>
      <c r="AE49">
        <f>'IDT-1'!B49</f>
        <v>0</v>
      </c>
      <c r="AF49" s="25"/>
      <c r="AG49">
        <f t="shared" si="2"/>
        <v>2216.2991571808539</v>
      </c>
      <c r="AI49" s="35">
        <f>PXIL!H49</f>
        <v>0</v>
      </c>
      <c r="AJ49" s="35">
        <f>PXIL!N49</f>
        <v>0</v>
      </c>
      <c r="AK49" s="35">
        <f>RTM_IEX!H49</f>
        <v>56.19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5.2149999999999999</v>
      </c>
      <c r="E50">
        <f>GT_NG!P50</f>
        <v>13.267506218905471</v>
      </c>
      <c r="F50">
        <f>GT_Spot!P50</f>
        <v>0</v>
      </c>
      <c r="G50">
        <f>PPCL_NG!P50</f>
        <v>43.12</v>
      </c>
      <c r="H50">
        <f>PPCL_Spot!P50</f>
        <v>0</v>
      </c>
      <c r="I50">
        <f>Bawana_NG!P50</f>
        <v>84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873.68794633418929</v>
      </c>
      <c r="P50" s="37">
        <v>58.13000000000001</v>
      </c>
      <c r="Q50" s="37">
        <v>25.400000000000002</v>
      </c>
      <c r="R50" s="39">
        <v>47.5</v>
      </c>
      <c r="S50" s="39">
        <v>0</v>
      </c>
      <c r="T50" s="38">
        <f>SUMPRODUCT(LTA!J50:AN50,LTA!J$101:AN$101,LTA!J$103:AN$103)</f>
        <v>528.24</v>
      </c>
      <c r="U50" s="38">
        <f>SUMPRODUCT(LTA!J50:AN50,LTA!J$102:AN$102,LTA!J$103:AN$103)</f>
        <v>173.26999999999998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-41</v>
      </c>
      <c r="AA50" s="76">
        <f>STOA!H50</f>
        <v>375.99</v>
      </c>
      <c r="AB50" s="76">
        <f>-STOA!N50</f>
        <v>0</v>
      </c>
      <c r="AC50">
        <f t="shared" si="0"/>
        <v>19.516793268166445</v>
      </c>
      <c r="AD50">
        <f t="shared" si="1"/>
        <v>2221.5636592849282</v>
      </c>
      <c r="AE50">
        <f>'IDT-1'!B50</f>
        <v>0</v>
      </c>
      <c r="AF50" s="25"/>
      <c r="AG50">
        <f t="shared" si="2"/>
        <v>2221.5636592849282</v>
      </c>
      <c r="AI50" s="35">
        <f>PXIL!H50</f>
        <v>0</v>
      </c>
      <c r="AJ50" s="35">
        <f>PXIL!N50</f>
        <v>0</v>
      </c>
      <c r="AK50" s="35">
        <f>RTM_IEX!H50</f>
        <v>54.26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5.2149999999999999</v>
      </c>
      <c r="E51">
        <f>GT_NG!P51</f>
        <v>13.267506218905471</v>
      </c>
      <c r="F51">
        <f>GT_Spot!P51</f>
        <v>0</v>
      </c>
      <c r="G51">
        <f>PPCL_NG!P51</f>
        <v>43.12</v>
      </c>
      <c r="H51">
        <f>PPCL_Spot!P51</f>
        <v>0</v>
      </c>
      <c r="I51">
        <f>Bawana_NG!P51</f>
        <v>84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897.97401122943927</v>
      </c>
      <c r="P51" s="37">
        <v>58.13000000000001</v>
      </c>
      <c r="Q51" s="37">
        <v>25.400000000000002</v>
      </c>
      <c r="R51" s="39">
        <v>47.5</v>
      </c>
      <c r="S51" s="39">
        <v>0</v>
      </c>
      <c r="T51" s="38">
        <f>SUMPRODUCT(LTA!J51:AN51,LTA!J$101:AN$101,LTA!J$103:AN$103)</f>
        <v>528.24</v>
      </c>
      <c r="U51" s="38">
        <f>SUMPRODUCT(LTA!J51:AN51,LTA!J$102:AN$102,LTA!J$103:AN$103)</f>
        <v>173.26999999999998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-33</v>
      </c>
      <c r="AA51" s="76">
        <f>STOA!H51</f>
        <v>375.99</v>
      </c>
      <c r="AB51" s="76">
        <f>-STOA!N51</f>
        <v>0</v>
      </c>
      <c r="AC51">
        <f t="shared" si="0"/>
        <v>19.311146951487437</v>
      </c>
      <c r="AD51">
        <f t="shared" si="1"/>
        <v>2213.3553704968572</v>
      </c>
      <c r="AE51">
        <f>'IDT-1'!B51</f>
        <v>0</v>
      </c>
      <c r="AF51" s="25"/>
      <c r="AG51">
        <f t="shared" si="2"/>
        <v>2213.3553704968572</v>
      </c>
      <c r="AI51" s="35">
        <f>PXIL!H51</f>
        <v>0</v>
      </c>
      <c r="AJ51" s="35">
        <f>PXIL!N51</f>
        <v>0</v>
      </c>
      <c r="AK51" s="35">
        <f>RTM_IEX!H51</f>
        <v>13.56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5.2149999999999999</v>
      </c>
      <c r="E52">
        <f>GT_NG!P52</f>
        <v>13.267506218905471</v>
      </c>
      <c r="F52">
        <f>GT_Spot!P52</f>
        <v>0</v>
      </c>
      <c r="G52">
        <f>PPCL_NG!P52</f>
        <v>43.12</v>
      </c>
      <c r="H52">
        <f>PPCL_Spot!P52</f>
        <v>0</v>
      </c>
      <c r="I52">
        <f>Bawana_NG!P52</f>
        <v>84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897.97802487169508</v>
      </c>
      <c r="P52" s="37">
        <v>58.13000000000001</v>
      </c>
      <c r="Q52" s="37">
        <v>25.400000000000002</v>
      </c>
      <c r="R52" s="39">
        <v>47.5</v>
      </c>
      <c r="S52" s="39">
        <v>0</v>
      </c>
      <c r="T52" s="38">
        <f>SUMPRODUCT(LTA!J52:AN52,LTA!J$101:AN$101,LTA!J$103:AN$103)</f>
        <v>528.24</v>
      </c>
      <c r="U52" s="38">
        <f>SUMPRODUCT(LTA!J52:AN52,LTA!J$102:AN$102,LTA!J$103:AN$103)</f>
        <v>173.26999999999998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-29</v>
      </c>
      <c r="AA52" s="76">
        <f>STOA!H52</f>
        <v>375.99</v>
      </c>
      <c r="AB52" s="76">
        <f>-STOA!N52</f>
        <v>0</v>
      </c>
      <c r="AC52">
        <f t="shared" si="0"/>
        <v>19.318036035182828</v>
      </c>
      <c r="AD52">
        <f t="shared" si="1"/>
        <v>2222.2024950554173</v>
      </c>
      <c r="AE52">
        <f>'IDT-1'!B52</f>
        <v>0</v>
      </c>
      <c r="AF52" s="25"/>
      <c r="AG52">
        <f t="shared" si="2"/>
        <v>2222.2024950554173</v>
      </c>
      <c r="AI52" s="35">
        <f>PXIL!H52</f>
        <v>0</v>
      </c>
      <c r="AJ52" s="35">
        <f>PXIL!N52</f>
        <v>0</v>
      </c>
      <c r="AK52" s="35">
        <f>RTM_IEX!H52</f>
        <v>18.41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5.2149999999999999</v>
      </c>
      <c r="E53">
        <f>GT_NG!P53</f>
        <v>13.267506218905471</v>
      </c>
      <c r="F53">
        <f>GT_Spot!P53</f>
        <v>0</v>
      </c>
      <c r="G53">
        <f>PPCL_NG!P53</f>
        <v>43.12</v>
      </c>
      <c r="H53">
        <f>PPCL_Spot!P53</f>
        <v>0</v>
      </c>
      <c r="I53">
        <f>Bawana_NG!P53</f>
        <v>84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897.97802487169508</v>
      </c>
      <c r="P53" s="37">
        <v>58.13000000000001</v>
      </c>
      <c r="Q53" s="37">
        <v>25.400000000000002</v>
      </c>
      <c r="R53" s="39">
        <v>47.5</v>
      </c>
      <c r="S53" s="39">
        <v>0</v>
      </c>
      <c r="T53" s="38">
        <f>SUMPRODUCT(LTA!J53:AN53,LTA!J$101:AN$101,LTA!J$103:AN$103)</f>
        <v>528.24</v>
      </c>
      <c r="U53" s="38">
        <f>SUMPRODUCT(LTA!J53:AN53,LTA!J$102:AN$102,LTA!J$103:AN$103)</f>
        <v>174.26999999999998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-18</v>
      </c>
      <c r="AA53" s="76">
        <f>STOA!H53</f>
        <v>375.99</v>
      </c>
      <c r="AB53" s="76">
        <f>-STOA!N53</f>
        <v>0</v>
      </c>
      <c r="AC53">
        <f t="shared" si="0"/>
        <v>19.493653300209047</v>
      </c>
      <c r="AD53">
        <f t="shared" si="1"/>
        <v>2265.0268777903912</v>
      </c>
      <c r="AE53">
        <f>'IDT-1'!B53</f>
        <v>0</v>
      </c>
      <c r="AF53" s="25"/>
      <c r="AG53">
        <f t="shared" si="2"/>
        <v>2265.0268777903912</v>
      </c>
      <c r="AI53" s="35">
        <f>PXIL!H53</f>
        <v>0</v>
      </c>
      <c r="AJ53" s="35">
        <f>PXIL!N53</f>
        <v>0</v>
      </c>
      <c r="AK53" s="35">
        <f>RTM_IEX!H53</f>
        <v>49.41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5.2149999999999999</v>
      </c>
      <c r="E54">
        <f>GT_NG!P54</f>
        <v>13.267506218905471</v>
      </c>
      <c r="F54">
        <f>GT_Spot!P54</f>
        <v>0</v>
      </c>
      <c r="G54">
        <f>PPCL_NG!P54</f>
        <v>42.55</v>
      </c>
      <c r="H54">
        <f>PPCL_Spot!P54</f>
        <v>0</v>
      </c>
      <c r="I54">
        <f>Bawana_NG!P54</f>
        <v>84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899.12556546698693</v>
      </c>
      <c r="P54" s="37">
        <v>58.13000000000001</v>
      </c>
      <c r="Q54" s="37">
        <v>25.400000000000002</v>
      </c>
      <c r="R54" s="39">
        <v>47.5</v>
      </c>
      <c r="S54" s="39">
        <v>0</v>
      </c>
      <c r="T54" s="38">
        <f>SUMPRODUCT(LTA!J54:AN54,LTA!J$101:AN$101,LTA!J$103:AN$103)</f>
        <v>527.24</v>
      </c>
      <c r="U54" s="38">
        <f>SUMPRODUCT(LTA!J54:AN54,LTA!J$102:AN$102,LTA!J$103:AN$103)</f>
        <v>175.28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-12</v>
      </c>
      <c r="AA54" s="76">
        <f>STOA!H54</f>
        <v>375.99</v>
      </c>
      <c r="AB54" s="76">
        <f>-STOA!N54</f>
        <v>0</v>
      </c>
      <c r="AC54">
        <f t="shared" si="0"/>
        <v>19.447761694860162</v>
      </c>
      <c r="AD54">
        <f t="shared" si="1"/>
        <v>2271.6603099910321</v>
      </c>
      <c r="AE54">
        <f>'IDT-1'!B54</f>
        <v>0</v>
      </c>
      <c r="AF54" s="25"/>
      <c r="AG54">
        <f t="shared" si="2"/>
        <v>2271.6603099910321</v>
      </c>
      <c r="AI54" s="35">
        <f>PXIL!H54</f>
        <v>0</v>
      </c>
      <c r="AJ54" s="35">
        <f>PXIL!N54</f>
        <v>0</v>
      </c>
      <c r="AK54" s="35">
        <f>RTM_IEX!H54</f>
        <v>49.41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5.2149999999999999</v>
      </c>
      <c r="E55">
        <f>GT_NG!P55</f>
        <v>12.859300833867865</v>
      </c>
      <c r="F55">
        <f>GT_Spot!P55</f>
        <v>0</v>
      </c>
      <c r="G55">
        <f>PPCL_NG!P55</f>
        <v>42.55</v>
      </c>
      <c r="H55">
        <f>PPCL_Spot!P55</f>
        <v>0</v>
      </c>
      <c r="I55">
        <f>Bawana_NG!P55</f>
        <v>84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899.12155182473111</v>
      </c>
      <c r="P55" s="37">
        <v>58.13000000000001</v>
      </c>
      <c r="Q55" s="37">
        <v>25.400000000000002</v>
      </c>
      <c r="R55" s="39">
        <v>47.5</v>
      </c>
      <c r="S55" s="39">
        <v>0</v>
      </c>
      <c r="T55" s="38">
        <f>SUMPRODUCT(LTA!J55:AN55,LTA!J$101:AN$101,LTA!J$103:AN$103)</f>
        <v>523.24</v>
      </c>
      <c r="U55" s="38">
        <f>SUMPRODUCT(LTA!J55:AN55,LTA!J$102:AN$102,LTA!J$103:AN$103)</f>
        <v>171.26999999999998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-14</v>
      </c>
      <c r="AA55" s="76">
        <f>STOA!H55</f>
        <v>375.99</v>
      </c>
      <c r="AB55" s="76">
        <f>-STOA!N55</f>
        <v>0</v>
      </c>
      <c r="AC55">
        <f t="shared" si="0"/>
        <v>19.207634629052684</v>
      </c>
      <c r="AD55">
        <f t="shared" si="1"/>
        <v>2185.0682180295466</v>
      </c>
      <c r="AE55">
        <f>'IDT-1'!B55</f>
        <v>0</v>
      </c>
      <c r="AF55" s="25"/>
      <c r="AG55">
        <f t="shared" si="2"/>
        <v>2185.0682180295466</v>
      </c>
      <c r="AI55" s="35">
        <f>PXIL!H55</f>
        <v>0</v>
      </c>
      <c r="AJ55" s="35">
        <f>PXIL!N55</f>
        <v>0</v>
      </c>
      <c r="AK55" s="35">
        <f>RTM_IEX!H55</f>
        <v>0</v>
      </c>
      <c r="AL55" s="35">
        <f>RTM_IEX!N55</f>
        <v>-27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5.2149999999999999</v>
      </c>
      <c r="E56">
        <f>GT_NG!P56</f>
        <v>12.859300833867865</v>
      </c>
      <c r="F56">
        <f>GT_Spot!P56</f>
        <v>0</v>
      </c>
      <c r="G56">
        <f>PPCL_NG!P56</f>
        <v>42.55</v>
      </c>
      <c r="H56">
        <f>PPCL_Spot!P56</f>
        <v>0</v>
      </c>
      <c r="I56">
        <f>Bawana_NG!P56</f>
        <v>84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899.12155182473111</v>
      </c>
      <c r="P56" s="37">
        <v>58.13000000000001</v>
      </c>
      <c r="Q56" s="37">
        <v>25.400000000000002</v>
      </c>
      <c r="R56" s="39">
        <v>47.5</v>
      </c>
      <c r="S56" s="39">
        <v>0</v>
      </c>
      <c r="T56" s="38">
        <f>SUMPRODUCT(LTA!J56:AN56,LTA!J$101:AN$101,LTA!J$103:AN$103)</f>
        <v>523.24</v>
      </c>
      <c r="U56" s="38">
        <f>SUMPRODUCT(LTA!J56:AN56,LTA!J$102:AN$102,LTA!J$103:AN$103)</f>
        <v>171.26999999999998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-5</v>
      </c>
      <c r="AA56" s="76">
        <f>STOA!H56</f>
        <v>375.99</v>
      </c>
      <c r="AB56" s="76">
        <f>-STOA!N56</f>
        <v>0</v>
      </c>
      <c r="AC56">
        <f t="shared" si="0"/>
        <v>19.114451894078904</v>
      </c>
      <c r="AD56">
        <f t="shared" si="1"/>
        <v>2196.1614007645207</v>
      </c>
      <c r="AE56">
        <f>'IDT-1'!B56</f>
        <v>0</v>
      </c>
      <c r="AF56" s="25"/>
      <c r="AG56">
        <f t="shared" si="2"/>
        <v>2196.1614007645207</v>
      </c>
      <c r="AI56" s="35">
        <f>PXIL!H56</f>
        <v>0</v>
      </c>
      <c r="AJ56" s="35">
        <f>PXIL!N56</f>
        <v>0</v>
      </c>
      <c r="AK56" s="35">
        <f>RTM_IEX!H56</f>
        <v>0</v>
      </c>
      <c r="AL56" s="35">
        <f>RTM_IEX!N56</f>
        <v>-25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5.2149999999999999</v>
      </c>
      <c r="E57">
        <f>GT_NG!P57</f>
        <v>12.859300833867865</v>
      </c>
      <c r="F57">
        <f>GT_Spot!P57</f>
        <v>0</v>
      </c>
      <c r="G57">
        <f>PPCL_NG!P57</f>
        <v>42.55</v>
      </c>
      <c r="H57">
        <f>PPCL_Spot!P57</f>
        <v>0</v>
      </c>
      <c r="I57">
        <f>Bawana_NG!P57</f>
        <v>84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844.00815538049847</v>
      </c>
      <c r="P57" s="37">
        <v>67.820000000000007</v>
      </c>
      <c r="Q57" s="37">
        <v>25.400000000000002</v>
      </c>
      <c r="R57" s="39">
        <v>47.5</v>
      </c>
      <c r="S57" s="39">
        <v>0</v>
      </c>
      <c r="T57" s="38">
        <f>SUMPRODUCT(LTA!J57:AN57,LTA!J$101:AN$101,LTA!J$103:AN$103)</f>
        <v>518.06999999999994</v>
      </c>
      <c r="U57" s="38">
        <f>SUMPRODUCT(LTA!J57:AN57,LTA!J$102:AN$102,LTA!J$103:AN$103)</f>
        <v>170.26999999999998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0</v>
      </c>
      <c r="AA57" s="76">
        <f>STOA!H57</f>
        <v>375.99</v>
      </c>
      <c r="AB57" s="76">
        <f>-STOA!N57</f>
        <v>0</v>
      </c>
      <c r="AC57">
        <f t="shared" si="0"/>
        <v>18.71992463220068</v>
      </c>
      <c r="AD57">
        <f t="shared" si="1"/>
        <v>2209.842531582166</v>
      </c>
      <c r="AE57">
        <f>'IDT-1'!B57</f>
        <v>0</v>
      </c>
      <c r="AF57" s="25"/>
      <c r="AG57">
        <f t="shared" si="2"/>
        <v>2209.842531582166</v>
      </c>
      <c r="AI57" s="35">
        <f>PXIL!H57</f>
        <v>0</v>
      </c>
      <c r="AJ57" s="35">
        <f>PXIL!N57</f>
        <v>0</v>
      </c>
      <c r="AK57" s="35">
        <f>RTM_IEX!H57</f>
        <v>34.880000000000003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5.2149999999999999</v>
      </c>
      <c r="E58">
        <f>GT_NG!P58</f>
        <v>12.859300833867865</v>
      </c>
      <c r="F58">
        <f>GT_Spot!P58</f>
        <v>0</v>
      </c>
      <c r="G58">
        <f>PPCL_NG!P58</f>
        <v>42.55</v>
      </c>
      <c r="H58">
        <f>PPCL_Spot!P58</f>
        <v>0</v>
      </c>
      <c r="I58">
        <f>Bawana_NG!P58</f>
        <v>84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841.98580377360508</v>
      </c>
      <c r="P58" s="37">
        <v>107.55</v>
      </c>
      <c r="Q58" s="37">
        <v>25.400000000000002</v>
      </c>
      <c r="R58" s="39">
        <v>47.5</v>
      </c>
      <c r="S58" s="39">
        <v>0</v>
      </c>
      <c r="T58" s="38">
        <f>SUMPRODUCT(LTA!J58:AN58,LTA!J$101:AN$101,LTA!J$103:AN$103)</f>
        <v>513.20000000000005</v>
      </c>
      <c r="U58" s="38">
        <f>SUMPRODUCT(LTA!J58:AN58,LTA!J$102:AN$102,LTA!J$103:AN$103)</f>
        <v>170.26999999999998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0</v>
      </c>
      <c r="AA58" s="76">
        <f>STOA!H58</f>
        <v>375.99</v>
      </c>
      <c r="AB58" s="76">
        <f>-STOA!N58</f>
        <v>0</v>
      </c>
      <c r="AC58">
        <f t="shared" si="0"/>
        <v>18.946956878702775</v>
      </c>
      <c r="AD58">
        <f t="shared" si="1"/>
        <v>2236.6431477287706</v>
      </c>
      <c r="AE58">
        <f>'IDT-1'!B58</f>
        <v>0</v>
      </c>
      <c r="AF58" s="25"/>
      <c r="AG58">
        <f t="shared" si="2"/>
        <v>2236.6431477287706</v>
      </c>
      <c r="AI58" s="35">
        <f>PXIL!H58</f>
        <v>0</v>
      </c>
      <c r="AJ58" s="35">
        <f>PXIL!N58</f>
        <v>0</v>
      </c>
      <c r="AK58" s="35">
        <f>RTM_IEX!H58</f>
        <v>29.07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5.2149999999999999</v>
      </c>
      <c r="E59">
        <f>GT_NG!P59</f>
        <v>12.859300833867865</v>
      </c>
      <c r="F59">
        <f>GT_Spot!P59</f>
        <v>0</v>
      </c>
      <c r="G59">
        <f>PPCL_NG!P59</f>
        <v>42.55</v>
      </c>
      <c r="H59">
        <f>PPCL_Spot!P59</f>
        <v>0</v>
      </c>
      <c r="I59">
        <f>Bawana_NG!P59</f>
        <v>84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931.23966949542705</v>
      </c>
      <c r="P59" s="37">
        <v>118.83000000000001</v>
      </c>
      <c r="Q59" s="37">
        <v>38.440000000000005</v>
      </c>
      <c r="R59" s="39">
        <v>47.5</v>
      </c>
      <c r="S59" s="39">
        <v>0</v>
      </c>
      <c r="T59" s="38">
        <f>SUMPRODUCT(LTA!J59:AN59,LTA!J$101:AN$101,LTA!J$103:AN$103)</f>
        <v>496.32</v>
      </c>
      <c r="U59" s="38">
        <f>SUMPRODUCT(LTA!J59:AN59,LTA!J$102:AN$102,LTA!J$103:AN$103)</f>
        <v>162.26999999999998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0</v>
      </c>
      <c r="AA59" s="76">
        <f>STOA!H59</f>
        <v>375.99</v>
      </c>
      <c r="AB59" s="76">
        <f>-STOA!N59</f>
        <v>0</v>
      </c>
      <c r="AC59">
        <f t="shared" si="0"/>
        <v>20.100076495582535</v>
      </c>
      <c r="AD59">
        <f t="shared" si="1"/>
        <v>2218.1138938337126</v>
      </c>
      <c r="AE59">
        <f>'IDT-1'!B59</f>
        <v>0</v>
      </c>
      <c r="AF59" s="25"/>
      <c r="AG59">
        <f t="shared" si="2"/>
        <v>2218.1138938337126</v>
      </c>
      <c r="AI59" s="35">
        <f>PXIL!H59</f>
        <v>0</v>
      </c>
      <c r="AJ59" s="35">
        <f>PXIL!N59</f>
        <v>0</v>
      </c>
      <c r="AK59" s="35">
        <f>RTM_IEX!H59</f>
        <v>0</v>
      </c>
      <c r="AL59" s="35">
        <f>RTM_IEX!N59</f>
        <v>-77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5.2149999999999999</v>
      </c>
      <c r="E60">
        <f>GT_NG!P60</f>
        <v>12.859300833867865</v>
      </c>
      <c r="F60">
        <f>GT_Spot!P60</f>
        <v>0</v>
      </c>
      <c r="G60">
        <f>PPCL_NG!P60</f>
        <v>42.55</v>
      </c>
      <c r="H60">
        <f>PPCL_Spot!P60</f>
        <v>0</v>
      </c>
      <c r="I60">
        <f>Bawana_NG!P60</f>
        <v>84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936.04056822960433</v>
      </c>
      <c r="P60" s="37">
        <v>118.83000000000001</v>
      </c>
      <c r="Q60" s="37">
        <v>38.440000000000005</v>
      </c>
      <c r="R60" s="39">
        <v>47.5</v>
      </c>
      <c r="S60" s="39">
        <v>0</v>
      </c>
      <c r="T60" s="38">
        <f>SUMPRODUCT(LTA!J60:AN60,LTA!J$101:AN$101,LTA!J$103:AN$103)</f>
        <v>482.97</v>
      </c>
      <c r="U60" s="38">
        <f>SUMPRODUCT(LTA!J60:AN60,LTA!J$102:AN$102,LTA!J$103:AN$103)</f>
        <v>162.26999999999998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0</v>
      </c>
      <c r="AA60" s="76">
        <f>STOA!H60</f>
        <v>375.99</v>
      </c>
      <c r="AB60" s="76">
        <f>-STOA!N60</f>
        <v>0</v>
      </c>
      <c r="AC60">
        <f t="shared" si="0"/>
        <v>19.630119631879836</v>
      </c>
      <c r="AD60">
        <f t="shared" si="1"/>
        <v>2257.034749431592</v>
      </c>
      <c r="AE60">
        <f>'IDT-1'!B60</f>
        <v>0</v>
      </c>
      <c r="AF60" s="25"/>
      <c r="AG60">
        <f t="shared" si="2"/>
        <v>2257.034749431592</v>
      </c>
      <c r="AI60" s="35">
        <f>PXIL!H60</f>
        <v>0</v>
      </c>
      <c r="AJ60" s="35">
        <f>PXIL!N60</f>
        <v>0</v>
      </c>
      <c r="AK60" s="35">
        <f>RTM_IEX!H60</f>
        <v>0</v>
      </c>
      <c r="AL60" s="35">
        <f>RTM_IEX!N60</f>
        <v>-30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5.2149999999999999</v>
      </c>
      <c r="E61">
        <f>GT_NG!P61</f>
        <v>12.859300833867865</v>
      </c>
      <c r="F61">
        <f>GT_Spot!P61</f>
        <v>0</v>
      </c>
      <c r="G61">
        <f>PPCL_NG!P61</f>
        <v>42.55</v>
      </c>
      <c r="H61">
        <f>PPCL_Spot!P61</f>
        <v>0</v>
      </c>
      <c r="I61">
        <f>Bawana_NG!P61</f>
        <v>84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992.40364417897126</v>
      </c>
      <c r="P61" s="37">
        <v>118.83000000000001</v>
      </c>
      <c r="Q61" s="37">
        <v>38.440000000000005</v>
      </c>
      <c r="R61" s="39">
        <v>47.5</v>
      </c>
      <c r="S61" s="39">
        <v>0</v>
      </c>
      <c r="T61" s="38">
        <f>SUMPRODUCT(LTA!J61:AN61,LTA!J$101:AN$101,LTA!J$103:AN$103)</f>
        <v>426.36</v>
      </c>
      <c r="U61" s="38">
        <f>SUMPRODUCT(LTA!J61:AN61,LTA!J$102:AN$102,LTA!J$103:AN$103)</f>
        <v>162.26999999999998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0</v>
      </c>
      <c r="AA61" s="76">
        <f>STOA!H61</f>
        <v>375.99</v>
      </c>
      <c r="AB61" s="76">
        <f>-STOA!N61</f>
        <v>0</v>
      </c>
      <c r="AC61">
        <f t="shared" si="0"/>
        <v>19.62804546985452</v>
      </c>
      <c r="AD61">
        <f t="shared" si="1"/>
        <v>2256.789899542985</v>
      </c>
      <c r="AE61">
        <f>'IDT-1'!B61</f>
        <v>0</v>
      </c>
      <c r="AF61" s="25"/>
      <c r="AG61">
        <f t="shared" si="2"/>
        <v>2256.789899542985</v>
      </c>
      <c r="AI61" s="35">
        <f>PXIL!H61</f>
        <v>0</v>
      </c>
      <c r="AJ61" s="35">
        <f>PXIL!N61</f>
        <v>0</v>
      </c>
      <c r="AK61" s="35">
        <f>RTM_IEX!H61</f>
        <v>0</v>
      </c>
      <c r="AL61" s="35">
        <f>RTM_IEX!N61</f>
        <v>-30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5.2149999999999999</v>
      </c>
      <c r="E62">
        <f>GT_NG!P62</f>
        <v>12.859300833867865</v>
      </c>
      <c r="F62">
        <f>GT_Spot!P62</f>
        <v>0</v>
      </c>
      <c r="G62">
        <f>PPCL_NG!P62</f>
        <v>42.55</v>
      </c>
      <c r="H62">
        <f>PPCL_Spot!P62</f>
        <v>0</v>
      </c>
      <c r="I62">
        <f>Bawana_NG!P62</f>
        <v>84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1041.7221251916296</v>
      </c>
      <c r="P62" s="37">
        <v>118.83000000000001</v>
      </c>
      <c r="Q62" s="37">
        <v>38.440000000000005</v>
      </c>
      <c r="R62" s="39">
        <v>47.5</v>
      </c>
      <c r="S62" s="39">
        <v>0</v>
      </c>
      <c r="T62" s="38">
        <f>SUMPRODUCT(LTA!J62:AN62,LTA!J$101:AN$101,LTA!J$103:AN$103)</f>
        <v>409.89</v>
      </c>
      <c r="U62" s="38">
        <f>SUMPRODUCT(LTA!J62:AN62,LTA!J$102:AN$102,LTA!J$103:AN$103)</f>
        <v>162.66999999999999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0</v>
      </c>
      <c r="AA62" s="76">
        <f>STOA!H62</f>
        <v>375.99</v>
      </c>
      <c r="AB62" s="76">
        <f>-STOA!N62</f>
        <v>0</v>
      </c>
      <c r="AC62">
        <f t="shared" si="0"/>
        <v>19.89886155263596</v>
      </c>
      <c r="AD62">
        <f t="shared" si="1"/>
        <v>2290.7675644728615</v>
      </c>
      <c r="AE62">
        <f>'IDT-1'!B62</f>
        <v>0</v>
      </c>
      <c r="AF62" s="25"/>
      <c r="AG62">
        <f t="shared" si="2"/>
        <v>2290.7675644728615</v>
      </c>
      <c r="AI62" s="35">
        <f>PXIL!H62</f>
        <v>0</v>
      </c>
      <c r="AJ62" s="35">
        <f>PXIL!N62</f>
        <v>0</v>
      </c>
      <c r="AK62" s="35">
        <f>RTM_IEX!H62</f>
        <v>0</v>
      </c>
      <c r="AL62" s="35">
        <f>RTM_IEX!N62</f>
        <v>-29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5.2149999999999999</v>
      </c>
      <c r="E63">
        <f>GT_NG!P63</f>
        <v>12.859300833867865</v>
      </c>
      <c r="F63">
        <f>GT_Spot!P63</f>
        <v>0</v>
      </c>
      <c r="G63">
        <f>PPCL_NG!P63</f>
        <v>0</v>
      </c>
      <c r="H63">
        <f>PPCL_Spot!P63</f>
        <v>42.267163277632378</v>
      </c>
      <c r="I63">
        <f>Bawana_NG!P63</f>
        <v>99.605538585569036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1015.3959153000835</v>
      </c>
      <c r="P63" s="37">
        <v>119.3547485591095</v>
      </c>
      <c r="Q63" s="37">
        <v>38.67</v>
      </c>
      <c r="R63" s="39">
        <v>47.5</v>
      </c>
      <c r="S63" s="39">
        <v>0</v>
      </c>
      <c r="T63" s="38">
        <f>SUMPRODUCT(LTA!J63:AN63,LTA!J$101:AN$101,LTA!J$103:AN$103)</f>
        <v>380.72</v>
      </c>
      <c r="U63" s="38">
        <f>SUMPRODUCT(LTA!J63:AN63,LTA!J$102:AN$102,LTA!J$103:AN$103)</f>
        <v>163.66999999999999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0</v>
      </c>
      <c r="AA63" s="76">
        <f>STOA!H63</f>
        <v>375.99</v>
      </c>
      <c r="AB63" s="76">
        <f>-STOA!N63</f>
        <v>0</v>
      </c>
      <c r="AC63">
        <f t="shared" si="0"/>
        <v>20.201308399072605</v>
      </c>
      <c r="AD63">
        <f t="shared" si="1"/>
        <v>2384.7163581571899</v>
      </c>
      <c r="AE63">
        <f>'IDT-1'!B63</f>
        <v>0</v>
      </c>
      <c r="AF63" s="25"/>
      <c r="AG63">
        <f t="shared" si="2"/>
        <v>2384.7163581571899</v>
      </c>
      <c r="AI63" s="35">
        <f>PXIL!H63</f>
        <v>0</v>
      </c>
      <c r="AJ63" s="35">
        <f>PXIL!N63</f>
        <v>0</v>
      </c>
      <c r="AK63" s="35">
        <f>RTM_IEX!H63</f>
        <v>103.67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5.2149999999999999</v>
      </c>
      <c r="E64">
        <f>GT_NG!P64</f>
        <v>12.859300833867865</v>
      </c>
      <c r="F64">
        <f>GT_Spot!P64</f>
        <v>0</v>
      </c>
      <c r="G64">
        <f>PPCL_NG!P64</f>
        <v>0</v>
      </c>
      <c r="H64">
        <f>PPCL_Spot!P64</f>
        <v>42.267163277632378</v>
      </c>
      <c r="I64">
        <f>Bawana_NG!P64</f>
        <v>99.605538585569036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1025.3359406165391</v>
      </c>
      <c r="P64" s="37">
        <v>119.3547485591095</v>
      </c>
      <c r="Q64" s="37">
        <v>38.67</v>
      </c>
      <c r="R64" s="39">
        <v>47.5</v>
      </c>
      <c r="S64" s="39">
        <v>0</v>
      </c>
      <c r="T64" s="38">
        <f>SUMPRODUCT(LTA!J64:AN64,LTA!J$101:AN$101,LTA!J$103:AN$103)</f>
        <v>363.48</v>
      </c>
      <c r="U64" s="38">
        <f>SUMPRODUCT(LTA!J64:AN64,LTA!J$102:AN$102,LTA!J$103:AN$103)</f>
        <v>166.07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0</v>
      </c>
      <c r="AA64" s="76">
        <f>STOA!H64</f>
        <v>375.99</v>
      </c>
      <c r="AB64" s="76">
        <f>-STOA!N64</f>
        <v>0</v>
      </c>
      <c r="AC64">
        <f t="shared" si="0"/>
        <v>20.176444611730833</v>
      </c>
      <c r="AD64">
        <f t="shared" si="1"/>
        <v>2381.7812472609876</v>
      </c>
      <c r="AE64">
        <f>'IDT-1'!B64</f>
        <v>0</v>
      </c>
      <c r="AF64" s="25"/>
      <c r="AG64">
        <f t="shared" si="2"/>
        <v>2381.7812472609876</v>
      </c>
      <c r="AI64" s="35">
        <f>PXIL!H64</f>
        <v>0</v>
      </c>
      <c r="AJ64" s="35">
        <f>PXIL!N64</f>
        <v>0</v>
      </c>
      <c r="AK64" s="35">
        <f>RTM_IEX!H64</f>
        <v>105.61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5.2149999999999999</v>
      </c>
      <c r="E65">
        <f>GT_NG!P65</f>
        <v>12.859300833867865</v>
      </c>
      <c r="F65">
        <f>GT_Spot!P65</f>
        <v>0</v>
      </c>
      <c r="G65">
        <f>PPCL_NG!P65</f>
        <v>0</v>
      </c>
      <c r="H65">
        <f>PPCL_Spot!P65</f>
        <v>42.267163277632378</v>
      </c>
      <c r="I65">
        <f>Bawana_NG!P65</f>
        <v>99.605538585569036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1052.4278777892011</v>
      </c>
      <c r="P65" s="37">
        <v>118.82</v>
      </c>
      <c r="Q65" s="37">
        <v>38.440000000000005</v>
      </c>
      <c r="R65" s="39">
        <v>47.5</v>
      </c>
      <c r="S65" s="39">
        <v>0</v>
      </c>
      <c r="T65" s="38">
        <f>SUMPRODUCT(LTA!J65:AN65,LTA!J$101:AN$101,LTA!J$103:AN$103)</f>
        <v>372.78999999999996</v>
      </c>
      <c r="U65" s="38">
        <f>SUMPRODUCT(LTA!J65:AN65,LTA!J$102:AN$102,LTA!J$103:AN$103)</f>
        <v>168.26999999999998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0</v>
      </c>
      <c r="AA65" s="76">
        <f>STOA!H65</f>
        <v>375.99</v>
      </c>
      <c r="AB65" s="76">
        <f>-STOA!N65</f>
        <v>0</v>
      </c>
      <c r="AC65">
        <f t="shared" si="0"/>
        <v>20.39658499608467</v>
      </c>
      <c r="AD65">
        <f t="shared" si="1"/>
        <v>2407.7682954901857</v>
      </c>
      <c r="AE65">
        <f>'IDT-1'!B65</f>
        <v>0</v>
      </c>
      <c r="AF65" s="25"/>
      <c r="AG65">
        <f t="shared" si="2"/>
        <v>2407.7682954901857</v>
      </c>
      <c r="AI65" s="35">
        <f>PXIL!H65</f>
        <v>0</v>
      </c>
      <c r="AJ65" s="35">
        <f>PXIL!N65</f>
        <v>0</v>
      </c>
      <c r="AK65" s="35">
        <f>RTM_IEX!H65</f>
        <v>93.98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5.2149999999999999</v>
      </c>
      <c r="E66">
        <f>GT_NG!P66</f>
        <v>12.859300833867865</v>
      </c>
      <c r="F66">
        <f>GT_Spot!P66</f>
        <v>0</v>
      </c>
      <c r="G66">
        <f>PPCL_NG!P66</f>
        <v>0</v>
      </c>
      <c r="H66">
        <f>PPCL_Spot!P66</f>
        <v>42.267163277632378</v>
      </c>
      <c r="I66">
        <f>Bawana_NG!P66</f>
        <v>99.605538585569036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1052.4278777892011</v>
      </c>
      <c r="P66" s="37">
        <v>118.82</v>
      </c>
      <c r="Q66" s="37">
        <v>38.440000000000005</v>
      </c>
      <c r="R66" s="39">
        <v>47.5</v>
      </c>
      <c r="S66" s="39">
        <v>0</v>
      </c>
      <c r="T66" s="38">
        <f>SUMPRODUCT(LTA!J66:AN66,LTA!J$101:AN$101,LTA!J$103:AN$103)</f>
        <v>356.12</v>
      </c>
      <c r="U66" s="38">
        <f>SUMPRODUCT(LTA!J66:AN66,LTA!J$102:AN$102,LTA!J$103:AN$103)</f>
        <v>171.26999999999998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0</v>
      </c>
      <c r="AA66" s="76">
        <f>STOA!H66</f>
        <v>375.99</v>
      </c>
      <c r="AB66" s="76">
        <f>-STOA!N66</f>
        <v>0</v>
      </c>
      <c r="AC66">
        <f t="shared" si="0"/>
        <v>20.26546099608467</v>
      </c>
      <c r="AD66">
        <f t="shared" si="1"/>
        <v>2392.2894194901855</v>
      </c>
      <c r="AE66">
        <f>'IDT-1'!B66</f>
        <v>0</v>
      </c>
      <c r="AF66" s="25"/>
      <c r="AG66">
        <f t="shared" si="2"/>
        <v>2392.2894194901855</v>
      </c>
      <c r="AI66" s="35">
        <f>PXIL!H66</f>
        <v>0</v>
      </c>
      <c r="AJ66" s="35">
        <f>PXIL!N66</f>
        <v>0</v>
      </c>
      <c r="AK66" s="35">
        <f>RTM_IEX!H66</f>
        <v>92.04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5.2149999999999999</v>
      </c>
      <c r="E67">
        <f>GT_NG!P67</f>
        <v>12.859300833867865</v>
      </c>
      <c r="F67">
        <f>GT_Spot!P67</f>
        <v>0</v>
      </c>
      <c r="G67">
        <f>PPCL_NG!P67</f>
        <v>0</v>
      </c>
      <c r="H67">
        <f>PPCL_Spot!P67</f>
        <v>42.267163277632378</v>
      </c>
      <c r="I67">
        <f>Bawana_NG!P67</f>
        <v>99.605538585569036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1107.0453252529694</v>
      </c>
      <c r="P67" s="37">
        <v>118.82</v>
      </c>
      <c r="Q67" s="37">
        <v>38.440000000000005</v>
      </c>
      <c r="R67" s="39">
        <v>47.5</v>
      </c>
      <c r="S67" s="39">
        <v>0</v>
      </c>
      <c r="T67" s="38">
        <f>SUMPRODUCT(LTA!J67:AN67,LTA!J$101:AN$101,LTA!J$103:AN$103)</f>
        <v>324.43</v>
      </c>
      <c r="U67" s="38">
        <f>SUMPRODUCT(LTA!J67:AN67,LTA!J$102:AN$102,LTA!J$103:AN$103)</f>
        <v>172.57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0</v>
      </c>
      <c r="AA67" s="76">
        <f>STOA!H67</f>
        <v>375.84</v>
      </c>
      <c r="AB67" s="76">
        <f>-STOA!N67</f>
        <v>0</v>
      </c>
      <c r="AC67">
        <f t="shared" si="0"/>
        <v>20.028307554780326</v>
      </c>
      <c r="AD67">
        <f t="shared" si="1"/>
        <v>2364.2940203952585</v>
      </c>
      <c r="AE67">
        <f>'IDT-1'!B67</f>
        <v>0</v>
      </c>
      <c r="AF67" s="25"/>
      <c r="AG67">
        <f t="shared" si="2"/>
        <v>2364.2940203952585</v>
      </c>
      <c r="AI67" s="35">
        <f>PXIL!H67</f>
        <v>0</v>
      </c>
      <c r="AJ67" s="35">
        <f>PXIL!N67</f>
        <v>0</v>
      </c>
      <c r="AK67" s="35">
        <f>RTM_IEX!H67</f>
        <v>39.729999999999997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5.2149999999999999</v>
      </c>
      <c r="E68">
        <f>GT_NG!P68</f>
        <v>12.859300833867865</v>
      </c>
      <c r="F68">
        <f>GT_Spot!P68</f>
        <v>0</v>
      </c>
      <c r="G68">
        <f>PPCL_NG!P68</f>
        <v>0</v>
      </c>
      <c r="H68">
        <f>PPCL_Spot!P68</f>
        <v>42.267163277632378</v>
      </c>
      <c r="I68">
        <f>Bawana_NG!P68</f>
        <v>99.605538585569036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1136.1053252529694</v>
      </c>
      <c r="P68" s="37">
        <v>118.82</v>
      </c>
      <c r="Q68" s="37">
        <v>38.440000000000005</v>
      </c>
      <c r="R68" s="39">
        <v>47.5</v>
      </c>
      <c r="S68" s="39">
        <v>0</v>
      </c>
      <c r="T68" s="38">
        <f>SUMPRODUCT(LTA!J68:AN68,LTA!J$101:AN$101,LTA!J$103:AN$103)</f>
        <v>300.15999999999997</v>
      </c>
      <c r="U68" s="38">
        <f>SUMPRODUCT(LTA!J68:AN68,LTA!J$102:AN$102,LTA!J$103:AN$103)</f>
        <v>174.57999999999998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</v>
      </c>
      <c r="Z68" s="35">
        <f>IEX!N68</f>
        <v>0</v>
      </c>
      <c r="AA68" s="76">
        <f>STOA!H68</f>
        <v>375.84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19.963291554780323</v>
      </c>
      <c r="AD68">
        <f t="shared" ref="AD68:AD98" si="4">SUM(B68:AB68,AI68:AV68)-AC68</f>
        <v>2356.6190363952583</v>
      </c>
      <c r="AE68">
        <f>'IDT-1'!B68</f>
        <v>0</v>
      </c>
      <c r="AF68" s="25"/>
      <c r="AG68">
        <f t="shared" ref="AG68:AG98" si="5">SUM(AD68:AF68)</f>
        <v>2356.6190363952583</v>
      </c>
      <c r="AI68" s="35">
        <f>PXIL!H68</f>
        <v>0</v>
      </c>
      <c r="AJ68" s="35">
        <f>PXIL!N68</f>
        <v>0</v>
      </c>
      <c r="AK68" s="35">
        <f>RTM_IEX!H68</f>
        <v>25.19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5.2149999999999999</v>
      </c>
      <c r="E69">
        <f>GT_NG!P69</f>
        <v>12.859300833867865</v>
      </c>
      <c r="F69">
        <f>GT_Spot!P69</f>
        <v>0</v>
      </c>
      <c r="G69">
        <f>PPCL_NG!P69</f>
        <v>0</v>
      </c>
      <c r="H69">
        <f>PPCL_Spot!P69</f>
        <v>42.267163277632378</v>
      </c>
      <c r="I69">
        <f>Bawana_NG!P69</f>
        <v>99.605538585569036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1163.8214384951636</v>
      </c>
      <c r="P69" s="37">
        <v>118.82</v>
      </c>
      <c r="Q69" s="37">
        <v>38.440000000000005</v>
      </c>
      <c r="R69" s="39">
        <v>47.5</v>
      </c>
      <c r="S69" s="39">
        <v>0</v>
      </c>
      <c r="T69" s="38">
        <f>SUMPRODUCT(LTA!J69:AN69,LTA!J$101:AN$101,LTA!J$103:AN$103)</f>
        <v>233</v>
      </c>
      <c r="U69" s="38">
        <f>SUMPRODUCT(LTA!J69:AN69,LTA!J$102:AN$102,LTA!J$103:AN$103)</f>
        <v>181.28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</v>
      </c>
      <c r="Z69" s="35">
        <f>IEX!N69</f>
        <v>0</v>
      </c>
      <c r="AA69" s="76">
        <f>STOA!H69</f>
        <v>375.84</v>
      </c>
      <c r="AB69" s="76">
        <f>-STOA!N69</f>
        <v>0</v>
      </c>
      <c r="AC69">
        <f t="shared" si="3"/>
        <v>19.590550906014755</v>
      </c>
      <c r="AD69">
        <f t="shared" si="4"/>
        <v>2312.617890286218</v>
      </c>
      <c r="AE69">
        <f>'IDT-1'!B69</f>
        <v>0</v>
      </c>
      <c r="AF69" s="25"/>
      <c r="AG69">
        <f t="shared" si="5"/>
        <v>2312.617890286218</v>
      </c>
      <c r="AI69" s="35">
        <f>PXIL!H69</f>
        <v>0</v>
      </c>
      <c r="AJ69" s="35">
        <f>PXIL!N69</f>
        <v>0</v>
      </c>
      <c r="AK69" s="35">
        <f>RTM_IEX!H69</f>
        <v>13.56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5.2149999999999999</v>
      </c>
      <c r="E70">
        <f>GT_NG!P70</f>
        <v>12.859300833867865</v>
      </c>
      <c r="F70">
        <f>GT_Spot!P70</f>
        <v>0</v>
      </c>
      <c r="G70">
        <f>PPCL_NG!P70</f>
        <v>0</v>
      </c>
      <c r="H70">
        <f>PPCL_Spot!P70</f>
        <v>42.267163277632378</v>
      </c>
      <c r="I70">
        <f>Bawana_NG!P70</f>
        <v>99.605538585569036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1173.8474582395579</v>
      </c>
      <c r="P70" s="37">
        <v>118.82000000000001</v>
      </c>
      <c r="Q70" s="37">
        <v>38.440000000000005</v>
      </c>
      <c r="R70" s="39">
        <v>42.704798291942915</v>
      </c>
      <c r="S70" s="39">
        <v>0</v>
      </c>
      <c r="T70" s="38">
        <f>SUMPRODUCT(LTA!J70:AN70,LTA!J$101:AN$101,LTA!J$103:AN$103)</f>
        <v>205.73000000000002</v>
      </c>
      <c r="U70" s="38">
        <f>SUMPRODUCT(LTA!J70:AN70,LTA!J$102:AN$102,LTA!J$103:AN$103)</f>
        <v>181.28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0</v>
      </c>
      <c r="Z70" s="35">
        <f>IEX!N70</f>
        <v>0</v>
      </c>
      <c r="AA70" s="76">
        <f>STOA!H70</f>
        <v>375.84</v>
      </c>
      <c r="AB70" s="76">
        <f>-STOA!N70</f>
        <v>0</v>
      </c>
      <c r="AC70">
        <f t="shared" si="3"/>
        <v>19.429865777519989</v>
      </c>
      <c r="AD70">
        <f t="shared" si="4"/>
        <v>2293.6493934510504</v>
      </c>
      <c r="AE70">
        <f>'IDT-1'!B70</f>
        <v>0</v>
      </c>
      <c r="AF70" s="25"/>
      <c r="AG70">
        <f t="shared" si="5"/>
        <v>2293.6493934510504</v>
      </c>
      <c r="AI70" s="35">
        <f>PXIL!H70</f>
        <v>0</v>
      </c>
      <c r="AJ70" s="35">
        <f>PXIL!N70</f>
        <v>0</v>
      </c>
      <c r="AK70" s="35">
        <f>RTM_IEX!H70</f>
        <v>16.47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5.2149999999999999</v>
      </c>
      <c r="E71">
        <f>GT_NG!P71</f>
        <v>12.859300833867865</v>
      </c>
      <c r="F71">
        <f>GT_Spot!P71</f>
        <v>0</v>
      </c>
      <c r="G71">
        <f>PPCL_NG!P71</f>
        <v>0</v>
      </c>
      <c r="H71">
        <f>PPCL_Spot!P71</f>
        <v>42.267163277632378</v>
      </c>
      <c r="I71">
        <f>Bawana_NG!P71</f>
        <v>99.605538585569036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1163.9696855408417</v>
      </c>
      <c r="P71" s="37">
        <v>118.82096624600879</v>
      </c>
      <c r="Q71" s="37">
        <v>38.440000000000005</v>
      </c>
      <c r="R71" s="39">
        <v>38.65</v>
      </c>
      <c r="S71" s="39">
        <v>0</v>
      </c>
      <c r="T71" s="38">
        <f>SUMPRODUCT(LTA!J71:AN71,LTA!J$101:AN$101,LTA!J$103:AN$103)</f>
        <v>181.24</v>
      </c>
      <c r="U71" s="38">
        <f>SUMPRODUCT(LTA!J71:AN71,LTA!J$102:AN$102,LTA!J$103:AN$103)</f>
        <v>173.37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0</v>
      </c>
      <c r="Z71" s="35">
        <f>IEX!N71</f>
        <v>0</v>
      </c>
      <c r="AA71" s="76">
        <f>STOA!H71</f>
        <v>375.79999999999995</v>
      </c>
      <c r="AB71" s="76">
        <f>-STOA!N71</f>
        <v>0</v>
      </c>
      <c r="AC71">
        <f t="shared" si="3"/>
        <v>19.658920297664928</v>
      </c>
      <c r="AD71">
        <f t="shared" si="4"/>
        <v>2320.6887341862553</v>
      </c>
      <c r="AE71">
        <f>'IDT-1'!B71</f>
        <v>0</v>
      </c>
      <c r="AF71" s="25"/>
      <c r="AG71">
        <f t="shared" si="5"/>
        <v>2320.6887341862553</v>
      </c>
      <c r="AI71" s="35">
        <f>PXIL!H71</f>
        <v>0</v>
      </c>
      <c r="AJ71" s="35">
        <f>PXIL!N71</f>
        <v>0</v>
      </c>
      <c r="AK71" s="35">
        <f>RTM_IEX!H71</f>
        <v>90.11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5.2149999999999999</v>
      </c>
      <c r="E72">
        <f>GT_NG!P72</f>
        <v>12.859300833867865</v>
      </c>
      <c r="F72">
        <f>GT_Spot!P72</f>
        <v>0</v>
      </c>
      <c r="G72">
        <f>PPCL_NG!P72</f>
        <v>0</v>
      </c>
      <c r="H72">
        <f>PPCL_Spot!P72</f>
        <v>42.267163277632378</v>
      </c>
      <c r="I72">
        <f>Bawana_NG!P72</f>
        <v>99.605538585569036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1154.2269815408417</v>
      </c>
      <c r="P72" s="37">
        <v>118.82096624600879</v>
      </c>
      <c r="Q72" s="37">
        <v>38.39</v>
      </c>
      <c r="R72" s="39">
        <v>31.96</v>
      </c>
      <c r="S72" s="39">
        <v>0</v>
      </c>
      <c r="T72" s="38">
        <f>SUMPRODUCT(LTA!J72:AN72,LTA!J$101:AN$101,LTA!J$103:AN$103)</f>
        <v>161.91</v>
      </c>
      <c r="U72" s="38">
        <f>SUMPRODUCT(LTA!J72:AN72,LTA!J$102:AN$102,LTA!J$103:AN$103)</f>
        <v>173.57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0</v>
      </c>
      <c r="Z72" s="35">
        <f>IEX!N72</f>
        <v>0</v>
      </c>
      <c r="AA72" s="76">
        <f>STOA!H72</f>
        <v>375.79999999999995</v>
      </c>
      <c r="AB72" s="76">
        <f>-STOA!N72</f>
        <v>0</v>
      </c>
      <c r="AC72">
        <f t="shared" si="3"/>
        <v>19.489973584064924</v>
      </c>
      <c r="AD72">
        <f t="shared" si="4"/>
        <v>2300.7449768998549</v>
      </c>
      <c r="AE72">
        <f>'IDT-1'!B72</f>
        <v>0</v>
      </c>
      <c r="AF72" s="25"/>
      <c r="AG72">
        <f t="shared" si="5"/>
        <v>2300.7449768998549</v>
      </c>
      <c r="AI72" s="35">
        <f>PXIL!H72</f>
        <v>0</v>
      </c>
      <c r="AJ72" s="35">
        <f>PXIL!N72</f>
        <v>0</v>
      </c>
      <c r="AK72" s="35">
        <f>RTM_IEX!H72</f>
        <v>105.61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5.2149999999999999</v>
      </c>
      <c r="E73">
        <f>GT_NG!P73</f>
        <v>12.859300833867865</v>
      </c>
      <c r="F73">
        <f>GT_Spot!P73</f>
        <v>0</v>
      </c>
      <c r="G73">
        <f>PPCL_NG!P73</f>
        <v>0</v>
      </c>
      <c r="H73">
        <f>PPCL_Spot!P73</f>
        <v>42.267163277632378</v>
      </c>
      <c r="I73">
        <f>Bawana_NG!P73</f>
        <v>84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1161.7888144380452</v>
      </c>
      <c r="P73" s="37">
        <v>118.82096624600879</v>
      </c>
      <c r="Q73" s="37">
        <v>38.39</v>
      </c>
      <c r="R73" s="39">
        <v>25.964798521256935</v>
      </c>
      <c r="S73" s="39">
        <v>0</v>
      </c>
      <c r="T73" s="38">
        <f>SUMPRODUCT(LTA!J73:AN73,LTA!J$101:AN$101,LTA!J$103:AN$103)</f>
        <v>140.51</v>
      </c>
      <c r="U73" s="38">
        <f>SUMPRODUCT(LTA!J73:AN73,LTA!J$102:AN$102,LTA!J$103:AN$103)</f>
        <v>173.97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0</v>
      </c>
      <c r="Z73" s="35">
        <f>IEX!N73</f>
        <v>0</v>
      </c>
      <c r="AA73" s="76">
        <f>STOA!H73</f>
        <v>375.79999999999995</v>
      </c>
      <c r="AB73" s="76">
        <f>-STOA!N73</f>
        <v>0</v>
      </c>
      <c r="AC73">
        <f t="shared" si="3"/>
        <v>19.024706763861207</v>
      </c>
      <c r="AD73">
        <f t="shared" si="4"/>
        <v>2245.82133655295</v>
      </c>
      <c r="AE73">
        <f>'IDT-1'!B73</f>
        <v>0</v>
      </c>
      <c r="AF73" s="25"/>
      <c r="AG73">
        <f t="shared" si="5"/>
        <v>2245.82133655295</v>
      </c>
      <c r="AI73" s="35">
        <f>PXIL!H73</f>
        <v>0</v>
      </c>
      <c r="AJ73" s="35">
        <f>PXIL!N73</f>
        <v>0</v>
      </c>
      <c r="AK73" s="35">
        <f>RTM_IEX!H73</f>
        <v>85.26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5.2149999999999999</v>
      </c>
      <c r="E74">
        <f>GT_NG!P74</f>
        <v>12.859300833867865</v>
      </c>
      <c r="F74">
        <f>GT_Spot!P74</f>
        <v>0</v>
      </c>
      <c r="G74">
        <f>PPCL_NG!P74</f>
        <v>0</v>
      </c>
      <c r="H74">
        <f>PPCL_Spot!P74</f>
        <v>42.267163277632378</v>
      </c>
      <c r="I74">
        <f>Bawana_NG!P74</f>
        <v>84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1161.6526624380454</v>
      </c>
      <c r="P74" s="37">
        <v>118.82096624600879</v>
      </c>
      <c r="Q74" s="37">
        <v>38.39</v>
      </c>
      <c r="R74" s="39">
        <v>17.580000000000002</v>
      </c>
      <c r="S74" s="39">
        <v>0</v>
      </c>
      <c r="T74" s="38">
        <f>SUMPRODUCT(LTA!J74:AN74,LTA!J$101:AN$101,LTA!J$103:AN$103)</f>
        <v>121.61</v>
      </c>
      <c r="U74" s="38">
        <f>SUMPRODUCT(LTA!J74:AN74,LTA!J$102:AN$102,LTA!J$103:AN$103)</f>
        <v>172.57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0</v>
      </c>
      <c r="Z74" s="35">
        <f>IEX!N74</f>
        <v>0</v>
      </c>
      <c r="AA74" s="76">
        <f>STOA!H74</f>
        <v>375.79999999999995</v>
      </c>
      <c r="AB74" s="76">
        <f>-STOA!N74</f>
        <v>0</v>
      </c>
      <c r="AC74">
        <f t="shared" si="3"/>
        <v>18.839646779482653</v>
      </c>
      <c r="AD74">
        <f t="shared" si="4"/>
        <v>2223.9754460160716</v>
      </c>
      <c r="AE74">
        <f>'IDT-1'!B74</f>
        <v>0</v>
      </c>
      <c r="AF74" s="25"/>
      <c r="AG74">
        <f t="shared" si="5"/>
        <v>2223.9754460160716</v>
      </c>
      <c r="AI74" s="35">
        <f>PXIL!H74</f>
        <v>0</v>
      </c>
      <c r="AJ74" s="35">
        <f>PXIL!N74</f>
        <v>0</v>
      </c>
      <c r="AK74" s="35">
        <f>RTM_IEX!H74</f>
        <v>92.05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5.2149999999999999</v>
      </c>
      <c r="E75">
        <f>GT_NG!P75</f>
        <v>12.982552918537525</v>
      </c>
      <c r="F75">
        <f>GT_Spot!P75</f>
        <v>0</v>
      </c>
      <c r="G75">
        <f>PPCL_NG!P75</f>
        <v>0</v>
      </c>
      <c r="H75">
        <f>PPCL_Spot!P75</f>
        <v>42.267163277632378</v>
      </c>
      <c r="I75">
        <f>Bawana_NG!P75</f>
        <v>84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1172.1300625545766</v>
      </c>
      <c r="P75" s="37">
        <v>118.82096624600879</v>
      </c>
      <c r="Q75" s="37">
        <v>38.39</v>
      </c>
      <c r="R75" s="39">
        <v>0</v>
      </c>
      <c r="S75" s="39">
        <v>0</v>
      </c>
      <c r="T75" s="38">
        <f>SUMPRODUCT(LTA!J75:AN75,LTA!J$101:AN$101,LTA!J$103:AN$103)</f>
        <v>95.02000000000001</v>
      </c>
      <c r="U75" s="38">
        <f>SUMPRODUCT(LTA!J75:AN75,LTA!J$102:AN$102,LTA!J$103:AN$103)</f>
        <v>168.98000000000002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0</v>
      </c>
      <c r="Z75" s="35">
        <f>IEX!N75</f>
        <v>0</v>
      </c>
      <c r="AA75" s="76">
        <f>STOA!H75</f>
        <v>363.06999999999994</v>
      </c>
      <c r="AB75" s="76">
        <f>-STOA!N75</f>
        <v>0</v>
      </c>
      <c r="AC75">
        <f t="shared" si="3"/>
        <v>18.387984257972743</v>
      </c>
      <c r="AD75">
        <f t="shared" si="4"/>
        <v>2170.6577607387826</v>
      </c>
      <c r="AE75">
        <f>'IDT-1'!B75</f>
        <v>0</v>
      </c>
      <c r="AF75" s="25"/>
      <c r="AG75">
        <f t="shared" si="5"/>
        <v>2170.6577607387826</v>
      </c>
      <c r="AI75" s="35">
        <f>PXIL!H75</f>
        <v>0</v>
      </c>
      <c r="AJ75" s="35">
        <f>PXIL!N75</f>
        <v>0</v>
      </c>
      <c r="AK75" s="35">
        <f>RTM_IEX!H75</f>
        <v>88.17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5.2149999999999999</v>
      </c>
      <c r="E76">
        <f>GT_NG!P76</f>
        <v>13.390733830845772</v>
      </c>
      <c r="F76">
        <f>GT_Spot!P76</f>
        <v>0</v>
      </c>
      <c r="G76">
        <f>PPCL_NG!P76</f>
        <v>0</v>
      </c>
      <c r="H76">
        <f>PPCL_Spot!P76</f>
        <v>42.267163277632378</v>
      </c>
      <c r="I76">
        <f>Bawana_NG!P76</f>
        <v>84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1190.9854133438264</v>
      </c>
      <c r="P76" s="37">
        <v>118.81992966101694</v>
      </c>
      <c r="Q76" s="37">
        <v>38.39</v>
      </c>
      <c r="R76" s="39">
        <v>0</v>
      </c>
      <c r="S76" s="39">
        <v>0</v>
      </c>
      <c r="T76" s="38">
        <f>SUMPRODUCT(LTA!J76:AN76,LTA!J$101:AN$101,LTA!J$103:AN$103)</f>
        <v>78.5</v>
      </c>
      <c r="U76" s="38">
        <f>SUMPRODUCT(LTA!J76:AN76,LTA!J$102:AN$102,LTA!J$103:AN$103)</f>
        <v>168.58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0</v>
      </c>
      <c r="Z76" s="35">
        <f>IEX!N76</f>
        <v>0</v>
      </c>
      <c r="AA76" s="76">
        <f>STOA!H76</f>
        <v>363.06999999999994</v>
      </c>
      <c r="AB76" s="76">
        <f>-STOA!N76</f>
        <v>0</v>
      </c>
      <c r="AC76">
        <f t="shared" si="3"/>
        <v>18.383217216951898</v>
      </c>
      <c r="AD76">
        <f t="shared" si="4"/>
        <v>2170.0950228963698</v>
      </c>
      <c r="AE76">
        <f>'IDT-1'!B76</f>
        <v>0</v>
      </c>
      <c r="AF76" s="25"/>
      <c r="AG76">
        <f t="shared" si="5"/>
        <v>2170.0950228963698</v>
      </c>
      <c r="AI76" s="35">
        <f>PXIL!H76</f>
        <v>0</v>
      </c>
      <c r="AJ76" s="35">
        <f>PXIL!N76</f>
        <v>0</v>
      </c>
      <c r="AK76" s="35">
        <f>RTM_IEX!H76</f>
        <v>85.26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5.2149999999999999</v>
      </c>
      <c r="E77">
        <f>GT_NG!P77</f>
        <v>13.390733830845772</v>
      </c>
      <c r="F77">
        <f>GT_Spot!P77</f>
        <v>0</v>
      </c>
      <c r="G77">
        <f>PPCL_NG!P77</f>
        <v>0</v>
      </c>
      <c r="H77">
        <f>PPCL_Spot!P77</f>
        <v>42.267163277632378</v>
      </c>
      <c r="I77">
        <f>Bawana_NG!P77</f>
        <v>84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1202.2938837611334</v>
      </c>
      <c r="P77" s="37">
        <v>118.81949847554239</v>
      </c>
      <c r="Q77" s="37">
        <v>28.105467591099643</v>
      </c>
      <c r="R77" s="39">
        <v>0</v>
      </c>
      <c r="S77" s="39">
        <v>0</v>
      </c>
      <c r="T77" s="38">
        <f>SUMPRODUCT(LTA!J77:AN77,LTA!J$101:AN$101,LTA!J$103:AN$103)</f>
        <v>63.790000000000006</v>
      </c>
      <c r="U77" s="38">
        <f>SUMPRODUCT(LTA!J77:AN77,LTA!J$102:AN$102,LTA!J$103:AN$103)</f>
        <v>168.58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0</v>
      </c>
      <c r="Z77" s="35">
        <f>IEX!N77</f>
        <v>0</v>
      </c>
      <c r="AA77" s="76">
        <f>STOA!H77</f>
        <v>363.06999999999994</v>
      </c>
      <c r="AB77" s="76">
        <f>-STOA!N77</f>
        <v>0</v>
      </c>
      <c r="AC77">
        <f t="shared" si="3"/>
        <v>18.479930674264526</v>
      </c>
      <c r="AD77">
        <f t="shared" si="4"/>
        <v>2181.5118162619892</v>
      </c>
      <c r="AE77">
        <f>'IDT-1'!B77</f>
        <v>0</v>
      </c>
      <c r="AF77" s="25"/>
      <c r="AG77">
        <f t="shared" si="5"/>
        <v>2181.5118162619892</v>
      </c>
      <c r="AI77" s="35">
        <f>PXIL!H77</f>
        <v>0</v>
      </c>
      <c r="AJ77" s="35">
        <f>PXIL!N77</f>
        <v>0</v>
      </c>
      <c r="AK77" s="35">
        <f>RTM_IEX!H77</f>
        <v>110.46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5.2149999999999999</v>
      </c>
      <c r="E78">
        <f>GT_NG!P78</f>
        <v>13.390733830845772</v>
      </c>
      <c r="F78">
        <f>GT_Spot!P78</f>
        <v>0</v>
      </c>
      <c r="G78">
        <f>PPCL_NG!P78</f>
        <v>0</v>
      </c>
      <c r="H78">
        <f>PPCL_Spot!P78</f>
        <v>42.267163277632378</v>
      </c>
      <c r="I78">
        <f>Bawana_NG!P78</f>
        <v>84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1226.2963291184001</v>
      </c>
      <c r="P78" s="37">
        <v>118.82096624600879</v>
      </c>
      <c r="Q78" s="37">
        <v>28.105467591099643</v>
      </c>
      <c r="R78" s="39">
        <v>0</v>
      </c>
      <c r="S78" s="39">
        <v>0</v>
      </c>
      <c r="T78" s="38">
        <f>SUMPRODUCT(LTA!J78:AN78,LTA!J$101:AN$101,LTA!J$103:AN$103)</f>
        <v>53.480000000000004</v>
      </c>
      <c r="U78" s="38">
        <f>SUMPRODUCT(LTA!J78:AN78,LTA!J$102:AN$102,LTA!J$103:AN$103)</f>
        <v>169.48000000000002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28.1</v>
      </c>
      <c r="Z78" s="35">
        <f>IEX!N78</f>
        <v>0</v>
      </c>
      <c r="AA78" s="76">
        <f>STOA!H78</f>
        <v>363.06999999999994</v>
      </c>
      <c r="AB78" s="76">
        <f>-STOA!N78</f>
        <v>0</v>
      </c>
      <c r="AC78">
        <f t="shared" si="3"/>
        <v>18.610667544537485</v>
      </c>
      <c r="AD78">
        <f t="shared" si="4"/>
        <v>2196.944992519449</v>
      </c>
      <c r="AE78">
        <f>'IDT-1'!B78</f>
        <v>0</v>
      </c>
      <c r="AF78" s="25"/>
      <c r="AG78">
        <f t="shared" si="5"/>
        <v>2196.944992519449</v>
      </c>
      <c r="AI78" s="35">
        <f>PXIL!H78</f>
        <v>0</v>
      </c>
      <c r="AJ78" s="35">
        <f>PXIL!N78</f>
        <v>0</v>
      </c>
      <c r="AK78" s="35">
        <f>RTM_IEX!H78</f>
        <v>83.33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5.2149999999999999</v>
      </c>
      <c r="E79">
        <f>GT_NG!P79</f>
        <v>13.390733830845772</v>
      </c>
      <c r="F79">
        <f>GT_Spot!P79</f>
        <v>0</v>
      </c>
      <c r="G79">
        <f>PPCL_NG!P79</f>
        <v>0</v>
      </c>
      <c r="H79">
        <f>PPCL_Spot!P79</f>
        <v>42.267163277632378</v>
      </c>
      <c r="I79">
        <f>Bawana_NG!P79</f>
        <v>84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1147.8531382740982</v>
      </c>
      <c r="P79" s="37">
        <v>118.82096624600879</v>
      </c>
      <c r="Q79" s="37">
        <v>27.23560786842954</v>
      </c>
      <c r="R79" s="39">
        <v>0</v>
      </c>
      <c r="S79" s="39">
        <v>0</v>
      </c>
      <c r="T79" s="38">
        <f>SUMPRODUCT(LTA!J79:AN79,LTA!J$101:AN$101,LTA!J$103:AN$103)</f>
        <v>45.78</v>
      </c>
      <c r="U79" s="38">
        <f>SUMPRODUCT(LTA!J79:AN79,LTA!J$102:AN$102,LTA!J$103:AN$103)</f>
        <v>170.69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246.1</v>
      </c>
      <c r="Z79" s="35">
        <f>IEX!N79</f>
        <v>0</v>
      </c>
      <c r="AA79" s="76">
        <f>STOA!H79</f>
        <v>363.06999999999994</v>
      </c>
      <c r="AB79" s="76">
        <f>-STOA!N79</f>
        <v>0</v>
      </c>
      <c r="AC79">
        <f t="shared" si="3"/>
        <v>19.444707806019373</v>
      </c>
      <c r="AD79">
        <f t="shared" si="4"/>
        <v>2194.9779016909952</v>
      </c>
      <c r="AE79">
        <f>'IDT-1'!B79</f>
        <v>0</v>
      </c>
      <c r="AF79" s="25"/>
      <c r="AG79">
        <f t="shared" si="5"/>
        <v>2194.9779016909952</v>
      </c>
      <c r="AI79" s="35">
        <f>PXIL!H79</f>
        <v>0</v>
      </c>
      <c r="AJ79" s="35">
        <f>PXIL!N79</f>
        <v>0</v>
      </c>
      <c r="AK79" s="35">
        <f>RTM_IEX!H79</f>
        <v>0</v>
      </c>
      <c r="AL79" s="35">
        <f>RTM_IEX!N79</f>
        <v>-50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5.2149999999999999</v>
      </c>
      <c r="E80">
        <f>GT_NG!P80</f>
        <v>13.390733830845772</v>
      </c>
      <c r="F80">
        <f>GT_Spot!P80</f>
        <v>0</v>
      </c>
      <c r="G80">
        <f>PPCL_NG!P80</f>
        <v>0</v>
      </c>
      <c r="H80">
        <f>PPCL_Spot!P80</f>
        <v>42.267163277632378</v>
      </c>
      <c r="I80">
        <f>Bawana_NG!P80</f>
        <v>84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1127.9410454824408</v>
      </c>
      <c r="P80" s="37">
        <v>118.82096624600879</v>
      </c>
      <c r="Q80" s="37">
        <v>27.23560786842954</v>
      </c>
      <c r="R80" s="39">
        <v>0</v>
      </c>
      <c r="S80" s="39">
        <v>0</v>
      </c>
      <c r="T80" s="38">
        <f>SUMPRODUCT(LTA!J80:AN80,LTA!J$101:AN$101,LTA!J$103:AN$103)</f>
        <v>43.35</v>
      </c>
      <c r="U80" s="38">
        <f>SUMPRODUCT(LTA!J80:AN80,LTA!J$102:AN$102,LTA!J$103:AN$103)</f>
        <v>170.49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272.26</v>
      </c>
      <c r="Z80" s="35">
        <f>IEX!N80</f>
        <v>0</v>
      </c>
      <c r="AA80" s="76">
        <f>STOA!H80</f>
        <v>363.06999999999994</v>
      </c>
      <c r="AB80" s="76">
        <f>-STOA!N80</f>
        <v>0</v>
      </c>
      <c r="AC80">
        <f t="shared" si="3"/>
        <v>19.204021179373001</v>
      </c>
      <c r="AD80">
        <f t="shared" si="4"/>
        <v>2230.836495525984</v>
      </c>
      <c r="AE80">
        <f>'IDT-1'!B80</f>
        <v>0</v>
      </c>
      <c r="AF80" s="25"/>
      <c r="AG80">
        <f t="shared" si="5"/>
        <v>2230.836495525984</v>
      </c>
      <c r="AI80" s="35">
        <f>PXIL!H80</f>
        <v>0</v>
      </c>
      <c r="AJ80" s="35">
        <f>PXIL!N80</f>
        <v>0</v>
      </c>
      <c r="AK80" s="35">
        <f>RTM_IEX!H80</f>
        <v>0</v>
      </c>
      <c r="AL80" s="35">
        <f>RTM_IEX!N80</f>
        <v>-18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5.2149999999999999</v>
      </c>
      <c r="E81">
        <f>GT_NG!P81</f>
        <v>13.390733830845772</v>
      </c>
      <c r="F81">
        <f>GT_Spot!P81</f>
        <v>0</v>
      </c>
      <c r="G81">
        <f>PPCL_NG!P81</f>
        <v>0</v>
      </c>
      <c r="H81">
        <f>PPCL_Spot!P81</f>
        <v>42.267163277632378</v>
      </c>
      <c r="I81">
        <f>Bawana_NG!P81</f>
        <v>84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1136.3735572505566</v>
      </c>
      <c r="P81" s="37">
        <v>118.82096624600879</v>
      </c>
      <c r="Q81" s="37">
        <v>27.23560786842954</v>
      </c>
      <c r="R81" s="39">
        <v>0</v>
      </c>
      <c r="S81" s="39">
        <v>0</v>
      </c>
      <c r="T81" s="38">
        <f>SUMPRODUCT(LTA!J81:AN81,LTA!J$101:AN$101,LTA!J$103:AN$103)</f>
        <v>38.340000000000003</v>
      </c>
      <c r="U81" s="38">
        <f>SUMPRODUCT(LTA!J81:AN81,LTA!J$102:AN$102,LTA!J$103:AN$103)</f>
        <v>173.98000000000002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299.39</v>
      </c>
      <c r="Z81" s="35">
        <f>IEX!N81</f>
        <v>0</v>
      </c>
      <c r="AA81" s="76">
        <f>STOA!H81</f>
        <v>363.06999999999994</v>
      </c>
      <c r="AB81" s="76">
        <f>-STOA!N81</f>
        <v>0</v>
      </c>
      <c r="AC81">
        <f t="shared" si="3"/>
        <v>19.591632170923841</v>
      </c>
      <c r="AD81">
        <f t="shared" si="4"/>
        <v>2252.4913963025492</v>
      </c>
      <c r="AE81">
        <f>'IDT-1'!B81</f>
        <v>0</v>
      </c>
      <c r="AF81" s="25"/>
      <c r="AG81">
        <f t="shared" si="5"/>
        <v>2252.4913963025492</v>
      </c>
      <c r="AI81" s="35">
        <f>PXIL!H81</f>
        <v>0</v>
      </c>
      <c r="AJ81" s="35">
        <f>PXIL!N81</f>
        <v>0</v>
      </c>
      <c r="AK81" s="35">
        <f>RTM_IEX!H81</f>
        <v>0</v>
      </c>
      <c r="AL81" s="35">
        <f>RTM_IEX!N81</f>
        <v>-30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5.2149999999999999</v>
      </c>
      <c r="E82">
        <f>GT_NG!P82</f>
        <v>13.390733830845772</v>
      </c>
      <c r="F82">
        <f>GT_Spot!P82</f>
        <v>0</v>
      </c>
      <c r="G82">
        <f>PPCL_NG!P82</f>
        <v>0</v>
      </c>
      <c r="H82">
        <f>PPCL_Spot!P82</f>
        <v>42.267163277632378</v>
      </c>
      <c r="I82">
        <f>Bawana_NG!P82</f>
        <v>84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1127.4519942057011</v>
      </c>
      <c r="P82" s="37">
        <v>118.82096624600879</v>
      </c>
      <c r="Q82" s="37">
        <v>27.23560786842954</v>
      </c>
      <c r="R82" s="39">
        <v>0</v>
      </c>
      <c r="S82" s="39">
        <v>0</v>
      </c>
      <c r="T82" s="38">
        <f>SUMPRODUCT(LTA!J82:AN82,LTA!J$101:AN$101,LTA!J$103:AN$103)</f>
        <v>38.340000000000003</v>
      </c>
      <c r="U82" s="38">
        <f>SUMPRODUCT(LTA!J82:AN82,LTA!J$102:AN$102,LTA!J$103:AN$103)</f>
        <v>172.88000000000002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323.61</v>
      </c>
      <c r="Z82" s="35">
        <f>IEX!N82</f>
        <v>0</v>
      </c>
      <c r="AA82" s="76">
        <f>STOA!H82</f>
        <v>363.06999999999994</v>
      </c>
      <c r="AB82" s="76">
        <f>-STOA!N82</f>
        <v>0</v>
      </c>
      <c r="AC82">
        <f t="shared" si="3"/>
        <v>19.69395672589728</v>
      </c>
      <c r="AD82">
        <f t="shared" si="4"/>
        <v>2268.5875087027202</v>
      </c>
      <c r="AE82">
        <f>'IDT-1'!B82</f>
        <v>0</v>
      </c>
      <c r="AF82" s="25"/>
      <c r="AG82">
        <f t="shared" si="5"/>
        <v>2268.5875087027202</v>
      </c>
      <c r="AI82" s="35">
        <f>PXIL!H82</f>
        <v>0</v>
      </c>
      <c r="AJ82" s="35">
        <f>PXIL!N82</f>
        <v>0</v>
      </c>
      <c r="AK82" s="35">
        <f>RTM_IEX!H82</f>
        <v>0</v>
      </c>
      <c r="AL82" s="35">
        <f>RTM_IEX!N82</f>
        <v>-28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5.2149999999999999</v>
      </c>
      <c r="E83">
        <f>GT_NG!P83</f>
        <v>13.390733830845772</v>
      </c>
      <c r="F83">
        <f>GT_Spot!P83</f>
        <v>0</v>
      </c>
      <c r="G83">
        <f>PPCL_NG!P83</f>
        <v>0</v>
      </c>
      <c r="H83">
        <f>PPCL_Spot!P83</f>
        <v>42.267163277632378</v>
      </c>
      <c r="I83">
        <f>Bawana_NG!P83</f>
        <v>84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1117.7144580100492</v>
      </c>
      <c r="P83" s="37">
        <v>118.82096624600879</v>
      </c>
      <c r="Q83" s="37">
        <v>27.23560786842954</v>
      </c>
      <c r="R83" s="39">
        <v>0</v>
      </c>
      <c r="S83" s="39">
        <v>0</v>
      </c>
      <c r="T83" s="38">
        <f>SUMPRODUCT(LTA!J83:AN83,LTA!J$101:AN$101,LTA!J$103:AN$103)</f>
        <v>38.340000000000003</v>
      </c>
      <c r="U83" s="38">
        <f>SUMPRODUCT(LTA!J83:AN83,LTA!J$102:AN$102,LTA!J$103:AN$103)</f>
        <v>172.88000000000002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332.33</v>
      </c>
      <c r="Z83" s="35">
        <f>IEX!N83</f>
        <v>0</v>
      </c>
      <c r="AA83" s="76">
        <f>STOA!H83</f>
        <v>363.06999999999994</v>
      </c>
      <c r="AB83" s="76">
        <f>-STOA!N83</f>
        <v>0</v>
      </c>
      <c r="AC83">
        <f t="shared" si="3"/>
        <v>19.719294052753359</v>
      </c>
      <c r="AD83">
        <f t="shared" si="4"/>
        <v>2263.544635180212</v>
      </c>
      <c r="AE83">
        <f>'IDT-1'!B83</f>
        <v>0</v>
      </c>
      <c r="AF83" s="25"/>
      <c r="AG83">
        <f t="shared" si="5"/>
        <v>2263.544635180212</v>
      </c>
      <c r="AI83" s="35">
        <f>PXIL!H83</f>
        <v>0</v>
      </c>
      <c r="AJ83" s="35">
        <f>PXIL!N83</f>
        <v>0</v>
      </c>
      <c r="AK83" s="35">
        <f>RTM_IEX!H83</f>
        <v>0</v>
      </c>
      <c r="AL83" s="35">
        <f>RTM_IEX!N83</f>
        <v>-32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5.2149999999999999</v>
      </c>
      <c r="E84">
        <f>GT_NG!P84</f>
        <v>13.390733830845772</v>
      </c>
      <c r="F84">
        <f>GT_Spot!P84</f>
        <v>0</v>
      </c>
      <c r="G84">
        <f>PPCL_NG!P84</f>
        <v>0</v>
      </c>
      <c r="H84">
        <f>PPCL_Spot!P84</f>
        <v>42.267163277632378</v>
      </c>
      <c r="I84">
        <f>Bawana_NG!P84</f>
        <v>84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1117.775946010049</v>
      </c>
      <c r="P84" s="37">
        <v>118.82096624600879</v>
      </c>
      <c r="Q84" s="37">
        <v>27.23560786842954</v>
      </c>
      <c r="R84" s="39">
        <v>0</v>
      </c>
      <c r="S84" s="39">
        <v>0</v>
      </c>
      <c r="T84" s="38">
        <f>SUMPRODUCT(LTA!J84:AN84,LTA!J$101:AN$101,LTA!J$103:AN$103)</f>
        <v>38.340000000000003</v>
      </c>
      <c r="U84" s="38">
        <f>SUMPRODUCT(LTA!J84:AN84,LTA!J$102:AN$102,LTA!J$103:AN$103)</f>
        <v>172.68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341.05</v>
      </c>
      <c r="Z84" s="35">
        <f>IEX!N84</f>
        <v>0</v>
      </c>
      <c r="AA84" s="76">
        <f>STOA!H84</f>
        <v>363.06999999999994</v>
      </c>
      <c r="AB84" s="76">
        <f>-STOA!N84</f>
        <v>0</v>
      </c>
      <c r="AC84">
        <f t="shared" si="3"/>
        <v>19.765965078778692</v>
      </c>
      <c r="AD84">
        <f t="shared" si="4"/>
        <v>2275.0794521541866</v>
      </c>
      <c r="AE84">
        <f>'IDT-1'!B84</f>
        <v>0</v>
      </c>
      <c r="AF84" s="25"/>
      <c r="AG84">
        <f t="shared" si="5"/>
        <v>2275.0794521541866</v>
      </c>
      <c r="AI84" s="35">
        <f>PXIL!H84</f>
        <v>0</v>
      </c>
      <c r="AJ84" s="35">
        <f>PXIL!N84</f>
        <v>0</v>
      </c>
      <c r="AK84" s="35">
        <f>RTM_IEX!H84</f>
        <v>0</v>
      </c>
      <c r="AL84" s="35">
        <f>RTM_IEX!N84</f>
        <v>-29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5.2149999999999999</v>
      </c>
      <c r="E85">
        <f>GT_NG!P85</f>
        <v>13.390733830845772</v>
      </c>
      <c r="F85">
        <f>GT_Spot!P85</f>
        <v>0</v>
      </c>
      <c r="G85">
        <f>PPCL_NG!P85</f>
        <v>0</v>
      </c>
      <c r="H85">
        <f>PPCL_Spot!P85</f>
        <v>42.267163277632378</v>
      </c>
      <c r="I85">
        <f>Bawana_NG!P85</f>
        <v>84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1124.5136112926577</v>
      </c>
      <c r="P85" s="37">
        <v>118.82096624600879</v>
      </c>
      <c r="Q85" s="37">
        <v>27.23560786842954</v>
      </c>
      <c r="R85" s="39">
        <v>0</v>
      </c>
      <c r="S85" s="39">
        <v>0</v>
      </c>
      <c r="T85" s="38">
        <f>SUMPRODUCT(LTA!J85:AN85,LTA!J$101:AN$101,LTA!J$103:AN$103)</f>
        <v>38.340000000000003</v>
      </c>
      <c r="U85" s="38">
        <f>SUMPRODUCT(LTA!J85:AN85,LTA!J$102:AN$102,LTA!J$103:AN$103)</f>
        <v>172.68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357.52</v>
      </c>
      <c r="Z85" s="35">
        <f>IEX!N85</f>
        <v>0</v>
      </c>
      <c r="AA85" s="76">
        <f>STOA!H85</f>
        <v>363.06999999999994</v>
      </c>
      <c r="AB85" s="76">
        <f>-STOA!N85</f>
        <v>0</v>
      </c>
      <c r="AC85">
        <f t="shared" si="3"/>
        <v>20.181159567999718</v>
      </c>
      <c r="AD85">
        <f t="shared" si="4"/>
        <v>2271.8719229475741</v>
      </c>
      <c r="AE85">
        <f>'IDT-1'!B85</f>
        <v>0</v>
      </c>
      <c r="AF85" s="25"/>
      <c r="AG85">
        <f t="shared" si="5"/>
        <v>2271.8719229475741</v>
      </c>
      <c r="AI85" s="35">
        <f>PXIL!H85</f>
        <v>0</v>
      </c>
      <c r="AJ85" s="35">
        <f>PXIL!N85</f>
        <v>0</v>
      </c>
      <c r="AK85" s="35">
        <f>RTM_IEX!H85</f>
        <v>0</v>
      </c>
      <c r="AL85" s="35">
        <f>RTM_IEX!N85</f>
        <v>-55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5.2149999999999999</v>
      </c>
      <c r="E86">
        <f>GT_NG!P86</f>
        <v>13.390733830845772</v>
      </c>
      <c r="F86">
        <f>GT_Spot!P86</f>
        <v>0</v>
      </c>
      <c r="G86">
        <f>PPCL_NG!P86</f>
        <v>0</v>
      </c>
      <c r="H86">
        <f>PPCL_Spot!P86</f>
        <v>42.267163277632378</v>
      </c>
      <c r="I86">
        <f>Bawana_NG!P86</f>
        <v>84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1126.0477375910316</v>
      </c>
      <c r="P86" s="37">
        <v>118.82096624600879</v>
      </c>
      <c r="Q86" s="37">
        <v>27.23560786842954</v>
      </c>
      <c r="R86" s="39">
        <v>0</v>
      </c>
      <c r="S86" s="39">
        <v>0</v>
      </c>
      <c r="T86" s="38">
        <f>SUMPRODUCT(LTA!J86:AN86,LTA!J$101:AN$101,LTA!J$103:AN$103)</f>
        <v>38.340000000000003</v>
      </c>
      <c r="U86" s="38">
        <f>SUMPRODUCT(LTA!J86:AN86,LTA!J$102:AN$102,LTA!J$103:AN$103)</f>
        <v>172.28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388.53</v>
      </c>
      <c r="Z86" s="35">
        <f>IEX!N86</f>
        <v>0</v>
      </c>
      <c r="AA86" s="76">
        <f>STOA!H86</f>
        <v>363.06999999999994</v>
      </c>
      <c r="AB86" s="76">
        <f>-STOA!N86</f>
        <v>0</v>
      </c>
      <c r="AC86">
        <f t="shared" si="3"/>
        <v>20.603651067954061</v>
      </c>
      <c r="AD86">
        <f t="shared" si="4"/>
        <v>2285.5935577459936</v>
      </c>
      <c r="AE86">
        <f>'IDT-1'!B86</f>
        <v>2.169</v>
      </c>
      <c r="AF86" s="25"/>
      <c r="AG86">
        <f t="shared" si="5"/>
        <v>2287.7625577459935</v>
      </c>
      <c r="AI86" s="35">
        <f>PXIL!H86</f>
        <v>0</v>
      </c>
      <c r="AJ86" s="35">
        <f>PXIL!N86</f>
        <v>0</v>
      </c>
      <c r="AK86" s="35">
        <f>RTM_IEX!H86</f>
        <v>0</v>
      </c>
      <c r="AL86" s="35">
        <f>RTM_IEX!N86</f>
        <v>-73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5.2149999999999999</v>
      </c>
      <c r="E87">
        <f>GT_NG!P87</f>
        <v>13.390733830845772</v>
      </c>
      <c r="F87">
        <f>GT_Spot!P87</f>
        <v>0</v>
      </c>
      <c r="G87">
        <f>PPCL_NG!P87</f>
        <v>0</v>
      </c>
      <c r="H87">
        <f>PPCL_Spot!P87</f>
        <v>43.97</v>
      </c>
      <c r="I87">
        <f>Bawana_NG!P87</f>
        <v>84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1080.5311022416029</v>
      </c>
      <c r="P87" s="37">
        <v>118.82096624600879</v>
      </c>
      <c r="Q87" s="37">
        <v>27.23560786842954</v>
      </c>
      <c r="R87" s="39">
        <v>0</v>
      </c>
      <c r="S87" s="39">
        <v>0</v>
      </c>
      <c r="T87" s="38">
        <f>SUMPRODUCT(LTA!J87:AN87,LTA!J$101:AN$101,LTA!J$103:AN$103)</f>
        <v>38.340000000000003</v>
      </c>
      <c r="U87" s="38">
        <f>SUMPRODUCT(LTA!J87:AN87,LTA!J$102:AN$102,LTA!J$103:AN$103)</f>
        <v>171.68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374.96</v>
      </c>
      <c r="Z87" s="35">
        <f>IEX!N87</f>
        <v>0</v>
      </c>
      <c r="AA87" s="76">
        <f>STOA!H87</f>
        <v>363.06999999999994</v>
      </c>
      <c r="AB87" s="76">
        <f>-STOA!N87</f>
        <v>0</v>
      </c>
      <c r="AC87">
        <f t="shared" si="3"/>
        <v>19.989519793613415</v>
      </c>
      <c r="AD87">
        <f t="shared" si="4"/>
        <v>2243.2238903932735</v>
      </c>
      <c r="AE87">
        <f>'IDT-1'!B87</f>
        <v>37.963000000000001</v>
      </c>
      <c r="AF87" s="25"/>
      <c r="AG87">
        <f t="shared" si="5"/>
        <v>2281.1868903932736</v>
      </c>
      <c r="AI87" s="35">
        <f>PXIL!H87</f>
        <v>0</v>
      </c>
      <c r="AJ87" s="35">
        <f>PXIL!N87</f>
        <v>0</v>
      </c>
      <c r="AK87" s="35">
        <f>RTM_IEX!H87</f>
        <v>0</v>
      </c>
      <c r="AL87" s="35">
        <f>RTM_IEX!N87</f>
        <v>-58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5.2149999999999999</v>
      </c>
      <c r="E88">
        <f>GT_NG!P88</f>
        <v>13.390733830845772</v>
      </c>
      <c r="F88">
        <f>GT_Spot!P88</f>
        <v>0</v>
      </c>
      <c r="G88">
        <f>PPCL_NG!P88</f>
        <v>0</v>
      </c>
      <c r="H88">
        <f>PPCL_Spot!P88</f>
        <v>43.97</v>
      </c>
      <c r="I88">
        <f>Bawana_NG!P88</f>
        <v>84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1051.536982241603</v>
      </c>
      <c r="P88" s="37">
        <v>118.82096624600879</v>
      </c>
      <c r="Q88" s="37">
        <v>27.23560786842954</v>
      </c>
      <c r="R88" s="39">
        <v>0</v>
      </c>
      <c r="S88" s="39">
        <v>0</v>
      </c>
      <c r="T88" s="38">
        <f>SUMPRODUCT(LTA!J88:AN88,LTA!J$101:AN$101,LTA!J$103:AN$103)</f>
        <v>38.340000000000003</v>
      </c>
      <c r="U88" s="38">
        <f>SUMPRODUCT(LTA!J88:AN88,LTA!J$102:AN$102,LTA!J$103:AN$103)</f>
        <v>171.48000000000002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405.97</v>
      </c>
      <c r="Z88" s="35">
        <f>IEX!N88</f>
        <v>0</v>
      </c>
      <c r="AA88" s="76">
        <f>STOA!H88</f>
        <v>363.06999999999994</v>
      </c>
      <c r="AB88" s="76">
        <f>-STOA!N88</f>
        <v>0</v>
      </c>
      <c r="AC88">
        <f t="shared" si="3"/>
        <v>19.750638453866742</v>
      </c>
      <c r="AD88">
        <f t="shared" si="4"/>
        <v>2275.2786517330201</v>
      </c>
      <c r="AE88">
        <f>'IDT-1'!B88</f>
        <v>32.54</v>
      </c>
      <c r="AF88" s="25"/>
      <c r="AG88">
        <f t="shared" si="5"/>
        <v>2307.81865173302</v>
      </c>
      <c r="AI88" s="35">
        <f>PXIL!H88</f>
        <v>0</v>
      </c>
      <c r="AJ88" s="35">
        <f>PXIL!N88</f>
        <v>0</v>
      </c>
      <c r="AK88" s="35">
        <f>RTM_IEX!H88</f>
        <v>0</v>
      </c>
      <c r="AL88" s="35">
        <f>RTM_IEX!N88</f>
        <v>-28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5.2149999999999999</v>
      </c>
      <c r="E89">
        <f>GT_NG!P89</f>
        <v>13.390733830845772</v>
      </c>
      <c r="F89">
        <f>GT_Spot!P89</f>
        <v>0</v>
      </c>
      <c r="G89">
        <f>PPCL_NG!P89</f>
        <v>0</v>
      </c>
      <c r="H89">
        <f>PPCL_Spot!P89</f>
        <v>43.97</v>
      </c>
      <c r="I89">
        <f>Bawana_NG!P89</f>
        <v>84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1056.860042342719</v>
      </c>
      <c r="P89" s="37">
        <v>118.82096624600879</v>
      </c>
      <c r="Q89" s="37">
        <v>27.23560786842954</v>
      </c>
      <c r="R89" s="39">
        <v>0</v>
      </c>
      <c r="S89" s="39">
        <v>0</v>
      </c>
      <c r="T89" s="38">
        <f>SUMPRODUCT(LTA!J89:AN89,LTA!J$101:AN$101,LTA!J$103:AN$103)</f>
        <v>38.340000000000003</v>
      </c>
      <c r="U89" s="38">
        <f>SUMPRODUCT(LTA!J89:AN89,LTA!J$102:AN$102,LTA!J$103:AN$103)</f>
        <v>170.18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467.01</v>
      </c>
      <c r="Z89" s="35">
        <f>IEX!N89</f>
        <v>0</v>
      </c>
      <c r="AA89" s="76">
        <f>STOA!H89</f>
        <v>363.06999999999994</v>
      </c>
      <c r="AB89" s="76">
        <f>-STOA!N89</f>
        <v>0</v>
      </c>
      <c r="AC89">
        <f t="shared" si="3"/>
        <v>20.381879735965011</v>
      </c>
      <c r="AD89">
        <f t="shared" si="4"/>
        <v>2329.7104705520383</v>
      </c>
      <c r="AE89">
        <f>'IDT-1'!B89</f>
        <v>0</v>
      </c>
      <c r="AF89" s="25"/>
      <c r="AG89">
        <f t="shared" si="5"/>
        <v>2329.7104705520383</v>
      </c>
      <c r="AI89" s="35">
        <f>PXIL!H89</f>
        <v>0</v>
      </c>
      <c r="AJ89" s="35">
        <f>PXIL!N89</f>
        <v>0</v>
      </c>
      <c r="AK89" s="35">
        <f>RTM_IEX!H89</f>
        <v>0</v>
      </c>
      <c r="AL89" s="35">
        <f>RTM_IEX!N89</f>
        <v>-38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5.2149999999999999</v>
      </c>
      <c r="E90">
        <f>GT_NG!P90</f>
        <v>13.390733830845772</v>
      </c>
      <c r="F90">
        <f>GT_Spot!P90</f>
        <v>0</v>
      </c>
      <c r="G90">
        <f>PPCL_NG!P90</f>
        <v>0</v>
      </c>
      <c r="H90">
        <f>PPCL_Spot!P90</f>
        <v>43.97</v>
      </c>
      <c r="I90">
        <f>Bawana_NG!P90</f>
        <v>84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1066.7538393937737</v>
      </c>
      <c r="P90" s="37">
        <v>118.82096624600879</v>
      </c>
      <c r="Q90" s="37">
        <v>27.23560786842954</v>
      </c>
      <c r="R90" s="39">
        <v>0</v>
      </c>
      <c r="S90" s="39">
        <v>0</v>
      </c>
      <c r="T90" s="38">
        <f>SUMPRODUCT(LTA!J90:AN90,LTA!J$101:AN$101,LTA!J$103:AN$103)</f>
        <v>38.340000000000003</v>
      </c>
      <c r="U90" s="38">
        <f>SUMPRODUCT(LTA!J90:AN90,LTA!J$102:AN$102,LTA!J$103:AN$103)</f>
        <v>167.78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484.45</v>
      </c>
      <c r="Z90" s="35">
        <f>IEX!N90</f>
        <v>0</v>
      </c>
      <c r="AA90" s="76">
        <f>STOA!H90</f>
        <v>363.06999999999994</v>
      </c>
      <c r="AB90" s="76">
        <f>-STOA!N90</f>
        <v>0</v>
      </c>
      <c r="AC90">
        <f t="shared" si="3"/>
        <v>20.532025527119643</v>
      </c>
      <c r="AD90">
        <f t="shared" si="4"/>
        <v>2361.4941218119379</v>
      </c>
      <c r="AE90">
        <f>'IDT-1'!B90</f>
        <v>0</v>
      </c>
      <c r="AF90" s="25"/>
      <c r="AG90">
        <f t="shared" si="5"/>
        <v>2361.4941218119379</v>
      </c>
      <c r="AI90" s="35">
        <f>PXIL!H90</f>
        <v>0</v>
      </c>
      <c r="AJ90" s="35">
        <f>PXIL!N90</f>
        <v>0</v>
      </c>
      <c r="AK90" s="35">
        <f>RTM_IEX!H90</f>
        <v>0</v>
      </c>
      <c r="AL90" s="35">
        <f>RTM_IEX!N90</f>
        <v>-31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5.2149999999999999</v>
      </c>
      <c r="E91">
        <f>GT_NG!P91</f>
        <v>13.803078780561423</v>
      </c>
      <c r="F91">
        <f>GT_Spot!P91</f>
        <v>0</v>
      </c>
      <c r="G91">
        <f>PPCL_NG!P91</f>
        <v>0</v>
      </c>
      <c r="H91">
        <f>PPCL_Spot!P91</f>
        <v>43.97</v>
      </c>
      <c r="I91">
        <f>Bawana_NG!P91</f>
        <v>84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1021.5106329024622</v>
      </c>
      <c r="P91" s="37">
        <v>118.82096624600879</v>
      </c>
      <c r="Q91" s="37">
        <v>27.23560786842954</v>
      </c>
      <c r="R91" s="39">
        <v>0</v>
      </c>
      <c r="S91" s="39">
        <v>0</v>
      </c>
      <c r="T91" s="38">
        <f>SUMPRODUCT(LTA!J91:AN91,LTA!J$101:AN$101,LTA!J$103:AN$103)</f>
        <v>38.340000000000003</v>
      </c>
      <c r="U91" s="38">
        <f>SUMPRODUCT(LTA!J91:AN91,LTA!J$102:AN$102,LTA!J$103:AN$103)</f>
        <v>174.68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441.82</v>
      </c>
      <c r="Z91" s="35">
        <f>IEX!N91</f>
        <v>0</v>
      </c>
      <c r="AA91" s="76">
        <f>STOA!H91</f>
        <v>460.19999999999993</v>
      </c>
      <c r="AB91" s="76">
        <f>-STOA!N91</f>
        <v>0</v>
      </c>
      <c r="AC91">
        <f t="shared" si="3"/>
        <v>20.408600400698678</v>
      </c>
      <c r="AD91">
        <f t="shared" si="4"/>
        <v>2409.1866853967631</v>
      </c>
      <c r="AE91">
        <f>'IDT-1'!B91</f>
        <v>0</v>
      </c>
      <c r="AF91" s="25"/>
      <c r="AG91">
        <f t="shared" si="5"/>
        <v>2409.1866853967631</v>
      </c>
      <c r="AI91" s="35">
        <f>PXIL!H91</f>
        <v>0</v>
      </c>
      <c r="AJ91" s="35">
        <f>PXIL!N91</f>
        <v>0</v>
      </c>
      <c r="AK91" s="35">
        <f>RTM_IEX!H91</f>
        <v>0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5.2149999999999999</v>
      </c>
      <c r="E92">
        <f>GT_NG!P92</f>
        <v>13.803078780561423</v>
      </c>
      <c r="F92">
        <f>GT_Spot!P92</f>
        <v>0</v>
      </c>
      <c r="G92">
        <f>PPCL_NG!P92</f>
        <v>0</v>
      </c>
      <c r="H92">
        <f>PPCL_Spot!P92</f>
        <v>43.97</v>
      </c>
      <c r="I92">
        <f>Bawana_NG!P92</f>
        <v>84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1028.3609049024622</v>
      </c>
      <c r="P92" s="37">
        <v>118.82096624600879</v>
      </c>
      <c r="Q92" s="37">
        <v>27.23560786842954</v>
      </c>
      <c r="R92" s="39">
        <v>0</v>
      </c>
      <c r="S92" s="39">
        <v>0</v>
      </c>
      <c r="T92" s="38">
        <f>SUMPRODUCT(LTA!J92:AN92,LTA!J$101:AN$101,LTA!J$103:AN$103)</f>
        <v>38.340000000000003</v>
      </c>
      <c r="U92" s="38">
        <f>SUMPRODUCT(LTA!J92:AN92,LTA!J$102:AN$102,LTA!J$103:AN$103)</f>
        <v>172.68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467.98</v>
      </c>
      <c r="Z92" s="35">
        <f>IEX!N92</f>
        <v>0</v>
      </c>
      <c r="AA92" s="76">
        <f>STOA!H92</f>
        <v>460.19999999999993</v>
      </c>
      <c r="AB92" s="76">
        <f>-STOA!N92</f>
        <v>0</v>
      </c>
      <c r="AC92">
        <f t="shared" si="3"/>
        <v>20.669086685498677</v>
      </c>
      <c r="AD92">
        <f t="shared" si="4"/>
        <v>2439.9364711119629</v>
      </c>
      <c r="AE92">
        <f>'IDT-1'!B92</f>
        <v>0</v>
      </c>
      <c r="AF92" s="25"/>
      <c r="AG92">
        <f t="shared" si="5"/>
        <v>2439.9364711119629</v>
      </c>
      <c r="AI92" s="35">
        <f>PXIL!H92</f>
        <v>0</v>
      </c>
      <c r="AJ92" s="35">
        <f>PXIL!N92</f>
        <v>0</v>
      </c>
      <c r="AK92" s="35">
        <f>RTM_IEX!H92</f>
        <v>0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5.2149999999999999</v>
      </c>
      <c r="E93">
        <f>GT_NG!P93</f>
        <v>13.803078780561423</v>
      </c>
      <c r="F93">
        <f>GT_Spot!P93</f>
        <v>0</v>
      </c>
      <c r="G93">
        <f>PPCL_NG!P93</f>
        <v>0</v>
      </c>
      <c r="H93">
        <f>PPCL_Spot!P93</f>
        <v>43.97</v>
      </c>
      <c r="I93">
        <f>Bawana_NG!P93</f>
        <v>84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1033.4668400959172</v>
      </c>
      <c r="P93" s="37">
        <v>118.82096624600879</v>
      </c>
      <c r="Q93" s="37">
        <v>27.23560786842954</v>
      </c>
      <c r="R93" s="39">
        <v>0</v>
      </c>
      <c r="S93" s="39">
        <v>0</v>
      </c>
      <c r="T93" s="38">
        <f>SUMPRODUCT(LTA!J93:AN93,LTA!J$101:AN$101,LTA!J$103:AN$103)</f>
        <v>38.340000000000003</v>
      </c>
      <c r="U93" s="38">
        <f>SUMPRODUCT(LTA!J93:AN93,LTA!J$102:AN$102,LTA!J$103:AN$103)</f>
        <v>170.76999999999998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485.42</v>
      </c>
      <c r="Z93" s="35">
        <f>IEX!N93</f>
        <v>0</v>
      </c>
      <c r="AA93" s="76">
        <f>STOA!H93</f>
        <v>459.2299999999999</v>
      </c>
      <c r="AB93" s="76">
        <f>-STOA!N93</f>
        <v>0</v>
      </c>
      <c r="AC93">
        <f t="shared" si="3"/>
        <v>20.980776541123696</v>
      </c>
      <c r="AD93">
        <f t="shared" si="4"/>
        <v>2476.7307164497929</v>
      </c>
      <c r="AE93">
        <f>'IDT-1'!B93</f>
        <v>0</v>
      </c>
      <c r="AF93" s="25"/>
      <c r="AG93">
        <f t="shared" si="5"/>
        <v>2476.7307164497929</v>
      </c>
      <c r="AI93" s="35">
        <f>PXIL!H93</f>
        <v>0</v>
      </c>
      <c r="AJ93" s="35">
        <f>PXIL!N93</f>
        <v>0</v>
      </c>
      <c r="AK93" s="35">
        <f>RTM_IEX!H93</f>
        <v>17.440000000000001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5.2149999999999999</v>
      </c>
      <c r="E94">
        <f>GT_NG!P94</f>
        <v>13.803078780561423</v>
      </c>
      <c r="F94">
        <f>GT_Spot!P94</f>
        <v>0</v>
      </c>
      <c r="G94">
        <f>PPCL_NG!P94</f>
        <v>0</v>
      </c>
      <c r="H94">
        <f>PPCL_Spot!P94</f>
        <v>43.97</v>
      </c>
      <c r="I94">
        <f>Bawana_NG!P94</f>
        <v>84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1002.2451846627868</v>
      </c>
      <c r="P94" s="37">
        <v>118.82096624600879</v>
      </c>
      <c r="Q94" s="37">
        <v>27.23560786842954</v>
      </c>
      <c r="R94" s="39">
        <v>0</v>
      </c>
      <c r="S94" s="39">
        <v>0</v>
      </c>
      <c r="T94" s="38">
        <f>SUMPRODUCT(LTA!J94:AN94,LTA!J$101:AN$101,LTA!J$103:AN$103)</f>
        <v>38.340000000000003</v>
      </c>
      <c r="U94" s="38">
        <f>SUMPRODUCT(LTA!J94:AN94,LTA!J$102:AN$102,LTA!J$103:AN$103)</f>
        <v>168.57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500.92</v>
      </c>
      <c r="Z94" s="35">
        <f>IEX!N94</f>
        <v>0</v>
      </c>
      <c r="AA94" s="76">
        <f>STOA!H94</f>
        <v>459.2299999999999</v>
      </c>
      <c r="AB94" s="76">
        <f>-STOA!N94</f>
        <v>0</v>
      </c>
      <c r="AC94">
        <f t="shared" si="3"/>
        <v>21.001174635485405</v>
      </c>
      <c r="AD94">
        <f t="shared" si="4"/>
        <v>2479.1386629223011</v>
      </c>
      <c r="AE94">
        <f>'IDT-1'!B94</f>
        <v>0</v>
      </c>
      <c r="AF94" s="25"/>
      <c r="AG94">
        <f t="shared" si="5"/>
        <v>2479.1386629223011</v>
      </c>
      <c r="AI94" s="35">
        <f>PXIL!H94</f>
        <v>0</v>
      </c>
      <c r="AJ94" s="35">
        <f>PXIL!N94</f>
        <v>0</v>
      </c>
      <c r="AK94" s="35">
        <f>RTM_IEX!H94</f>
        <v>37.79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5.2149999999999999</v>
      </c>
      <c r="E95">
        <f>GT_NG!P95</f>
        <v>13.803078780561423</v>
      </c>
      <c r="F95">
        <f>GT_Spot!P95</f>
        <v>0</v>
      </c>
      <c r="G95">
        <f>PPCL_NG!P95</f>
        <v>0</v>
      </c>
      <c r="H95">
        <f>PPCL_Spot!P95</f>
        <v>43.97</v>
      </c>
      <c r="I95">
        <f>Bawana_NG!P95</f>
        <v>84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999.04090401733151</v>
      </c>
      <c r="P95" s="37">
        <v>118.82096624600879</v>
      </c>
      <c r="Q95" s="37">
        <v>27.23560786842954</v>
      </c>
      <c r="R95" s="39">
        <v>0</v>
      </c>
      <c r="S95" s="39">
        <v>0</v>
      </c>
      <c r="T95" s="38">
        <f>SUMPRODUCT(LTA!J95:AN95,LTA!J$101:AN$101,LTA!J$103:AN$103)</f>
        <v>65.010000000000005</v>
      </c>
      <c r="U95" s="38">
        <f>SUMPRODUCT(LTA!J95:AN95,LTA!J$102:AN$102,LTA!J$103:AN$103)</f>
        <v>165.76999999999998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495.11</v>
      </c>
      <c r="Z95" s="35">
        <f>IEX!N95</f>
        <v>0</v>
      </c>
      <c r="AA95" s="76">
        <f>STOA!H95</f>
        <v>459.17999999999995</v>
      </c>
      <c r="AB95" s="76">
        <f>-STOA!N95</f>
        <v>0</v>
      </c>
      <c r="AC95">
        <f t="shared" si="3"/>
        <v>21.011554678063582</v>
      </c>
      <c r="AD95">
        <f t="shared" si="4"/>
        <v>2480.3640022342674</v>
      </c>
      <c r="AE95">
        <f>'IDT-1'!B95</f>
        <v>0</v>
      </c>
      <c r="AF95" s="25"/>
      <c r="AG95">
        <f t="shared" si="5"/>
        <v>2480.3640022342674</v>
      </c>
      <c r="AI95" s="35">
        <f>PXIL!H95</f>
        <v>0</v>
      </c>
      <c r="AJ95" s="35">
        <f>PXIL!N95</f>
        <v>0</v>
      </c>
      <c r="AK95" s="35">
        <f>RTM_IEX!H95</f>
        <v>24.22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5.2149999999999999</v>
      </c>
      <c r="E96">
        <f>GT_NG!P96</f>
        <v>13.803078780561423</v>
      </c>
      <c r="F96">
        <f>GT_Spot!P96</f>
        <v>0</v>
      </c>
      <c r="G96">
        <f>PPCL_NG!P96</f>
        <v>0</v>
      </c>
      <c r="H96">
        <f>PPCL_Spot!P96</f>
        <v>43.97</v>
      </c>
      <c r="I96">
        <f>Bawana_NG!P96</f>
        <v>84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999.0609040173315</v>
      </c>
      <c r="P96" s="37">
        <v>118.82096624600879</v>
      </c>
      <c r="Q96" s="37">
        <v>27.23560786842954</v>
      </c>
      <c r="R96" s="39">
        <v>0</v>
      </c>
      <c r="S96" s="39">
        <v>0</v>
      </c>
      <c r="T96" s="38">
        <f>SUMPRODUCT(LTA!J96:AN96,LTA!J$101:AN$101,LTA!J$103:AN$103)</f>
        <v>65.010000000000005</v>
      </c>
      <c r="U96" s="38">
        <f>SUMPRODUCT(LTA!J96:AN96,LTA!J$102:AN$102,LTA!J$103:AN$103)</f>
        <v>165.17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476.7</v>
      </c>
      <c r="Z96" s="35">
        <f>IEX!N96</f>
        <v>0</v>
      </c>
      <c r="AA96" s="76">
        <f>STOA!H96</f>
        <v>459.17999999999995</v>
      </c>
      <c r="AB96" s="76">
        <f>-STOA!N96</f>
        <v>0</v>
      </c>
      <c r="AC96">
        <f t="shared" si="3"/>
        <v>20.868334678063579</v>
      </c>
      <c r="AD96">
        <f t="shared" si="4"/>
        <v>2463.4572222342676</v>
      </c>
      <c r="AE96">
        <f>'IDT-1'!B96</f>
        <v>0</v>
      </c>
      <c r="AF96" s="25"/>
      <c r="AG96">
        <f t="shared" si="5"/>
        <v>2463.4572222342676</v>
      </c>
      <c r="AI96" s="35">
        <f>PXIL!H96</f>
        <v>0</v>
      </c>
      <c r="AJ96" s="35">
        <f>PXIL!N96</f>
        <v>0</v>
      </c>
      <c r="AK96" s="35">
        <f>RTM_IEX!H96</f>
        <v>26.16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5.2149999999999999</v>
      </c>
      <c r="E97">
        <f>GT_NG!P97</f>
        <v>13.390733830845772</v>
      </c>
      <c r="F97">
        <f>GT_Spot!P97</f>
        <v>0</v>
      </c>
      <c r="G97">
        <f>PPCL_NG!P97</f>
        <v>0</v>
      </c>
      <c r="H97">
        <f>PPCL_Spot!P97</f>
        <v>43.97</v>
      </c>
      <c r="I97">
        <f>Bawana_NG!P97</f>
        <v>84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1043.2088471119644</v>
      </c>
      <c r="P97" s="37">
        <v>118.82096624600879</v>
      </c>
      <c r="Q97" s="37">
        <v>27.23560786842954</v>
      </c>
      <c r="R97" s="39">
        <v>0</v>
      </c>
      <c r="S97" s="39">
        <v>0</v>
      </c>
      <c r="T97" s="38">
        <f>SUMPRODUCT(LTA!J97:AN97,LTA!J$101:AN$101,LTA!J$103:AN$103)</f>
        <v>65.010000000000005</v>
      </c>
      <c r="U97" s="38">
        <f>SUMPRODUCT(LTA!J97:AN97,LTA!J$102:AN$102,LTA!J$103:AN$103)</f>
        <v>164.97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452.47</v>
      </c>
      <c r="Z97" s="35">
        <f>IEX!N97</f>
        <v>0</v>
      </c>
      <c r="AA97" s="76">
        <f>STOA!H97</f>
        <v>459.17999999999995</v>
      </c>
      <c r="AB97" s="76">
        <f>-STOA!N97</f>
        <v>0</v>
      </c>
      <c r="AC97">
        <f t="shared" si="3"/>
        <v>21.234315588725337</v>
      </c>
      <c r="AD97">
        <f t="shared" si="4"/>
        <v>2406.2368394685232</v>
      </c>
      <c r="AE97">
        <f>'IDT-1'!B97</f>
        <v>0</v>
      </c>
      <c r="AF97" s="25"/>
      <c r="AG97">
        <f t="shared" si="5"/>
        <v>2406.2368394685232</v>
      </c>
      <c r="AI97" s="35">
        <f>PXIL!H97</f>
        <v>0</v>
      </c>
      <c r="AJ97" s="35">
        <f>PXIL!N97</f>
        <v>0</v>
      </c>
      <c r="AK97" s="35">
        <f>RTM_IEX!H97</f>
        <v>0</v>
      </c>
      <c r="AL97" s="35">
        <f>RTM_IEX!N97</f>
        <v>-50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5.2149999999999999</v>
      </c>
      <c r="E98">
        <f>GT_NG!P98</f>
        <v>13.390733830845772</v>
      </c>
      <c r="F98">
        <f>GT_Spot!P98</f>
        <v>0</v>
      </c>
      <c r="G98">
        <f>PPCL_NG!P98</f>
        <v>0</v>
      </c>
      <c r="H98">
        <f>PPCL_Spot!P98</f>
        <v>43.97</v>
      </c>
      <c r="I98">
        <f>Bawana_NG!P98</f>
        <v>84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1110.7688471119641</v>
      </c>
      <c r="P98" s="37">
        <v>118.82096624600879</v>
      </c>
      <c r="Q98" s="37">
        <v>27.23560786842954</v>
      </c>
      <c r="R98" s="39">
        <v>0</v>
      </c>
      <c r="S98" s="39">
        <v>0</v>
      </c>
      <c r="T98" s="38">
        <f>SUMPRODUCT(LTA!J98:AN98,LTA!J$101:AN$101,LTA!J$103:AN$103)</f>
        <v>65.010000000000005</v>
      </c>
      <c r="U98" s="38">
        <f>SUMPRODUCT(LTA!J98:AN98,LTA!J$102:AN$102,LTA!J$103:AN$103)</f>
        <v>164.86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421.47</v>
      </c>
      <c r="Z98" s="35">
        <f>IEX!N98</f>
        <v>0</v>
      </c>
      <c r="AA98" s="76">
        <f>STOA!H98</f>
        <v>459.17999999999995</v>
      </c>
      <c r="AB98" s="76">
        <f>-STOA!N98</f>
        <v>0</v>
      </c>
      <c r="AC98">
        <f t="shared" si="3"/>
        <v>22.133476629467566</v>
      </c>
      <c r="AD98">
        <f t="shared" si="4"/>
        <v>2371.7876784277801</v>
      </c>
      <c r="AE98">
        <f>'IDT-1'!B98</f>
        <v>0</v>
      </c>
      <c r="AF98" s="25"/>
      <c r="AG98">
        <f t="shared" si="5"/>
        <v>2371.7876784277801</v>
      </c>
      <c r="AI98" s="35">
        <f>PXIL!H98</f>
        <v>0</v>
      </c>
      <c r="AJ98" s="35">
        <f>PXIL!N98</f>
        <v>0</v>
      </c>
      <c r="AK98" s="35">
        <f>RTM_IEX!H98</f>
        <v>0</v>
      </c>
      <c r="AL98" s="35">
        <f>RTM_IEX!N98</f>
        <v>-120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0.12515999999999974</v>
      </c>
      <c r="E99">
        <f t="shared" si="6"/>
        <v>0.32410935187637607</v>
      </c>
      <c r="F99">
        <f t="shared" si="6"/>
        <v>0</v>
      </c>
      <c r="G99">
        <f t="shared" si="6"/>
        <v>0.64455173245614039</v>
      </c>
      <c r="H99">
        <f t="shared" si="6"/>
        <v>0.38551297966579429</v>
      </c>
      <c r="I99">
        <f t="shared" si="6"/>
        <v>2.0550138464639223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24.176733016310362</v>
      </c>
      <c r="P99" s="37">
        <f t="shared" si="6"/>
        <v>2.4118934943280048</v>
      </c>
      <c r="Q99" s="37">
        <f t="shared" si="6"/>
        <v>0.74400827639163625</v>
      </c>
      <c r="R99" s="39">
        <f t="shared" si="6"/>
        <v>0.52342990346524054</v>
      </c>
      <c r="S99" s="39">
        <f t="shared" si="6"/>
        <v>0</v>
      </c>
      <c r="T99" s="38">
        <f t="shared" si="6"/>
        <v>4.6329924999999985</v>
      </c>
      <c r="U99" s="38">
        <f t="shared" si="6"/>
        <v>4.0139375000000017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2.1928574999999997</v>
      </c>
      <c r="Z99" s="35">
        <f t="shared" si="6"/>
        <v>-0.33574999999999999</v>
      </c>
      <c r="AA99" s="76">
        <f t="shared" si="6"/>
        <v>9.8020075000000091</v>
      </c>
      <c r="AB99" s="76">
        <f t="shared" si="6"/>
        <v>0</v>
      </c>
      <c r="AC99">
        <f t="shared" si="6"/>
        <v>0.45008823807515064</v>
      </c>
      <c r="AD99">
        <f t="shared" si="6"/>
        <v>51.460796862882326</v>
      </c>
      <c r="AE99">
        <f t="shared" si="6"/>
        <v>1.9252749999999999E-2</v>
      </c>
      <c r="AG99">
        <f t="shared" si="6"/>
        <v>51.480049612882326</v>
      </c>
      <c r="AI99">
        <f t="shared" si="6"/>
        <v>0</v>
      </c>
      <c r="AJ99">
        <f t="shared" si="6"/>
        <v>0</v>
      </c>
      <c r="AK99">
        <f t="shared" si="6"/>
        <v>0.71067750000000007</v>
      </c>
      <c r="AL99">
        <f t="shared" si="6"/>
        <v>-0.49625000000000002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45532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TWEPL!Q3</f>
        <v>2.9162499999999998</v>
      </c>
      <c r="E3">
        <f>GT_NG!Q3</f>
        <v>7.8903712647147604</v>
      </c>
      <c r="F3">
        <f>GT_Spot!Q3</f>
        <v>0</v>
      </c>
      <c r="G3">
        <f>PPCL_NG!Q3</f>
        <v>24.49</v>
      </c>
      <c r="H3">
        <f>PPCL_Spot!Q3</f>
        <v>0</v>
      </c>
      <c r="I3">
        <f>Bawana_NG!Q3</f>
        <v>48.37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676.85867222812681</v>
      </c>
      <c r="P3" s="37">
        <v>43.6</v>
      </c>
      <c r="Q3" s="37">
        <v>11.628486268384746</v>
      </c>
      <c r="R3" s="39">
        <v>0</v>
      </c>
      <c r="S3" s="39">
        <v>0</v>
      </c>
      <c r="T3" s="38">
        <f>SUMPRODUCT(LTA!J3:AN3,LTA!J$101:AN$101,LTA!J$104:AN$104)</f>
        <v>0</v>
      </c>
      <c r="U3" s="38">
        <f>SUMPRODUCT(LTA!J3:AN3,LTA!J$102:AN$102,LTA!J$104:AN$104)</f>
        <v>138.6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0</v>
      </c>
      <c r="AA3" s="76">
        <f>STOA!I3</f>
        <v>276.07</v>
      </c>
      <c r="AB3" s="76">
        <f>-STOA!O3</f>
        <v>0</v>
      </c>
      <c r="AC3">
        <f>SUMIF(B3:AB3,"&gt;0")*$AC$2-SUMIF(B3:AB3,"&lt;0")*($AC$2/(1-$AC$2))+SUMIF(AI3:AR3,"&gt;0")*$AC$2-SUMIF(AI3:AR3,"&lt;0")*($AC$2/(1-$AC$2))</f>
        <v>10.514647749994301</v>
      </c>
      <c r="AD3">
        <f>SUM(B3:AB3,AI3:AV3)-AC3</f>
        <v>1241.229132011232</v>
      </c>
      <c r="AE3">
        <f>'IDT-1'!C3</f>
        <v>0</v>
      </c>
      <c r="AF3" s="25"/>
      <c r="AG3">
        <f>SUM(AD3:AF3)</f>
        <v>1241.229132011232</v>
      </c>
      <c r="AI3" s="35">
        <f>PXIL!I3</f>
        <v>0</v>
      </c>
      <c r="AJ3" s="35">
        <f>PXIL!O3</f>
        <v>0</v>
      </c>
      <c r="AK3" s="35">
        <f>RTM_IEX!I3</f>
        <v>21.32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2.9162499999999998</v>
      </c>
      <c r="E4">
        <f>GT_NG!Q4</f>
        <v>7.8903712647147604</v>
      </c>
      <c r="F4">
        <f>GT_Spot!Q4</f>
        <v>0</v>
      </c>
      <c r="G4">
        <f>PPCL_NG!Q4</f>
        <v>24.49</v>
      </c>
      <c r="H4">
        <f>PPCL_Spot!Q4</f>
        <v>0</v>
      </c>
      <c r="I4">
        <f>Bawana_NG!Q4</f>
        <v>48.37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676.85867222812681</v>
      </c>
      <c r="P4" s="37">
        <v>32.940000000000005</v>
      </c>
      <c r="Q4" s="37">
        <v>11.628486268384746</v>
      </c>
      <c r="R4" s="39">
        <v>0</v>
      </c>
      <c r="S4" s="39">
        <v>0</v>
      </c>
      <c r="T4" s="38">
        <f>SUMPRODUCT(LTA!J4:AN4,LTA!J$101:AN$101,LTA!J$104:AN$104)</f>
        <v>0</v>
      </c>
      <c r="U4" s="38">
        <f>SUMPRODUCT(LTA!J4:AN4,LTA!J$102:AN$102,LTA!J$104:AN$104)</f>
        <v>138.6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-6</v>
      </c>
      <c r="AA4" s="76">
        <f>STOA!I4</f>
        <v>276.07</v>
      </c>
      <c r="AB4" s="76">
        <f>-STOA!O4</f>
        <v>0</v>
      </c>
      <c r="AC4">
        <f t="shared" ref="AC4:AC67" si="0">SUMIF(B4:AB4,"&gt;0")*$AC$2-SUMIF(B4:AB4,"&lt;0")*($AC$2/(1-$AC$2))+SUMIF(AI4:AR4,"&gt;0")*$AC$2-SUMIF(AI4:AR4,"&lt;0")*($AC$2/(1-$AC$2))</f>
        <v>10.459634696343635</v>
      </c>
      <c r="AD4">
        <f t="shared" ref="AD4:AD67" si="1">SUM(B4:AB4,AI4:AV4)-AC4</f>
        <v>1222.6841450648831</v>
      </c>
      <c r="AE4">
        <f>'IDT-1'!C4</f>
        <v>0</v>
      </c>
      <c r="AF4" s="25"/>
      <c r="AG4">
        <f t="shared" ref="AG4:AG67" si="2">SUM(AD4:AF4)</f>
        <v>1222.6841450648831</v>
      </c>
      <c r="AI4" s="35">
        <f>PXIL!I4</f>
        <v>0</v>
      </c>
      <c r="AJ4" s="35">
        <f>PXIL!O4</f>
        <v>0</v>
      </c>
      <c r="AK4" s="35">
        <f>RTM_IEX!I4</f>
        <v>19.38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2.9162499999999998</v>
      </c>
      <c r="E5">
        <f>GT_NG!Q5</f>
        <v>7.8903712647147604</v>
      </c>
      <c r="F5">
        <f>GT_Spot!Q5</f>
        <v>0</v>
      </c>
      <c r="G5">
        <f>PPCL_NG!Q5</f>
        <v>24.49</v>
      </c>
      <c r="H5">
        <f>PPCL_Spot!Q5</f>
        <v>0</v>
      </c>
      <c r="I5">
        <f>Bawana_NG!Q5</f>
        <v>48.37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679.0992257952056</v>
      </c>
      <c r="P5" s="37">
        <v>32.940000000000005</v>
      </c>
      <c r="Q5" s="37">
        <v>11.628486268384746</v>
      </c>
      <c r="R5" s="39">
        <v>0</v>
      </c>
      <c r="S5" s="39">
        <v>0</v>
      </c>
      <c r="T5" s="38">
        <f>SUMPRODUCT(LTA!J5:AN5,LTA!J$101:AN$101,LTA!J$104:AN$104)</f>
        <v>0</v>
      </c>
      <c r="U5" s="38">
        <f>SUMPRODUCT(LTA!J5:AN5,LTA!J$102:AN$102,LTA!J$104:AN$104)</f>
        <v>138.78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-21</v>
      </c>
      <c r="AA5" s="76">
        <f>STOA!I5</f>
        <v>276.07</v>
      </c>
      <c r="AB5" s="76">
        <f>-STOA!O5</f>
        <v>0</v>
      </c>
      <c r="AC5">
        <f t="shared" si="0"/>
        <v>10.802334712180434</v>
      </c>
      <c r="AD5">
        <f t="shared" si="1"/>
        <v>1233.0119986161249</v>
      </c>
      <c r="AE5">
        <f>'IDT-1'!C5</f>
        <v>0</v>
      </c>
      <c r="AF5" s="25"/>
      <c r="AG5">
        <f t="shared" si="2"/>
        <v>1233.0119986161249</v>
      </c>
      <c r="AI5" s="35">
        <f>PXIL!I5</f>
        <v>0</v>
      </c>
      <c r="AJ5" s="35">
        <f>PXIL!O5</f>
        <v>0</v>
      </c>
      <c r="AK5" s="35">
        <f>RTM_IEX!I5</f>
        <v>42.63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2.9162499999999998</v>
      </c>
      <c r="E6">
        <f>GT_NG!Q6</f>
        <v>7.8903712647147604</v>
      </c>
      <c r="F6">
        <f>GT_Spot!Q6</f>
        <v>0</v>
      </c>
      <c r="G6">
        <f>PPCL_NG!Q6</f>
        <v>24.49</v>
      </c>
      <c r="H6">
        <f>PPCL_Spot!Q6</f>
        <v>0</v>
      </c>
      <c r="I6">
        <f>Bawana_NG!Q6</f>
        <v>48.37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678.80733857956955</v>
      </c>
      <c r="P6" s="37">
        <v>32.940000000000005</v>
      </c>
      <c r="Q6" s="37">
        <v>11.628486268384746</v>
      </c>
      <c r="R6" s="39">
        <v>0</v>
      </c>
      <c r="S6" s="39">
        <v>0</v>
      </c>
      <c r="T6" s="38">
        <f>SUMPRODUCT(LTA!J6:AN6,LTA!J$101:AN$101,LTA!J$104:AN$104)</f>
        <v>0</v>
      </c>
      <c r="U6" s="38">
        <f>SUMPRODUCT(LTA!J6:AN6,LTA!J$102:AN$102,LTA!J$104:AN$104)</f>
        <v>139.28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-31</v>
      </c>
      <c r="AA6" s="76">
        <f>STOA!I6</f>
        <v>276.07</v>
      </c>
      <c r="AB6" s="76">
        <f>-STOA!O6</f>
        <v>0</v>
      </c>
      <c r="AC6">
        <f t="shared" si="0"/>
        <v>10.807398436817982</v>
      </c>
      <c r="AD6">
        <f t="shared" si="1"/>
        <v>1213.5250476758513</v>
      </c>
      <c r="AE6">
        <f>'IDT-1'!C6</f>
        <v>0</v>
      </c>
      <c r="AF6" s="25"/>
      <c r="AG6">
        <f t="shared" si="2"/>
        <v>1213.5250476758513</v>
      </c>
      <c r="AI6" s="35">
        <f>PXIL!I6</f>
        <v>0</v>
      </c>
      <c r="AJ6" s="35">
        <f>PXIL!O6</f>
        <v>0</v>
      </c>
      <c r="AK6" s="35">
        <f>RTM_IEX!I6</f>
        <v>32.94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2.9162499999999998</v>
      </c>
      <c r="E7">
        <f>GT_NG!Q7</f>
        <v>7.8903712647147604</v>
      </c>
      <c r="F7">
        <f>GT_Spot!Q7</f>
        <v>0</v>
      </c>
      <c r="G7">
        <f>PPCL_NG!Q7</f>
        <v>24.98</v>
      </c>
      <c r="H7">
        <f>PPCL_Spot!Q7</f>
        <v>0</v>
      </c>
      <c r="I7">
        <f>Bawana_NG!Q7</f>
        <v>48.37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674.73087118826527</v>
      </c>
      <c r="P7" s="37">
        <v>68.714176271186432</v>
      </c>
      <c r="Q7" s="37">
        <v>11.640000000000002</v>
      </c>
      <c r="R7" s="39">
        <v>0</v>
      </c>
      <c r="S7" s="39">
        <v>0</v>
      </c>
      <c r="T7" s="38">
        <f>SUMPRODUCT(LTA!J7:AN7,LTA!J$101:AN$101,LTA!J$104:AN$104)</f>
        <v>0</v>
      </c>
      <c r="U7" s="38">
        <f>SUMPRODUCT(LTA!J7:AN7,LTA!J$102:AN$102,LTA!J$104:AN$104)</f>
        <v>139.44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-96</v>
      </c>
      <c r="AA7" s="76">
        <f>STOA!I7</f>
        <v>276.07</v>
      </c>
      <c r="AB7" s="76">
        <f>-STOA!O7</f>
        <v>0</v>
      </c>
      <c r="AC7">
        <f t="shared" si="0"/>
        <v>11.751977158872348</v>
      </c>
      <c r="AD7">
        <f t="shared" si="1"/>
        <v>1194.4796915652942</v>
      </c>
      <c r="AE7">
        <f>'IDT-1'!C7</f>
        <v>-8</v>
      </c>
      <c r="AF7" s="25"/>
      <c r="AG7">
        <f t="shared" si="2"/>
        <v>1186.4796915652942</v>
      </c>
      <c r="AI7" s="35">
        <f>PXIL!I7</f>
        <v>0</v>
      </c>
      <c r="AJ7" s="35">
        <f>PXIL!O7</f>
        <v>0</v>
      </c>
      <c r="AK7" s="35">
        <f>RTM_IEX!I7</f>
        <v>47.48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2.9162499999999998</v>
      </c>
      <c r="E8">
        <f>GT_NG!Q8</f>
        <v>7.8903712647147604</v>
      </c>
      <c r="F8">
        <f>GT_Spot!Q8</f>
        <v>0</v>
      </c>
      <c r="G8">
        <f>PPCL_NG!Q8</f>
        <v>24.98</v>
      </c>
      <c r="H8">
        <f>PPCL_Spot!Q8</f>
        <v>0</v>
      </c>
      <c r="I8">
        <f>Bawana_NG!Q8</f>
        <v>48.37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674.73087118826527</v>
      </c>
      <c r="P8" s="37">
        <v>32.940000000000005</v>
      </c>
      <c r="Q8" s="37">
        <v>11.640000000000002</v>
      </c>
      <c r="R8" s="39">
        <v>0</v>
      </c>
      <c r="S8" s="39">
        <v>0</v>
      </c>
      <c r="T8" s="38">
        <f>SUMPRODUCT(LTA!J8:AN8,LTA!J$101:AN$101,LTA!J$104:AN$104)</f>
        <v>0</v>
      </c>
      <c r="U8" s="38">
        <f>SUMPRODUCT(LTA!J8:AN8,LTA!J$102:AN$102,LTA!J$104:AN$104)</f>
        <v>117.86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-65</v>
      </c>
      <c r="AA8" s="76">
        <f>STOA!I8</f>
        <v>276.07</v>
      </c>
      <c r="AB8" s="76">
        <f>-STOA!O8</f>
        <v>0</v>
      </c>
      <c r="AC8">
        <f t="shared" si="0"/>
        <v>10.999448188722821</v>
      </c>
      <c r="AD8">
        <f t="shared" si="1"/>
        <v>1167.9080442642571</v>
      </c>
      <c r="AE8">
        <f>'IDT-1'!C8</f>
        <v>-12</v>
      </c>
      <c r="AF8" s="25"/>
      <c r="AG8">
        <f t="shared" si="2"/>
        <v>1155.9080442642571</v>
      </c>
      <c r="AI8" s="35">
        <f>PXIL!I8</f>
        <v>0</v>
      </c>
      <c r="AJ8" s="35">
        <f>PXIL!O8</f>
        <v>0</v>
      </c>
      <c r="AK8" s="35">
        <f>RTM_IEX!I8</f>
        <v>46.51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2.9162499999999998</v>
      </c>
      <c r="E9">
        <f>GT_NG!Q9</f>
        <v>7.8903712647147604</v>
      </c>
      <c r="F9">
        <f>GT_Spot!Q9</f>
        <v>0</v>
      </c>
      <c r="G9">
        <f>PPCL_NG!Q9</f>
        <v>24.98</v>
      </c>
      <c r="H9">
        <f>PPCL_Spot!Q9</f>
        <v>0</v>
      </c>
      <c r="I9">
        <f>Bawana_NG!Q9</f>
        <v>48.37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673.80635307232319</v>
      </c>
      <c r="P9" s="37">
        <v>32.940000000000005</v>
      </c>
      <c r="Q9" s="37">
        <v>11.640000000000002</v>
      </c>
      <c r="R9" s="39">
        <v>0</v>
      </c>
      <c r="S9" s="39">
        <v>0</v>
      </c>
      <c r="T9" s="38">
        <f>SUMPRODUCT(LTA!J9:AN9,LTA!J$101:AN$101,LTA!J$104:AN$104)</f>
        <v>0</v>
      </c>
      <c r="U9" s="38">
        <f>SUMPRODUCT(LTA!J9:AN9,LTA!J$102:AN$102,LTA!J$104:AN$104)</f>
        <v>118.04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-60</v>
      </c>
      <c r="AA9" s="76">
        <f>STOA!I9</f>
        <v>276.07</v>
      </c>
      <c r="AB9" s="76">
        <f>-STOA!O9</f>
        <v>-23.25</v>
      </c>
      <c r="AC9">
        <f t="shared" si="0"/>
        <v>11.277908865028131</v>
      </c>
      <c r="AD9">
        <f t="shared" si="1"/>
        <v>1164.1250654720097</v>
      </c>
      <c r="AE9">
        <f>'IDT-1'!C9</f>
        <v>-10.718999999999999</v>
      </c>
      <c r="AF9" s="25"/>
      <c r="AG9">
        <f t="shared" si="2"/>
        <v>1153.4060654720097</v>
      </c>
      <c r="AI9" s="35">
        <f>PXIL!I9</f>
        <v>0</v>
      </c>
      <c r="AJ9" s="35">
        <f>PXIL!O9</f>
        <v>0</v>
      </c>
      <c r="AK9" s="35">
        <f>RTM_IEX!I9</f>
        <v>62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2.9162499999999998</v>
      </c>
      <c r="E10">
        <f>GT_NG!Q10</f>
        <v>7.8903712647147604</v>
      </c>
      <c r="F10">
        <f>GT_Spot!Q10</f>
        <v>0</v>
      </c>
      <c r="G10">
        <f>PPCL_NG!Q10</f>
        <v>24.98</v>
      </c>
      <c r="H10">
        <f>PPCL_Spot!Q10</f>
        <v>0</v>
      </c>
      <c r="I10">
        <f>Bawana_NG!Q10</f>
        <v>48.37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673.64635307232322</v>
      </c>
      <c r="P10" s="37">
        <v>32.940000000000005</v>
      </c>
      <c r="Q10" s="37">
        <v>11.640000000000002</v>
      </c>
      <c r="R10" s="39">
        <v>0</v>
      </c>
      <c r="S10" s="39">
        <v>0</v>
      </c>
      <c r="T10" s="38">
        <f>SUMPRODUCT(LTA!J10:AN10,LTA!J$101:AN$101,LTA!J$104:AN$104)</f>
        <v>0</v>
      </c>
      <c r="U10" s="38">
        <f>SUMPRODUCT(LTA!J10:AN10,LTA!J$102:AN$102,LTA!J$104:AN$104)</f>
        <v>132.1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-60</v>
      </c>
      <c r="AA10" s="76">
        <f>STOA!I10</f>
        <v>276.07</v>
      </c>
      <c r="AB10" s="76">
        <f>-STOA!O10</f>
        <v>-53.29</v>
      </c>
      <c r="AC10">
        <f t="shared" si="0"/>
        <v>11.584042443083801</v>
      </c>
      <c r="AD10">
        <f t="shared" si="1"/>
        <v>1139.9289318939543</v>
      </c>
      <c r="AE10">
        <f>'IDT-1'!C10</f>
        <v>0</v>
      </c>
      <c r="AF10" s="25"/>
      <c r="AG10">
        <f t="shared" si="2"/>
        <v>1139.9289318939543</v>
      </c>
      <c r="AI10" s="35">
        <f>PXIL!I10</f>
        <v>0</v>
      </c>
      <c r="AJ10" s="35">
        <f>PXIL!O10</f>
        <v>0</v>
      </c>
      <c r="AK10" s="35">
        <f>RTM_IEX!I10</f>
        <v>54.25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2.9162499999999998</v>
      </c>
      <c r="E11">
        <f>GT_NG!Q11</f>
        <v>7.8903712647147604</v>
      </c>
      <c r="F11">
        <f>GT_Spot!Q11</f>
        <v>0</v>
      </c>
      <c r="G11">
        <f>PPCL_NG!Q11</f>
        <v>24.98</v>
      </c>
      <c r="H11">
        <f>PPCL_Spot!Q11</f>
        <v>0</v>
      </c>
      <c r="I11">
        <f>Bawana_NG!Q11</f>
        <v>48.37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668.72237550916361</v>
      </c>
      <c r="P11" s="37">
        <v>32.940000000000005</v>
      </c>
      <c r="Q11" s="37">
        <v>11.640000000000002</v>
      </c>
      <c r="R11" s="39">
        <v>0</v>
      </c>
      <c r="S11" s="39">
        <v>0</v>
      </c>
      <c r="T11" s="38">
        <f>SUMPRODUCT(LTA!J11:AN11,LTA!J$101:AN$101,LTA!J$104:AN$104)</f>
        <v>0</v>
      </c>
      <c r="U11" s="38">
        <f>SUMPRODUCT(LTA!J11:AN11,LTA!J$102:AN$102,LTA!J$104:AN$104)</f>
        <v>133.94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-60</v>
      </c>
      <c r="AA11" s="76">
        <f>STOA!I11</f>
        <v>276.07</v>
      </c>
      <c r="AB11" s="76">
        <f>-STOA!O11</f>
        <v>-77.510000000000005</v>
      </c>
      <c r="AC11">
        <f t="shared" si="0"/>
        <v>11.975072471650074</v>
      </c>
      <c r="AD11">
        <f t="shared" si="1"/>
        <v>1137.4439243022284</v>
      </c>
      <c r="AE11">
        <f>'IDT-1'!C11</f>
        <v>0</v>
      </c>
      <c r="AF11" s="25"/>
      <c r="AG11">
        <f t="shared" si="2"/>
        <v>1137.4439243022284</v>
      </c>
      <c r="AI11" s="35">
        <f>PXIL!I11</f>
        <v>0</v>
      </c>
      <c r="AJ11" s="35">
        <f>PXIL!O11</f>
        <v>0</v>
      </c>
      <c r="AK11" s="35">
        <f>RTM_IEX!I11</f>
        <v>79.459999999999994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2.9162499999999998</v>
      </c>
      <c r="E12">
        <f>GT_NG!Q12</f>
        <v>7.8903712647147604</v>
      </c>
      <c r="F12">
        <f>GT_Spot!Q12</f>
        <v>0</v>
      </c>
      <c r="G12">
        <f>PPCL_NG!Q12</f>
        <v>24.65</v>
      </c>
      <c r="H12">
        <f>PPCL_Spot!Q12</f>
        <v>0</v>
      </c>
      <c r="I12">
        <f>Bawana_NG!Q12</f>
        <v>48.37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667.960420516196</v>
      </c>
      <c r="P12" s="37">
        <v>32.940000000000005</v>
      </c>
      <c r="Q12" s="37">
        <v>11.640000000000002</v>
      </c>
      <c r="R12" s="39">
        <v>0</v>
      </c>
      <c r="S12" s="39">
        <v>0</v>
      </c>
      <c r="T12" s="38">
        <f>SUMPRODUCT(LTA!J12:AN12,LTA!J$101:AN$101,LTA!J$104:AN$104)</f>
        <v>0</v>
      </c>
      <c r="U12" s="38">
        <f>SUMPRODUCT(LTA!J12:AN12,LTA!J$102:AN$102,LTA!J$104:AN$104)</f>
        <v>133.94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-60</v>
      </c>
      <c r="AA12" s="76">
        <f>STOA!I12</f>
        <v>276.07</v>
      </c>
      <c r="AB12" s="76">
        <f>-STOA!O12</f>
        <v>-96.89</v>
      </c>
      <c r="AC12">
        <f t="shared" si="0"/>
        <v>12.138135086417496</v>
      </c>
      <c r="AD12">
        <f t="shared" si="1"/>
        <v>1117.7689066944931</v>
      </c>
      <c r="AE12">
        <f>'IDT-1'!C12</f>
        <v>0</v>
      </c>
      <c r="AF12" s="25"/>
      <c r="AG12">
        <f t="shared" si="2"/>
        <v>1117.7689066944931</v>
      </c>
      <c r="AI12" s="35">
        <f>PXIL!I12</f>
        <v>0</v>
      </c>
      <c r="AJ12" s="35">
        <f>PXIL!O12</f>
        <v>0</v>
      </c>
      <c r="AK12" s="35">
        <f>RTM_IEX!I12</f>
        <v>80.42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2.9162499999999998</v>
      </c>
      <c r="E13">
        <f>GT_NG!Q13</f>
        <v>7.8903712647147604</v>
      </c>
      <c r="F13">
        <f>GT_Spot!Q13</f>
        <v>0</v>
      </c>
      <c r="G13">
        <f>PPCL_NG!Q13</f>
        <v>24.98</v>
      </c>
      <c r="H13">
        <f>PPCL_Spot!Q13</f>
        <v>0</v>
      </c>
      <c r="I13">
        <f>Bawana_NG!Q13</f>
        <v>48.37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669.19812279513428</v>
      </c>
      <c r="P13" s="37">
        <v>32.940000000000005</v>
      </c>
      <c r="Q13" s="37">
        <v>11.640000000000002</v>
      </c>
      <c r="R13" s="39">
        <v>0</v>
      </c>
      <c r="S13" s="39">
        <v>0</v>
      </c>
      <c r="T13" s="38">
        <f>SUMPRODUCT(LTA!J13:AN13,LTA!J$101:AN$101,LTA!J$104:AN$104)</f>
        <v>0</v>
      </c>
      <c r="U13" s="38">
        <f>SUMPRODUCT(LTA!J13:AN13,LTA!J$102:AN$102,LTA!J$104:AN$104)</f>
        <v>86.289999999999992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0</v>
      </c>
      <c r="AA13" s="76">
        <f>STOA!I13</f>
        <v>276.07</v>
      </c>
      <c r="AB13" s="76">
        <f>-STOA!O13</f>
        <v>-130.80000000000001</v>
      </c>
      <c r="AC13">
        <f t="shared" si="0"/>
        <v>11.554475280518222</v>
      </c>
      <c r="AD13">
        <f t="shared" si="1"/>
        <v>1101.2702687793308</v>
      </c>
      <c r="AE13">
        <f>'IDT-1'!C13</f>
        <v>0</v>
      </c>
      <c r="AF13" s="25"/>
      <c r="AG13">
        <f t="shared" si="2"/>
        <v>1101.2702687793308</v>
      </c>
      <c r="AI13" s="35">
        <f>PXIL!I13</f>
        <v>0</v>
      </c>
      <c r="AJ13" s="35">
        <f>PXIL!O13</f>
        <v>0</v>
      </c>
      <c r="AK13" s="35">
        <f>RTM_IEX!I13</f>
        <v>83.33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2.9162499999999998</v>
      </c>
      <c r="E14">
        <f>GT_NG!Q14</f>
        <v>7.8903712647147604</v>
      </c>
      <c r="F14">
        <f>GT_Spot!Q14</f>
        <v>0</v>
      </c>
      <c r="G14">
        <f>PPCL_NG!Q14</f>
        <v>24.98</v>
      </c>
      <c r="H14">
        <f>PPCL_Spot!Q14</f>
        <v>0</v>
      </c>
      <c r="I14">
        <f>Bawana_NG!Q14</f>
        <v>48.37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669.24812279513435</v>
      </c>
      <c r="P14" s="37">
        <v>32.940000000000005</v>
      </c>
      <c r="Q14" s="37">
        <v>11.640000000000002</v>
      </c>
      <c r="R14" s="39">
        <v>0</v>
      </c>
      <c r="S14" s="39">
        <v>0</v>
      </c>
      <c r="T14" s="38">
        <f>SUMPRODUCT(LTA!J14:AN14,LTA!J$101:AN$101,LTA!J$104:AN$104)</f>
        <v>0</v>
      </c>
      <c r="U14" s="38">
        <f>SUMPRODUCT(LTA!J14:AN14,LTA!J$102:AN$102,LTA!J$104:AN$104)</f>
        <v>86.289999999999992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0</v>
      </c>
      <c r="AA14" s="76">
        <f>STOA!I14</f>
        <v>276.07</v>
      </c>
      <c r="AB14" s="76">
        <f>-STOA!O14</f>
        <v>-140.49</v>
      </c>
      <c r="AC14">
        <f t="shared" si="0"/>
        <v>11.588092798872395</v>
      </c>
      <c r="AD14">
        <f t="shared" si="1"/>
        <v>1085.7766512609767</v>
      </c>
      <c r="AE14">
        <f>'IDT-1'!C14</f>
        <v>0</v>
      </c>
      <c r="AF14" s="25"/>
      <c r="AG14">
        <f t="shared" si="2"/>
        <v>1085.7766512609767</v>
      </c>
      <c r="AI14" s="35">
        <f>PXIL!I14</f>
        <v>0</v>
      </c>
      <c r="AJ14" s="35">
        <f>PXIL!O14</f>
        <v>0</v>
      </c>
      <c r="AK14" s="35">
        <f>RTM_IEX!I14</f>
        <v>77.510000000000005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2.9162499999999998</v>
      </c>
      <c r="E15">
        <f>GT_NG!Q15</f>
        <v>7.8903712647147604</v>
      </c>
      <c r="F15">
        <f>GT_Spot!Q15</f>
        <v>0</v>
      </c>
      <c r="G15">
        <f>PPCL_NG!Q15</f>
        <v>24.98</v>
      </c>
      <c r="H15">
        <f>PPCL_Spot!Q15</f>
        <v>0</v>
      </c>
      <c r="I15">
        <f>Bawana_NG!Q15</f>
        <v>48.37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666.91653556857204</v>
      </c>
      <c r="P15" s="37">
        <v>32.940000000000005</v>
      </c>
      <c r="Q15" s="37">
        <v>11.640000000000002</v>
      </c>
      <c r="R15" s="39">
        <v>0</v>
      </c>
      <c r="S15" s="39">
        <v>0</v>
      </c>
      <c r="T15" s="38">
        <f>SUMPRODUCT(LTA!J15:AN15,LTA!J$101:AN$101,LTA!J$104:AN$104)</f>
        <v>0</v>
      </c>
      <c r="U15" s="38">
        <f>SUMPRODUCT(LTA!J15:AN15,LTA!J$102:AN$102,LTA!J$104:AN$104)</f>
        <v>89.949999999999989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0</v>
      </c>
      <c r="AA15" s="76">
        <f>STOA!I15</f>
        <v>276.07</v>
      </c>
      <c r="AB15" s="76">
        <f>-STOA!O15</f>
        <v>-155.02000000000001</v>
      </c>
      <c r="AC15">
        <f t="shared" si="0"/>
        <v>11.608433387911912</v>
      </c>
      <c r="AD15">
        <f t="shared" si="1"/>
        <v>1058.994723445375</v>
      </c>
      <c r="AE15">
        <f>'IDT-1'!C15</f>
        <v>0</v>
      </c>
      <c r="AF15" s="25"/>
      <c r="AG15">
        <f t="shared" si="2"/>
        <v>1058.994723445375</v>
      </c>
      <c r="AI15" s="35">
        <f>PXIL!I15</f>
        <v>0</v>
      </c>
      <c r="AJ15" s="35">
        <f>PXIL!O15</f>
        <v>0</v>
      </c>
      <c r="AK15" s="35">
        <f>RTM_IEX!I15</f>
        <v>63.95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2.9162499999999998</v>
      </c>
      <c r="E16">
        <f>GT_NG!Q16</f>
        <v>7.8903712647147604</v>
      </c>
      <c r="F16">
        <f>GT_Spot!Q16</f>
        <v>0</v>
      </c>
      <c r="G16">
        <f>PPCL_NG!Q16</f>
        <v>24.98</v>
      </c>
      <c r="H16">
        <f>PPCL_Spot!Q16</f>
        <v>0</v>
      </c>
      <c r="I16">
        <f>Bawana_NG!Q16</f>
        <v>48.37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666.46907525111169</v>
      </c>
      <c r="P16" s="37">
        <v>32.940000000000005</v>
      </c>
      <c r="Q16" s="37">
        <v>11.640000000000002</v>
      </c>
      <c r="R16" s="39">
        <v>0</v>
      </c>
      <c r="S16" s="39">
        <v>0</v>
      </c>
      <c r="T16" s="38">
        <f>SUMPRODUCT(LTA!J16:AN16,LTA!J$101:AN$101,LTA!J$104:AN$104)</f>
        <v>0</v>
      </c>
      <c r="U16" s="38">
        <f>SUMPRODUCT(LTA!J16:AN16,LTA!J$102:AN$102,LTA!J$104:AN$104)</f>
        <v>89.949999999999989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-5.45</v>
      </c>
      <c r="AA16" s="76">
        <f>STOA!I16</f>
        <v>276.07</v>
      </c>
      <c r="AB16" s="76">
        <f>-STOA!O16</f>
        <v>-164.71</v>
      </c>
      <c r="AC16">
        <f t="shared" si="0"/>
        <v>11.732928049200066</v>
      </c>
      <c r="AD16">
        <f t="shared" si="1"/>
        <v>1043.2827684666263</v>
      </c>
      <c r="AE16">
        <f>'IDT-1'!C16</f>
        <v>0</v>
      </c>
      <c r="AF16" s="25"/>
      <c r="AG16">
        <f t="shared" si="2"/>
        <v>1043.2827684666263</v>
      </c>
      <c r="AI16" s="35">
        <f>PXIL!I16</f>
        <v>0</v>
      </c>
      <c r="AJ16" s="35">
        <f>PXIL!O16</f>
        <v>0</v>
      </c>
      <c r="AK16" s="35">
        <f>RTM_IEX!I16</f>
        <v>63.95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2.9162499999999998</v>
      </c>
      <c r="E17">
        <f>GT_NG!Q17</f>
        <v>7.8903712647147604</v>
      </c>
      <c r="F17">
        <f>GT_Spot!Q17</f>
        <v>0</v>
      </c>
      <c r="G17">
        <f>PPCL_NG!Q17</f>
        <v>24.98</v>
      </c>
      <c r="H17">
        <f>PPCL_Spot!Q17</f>
        <v>0</v>
      </c>
      <c r="I17">
        <f>Bawana_NG!Q17</f>
        <v>48.37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667.19203803234007</v>
      </c>
      <c r="P17" s="37">
        <v>32.940000000000005</v>
      </c>
      <c r="Q17" s="37">
        <v>11.640000000000002</v>
      </c>
      <c r="R17" s="39">
        <v>0</v>
      </c>
      <c r="S17" s="39">
        <v>0</v>
      </c>
      <c r="T17" s="38">
        <f>SUMPRODUCT(LTA!J17:AN17,LTA!J$101:AN$101,LTA!J$104:AN$104)</f>
        <v>0</v>
      </c>
      <c r="U17" s="38">
        <f>SUMPRODUCT(LTA!J17:AN17,LTA!J$102:AN$102,LTA!J$104:AN$104)</f>
        <v>89.949999999999989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0</v>
      </c>
      <c r="AA17" s="76">
        <f>STOA!I17</f>
        <v>276.07</v>
      </c>
      <c r="AB17" s="76">
        <f>-STOA!O17</f>
        <v>-169.56</v>
      </c>
      <c r="AC17">
        <f t="shared" si="0"/>
        <v>11.603718241927449</v>
      </c>
      <c r="AD17">
        <f t="shared" si="1"/>
        <v>1029.2349410551274</v>
      </c>
      <c r="AE17">
        <f>'IDT-1'!C17</f>
        <v>0</v>
      </c>
      <c r="AF17" s="25"/>
      <c r="AG17">
        <f t="shared" si="2"/>
        <v>1029.2349410551274</v>
      </c>
      <c r="AI17" s="35">
        <f>PXIL!I17</f>
        <v>0</v>
      </c>
      <c r="AJ17" s="35">
        <f>PXIL!O17</f>
        <v>0</v>
      </c>
      <c r="AK17" s="35">
        <f>RTM_IEX!I17</f>
        <v>48.45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2.9162499999999998</v>
      </c>
      <c r="E18">
        <f>GT_NG!Q18</f>
        <v>7.8903712647147604</v>
      </c>
      <c r="F18">
        <f>GT_Spot!Q18</f>
        <v>0</v>
      </c>
      <c r="G18">
        <f>PPCL_NG!Q18</f>
        <v>24.98</v>
      </c>
      <c r="H18">
        <f>PPCL_Spot!Q18</f>
        <v>0</v>
      </c>
      <c r="I18">
        <f>Bawana_NG!Q18</f>
        <v>48.37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666.89203803234011</v>
      </c>
      <c r="P18" s="37">
        <v>32.940000000000005</v>
      </c>
      <c r="Q18" s="37">
        <v>11.640000000000002</v>
      </c>
      <c r="R18" s="39">
        <v>0</v>
      </c>
      <c r="S18" s="39">
        <v>0</v>
      </c>
      <c r="T18" s="38">
        <f>SUMPRODUCT(LTA!J18:AN18,LTA!J$101:AN$101,LTA!J$104:AN$104)</f>
        <v>0</v>
      </c>
      <c r="U18" s="38">
        <f>SUMPRODUCT(LTA!J18:AN18,LTA!J$102:AN$102,LTA!J$104:AN$104)</f>
        <v>89.949999999999989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0</v>
      </c>
      <c r="AA18" s="76">
        <f>STOA!I18</f>
        <v>276.07</v>
      </c>
      <c r="AB18" s="76">
        <f>-STOA!O18</f>
        <v>-179.25</v>
      </c>
      <c r="AC18">
        <f t="shared" si="0"/>
        <v>11.642543760281624</v>
      </c>
      <c r="AD18">
        <f t="shared" si="1"/>
        <v>1014.3561155367731</v>
      </c>
      <c r="AE18">
        <f>'IDT-1'!C18</f>
        <v>0</v>
      </c>
      <c r="AF18" s="25"/>
      <c r="AG18">
        <f t="shared" si="2"/>
        <v>1014.3561155367731</v>
      </c>
      <c r="AI18" s="35">
        <f>PXIL!I18</f>
        <v>0</v>
      </c>
      <c r="AJ18" s="35">
        <f>PXIL!O18</f>
        <v>0</v>
      </c>
      <c r="AK18" s="35">
        <f>RTM_IEX!I18</f>
        <v>43.6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2.9162499999999998</v>
      </c>
      <c r="E19">
        <f>GT_NG!Q19</f>
        <v>7.8903712647147604</v>
      </c>
      <c r="F19">
        <f>GT_Spot!Q19</f>
        <v>0</v>
      </c>
      <c r="G19">
        <f>PPCL_NG!Q19</f>
        <v>24.98</v>
      </c>
      <c r="H19">
        <f>PPCL_Spot!Q19</f>
        <v>0</v>
      </c>
      <c r="I19">
        <f>Bawana_NG!Q19</f>
        <v>48.37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663.44278511396305</v>
      </c>
      <c r="P19" s="37">
        <v>32.940000000000005</v>
      </c>
      <c r="Q19" s="37">
        <v>11.640000000000002</v>
      </c>
      <c r="R19" s="39">
        <v>0</v>
      </c>
      <c r="S19" s="39">
        <v>0</v>
      </c>
      <c r="T19" s="38">
        <f>SUMPRODUCT(LTA!J19:AN19,LTA!J$101:AN$101,LTA!J$104:AN$104)</f>
        <v>0</v>
      </c>
      <c r="U19" s="38">
        <f>SUMPRODUCT(LTA!J19:AN19,LTA!J$102:AN$102,LTA!J$104:AN$104)</f>
        <v>89.949999999999989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0</v>
      </c>
      <c r="AA19" s="76">
        <f>STOA!I19</f>
        <v>276.07</v>
      </c>
      <c r="AB19" s="76">
        <f>-STOA!O19</f>
        <v>-193.78</v>
      </c>
      <c r="AC19">
        <f t="shared" si="0"/>
        <v>11.736655957509896</v>
      </c>
      <c r="AD19">
        <f t="shared" si="1"/>
        <v>996.28275042116798</v>
      </c>
      <c r="AE19">
        <f>'IDT-1'!C19</f>
        <v>0</v>
      </c>
      <c r="AF19" s="25"/>
      <c r="AG19">
        <f t="shared" si="2"/>
        <v>996.28275042116798</v>
      </c>
      <c r="AI19" s="35">
        <f>PXIL!I19</f>
        <v>0</v>
      </c>
      <c r="AJ19" s="35">
        <f>PXIL!O19</f>
        <v>0</v>
      </c>
      <c r="AK19" s="35">
        <f>RTM_IEX!I19</f>
        <v>43.6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2.9162499999999998</v>
      </c>
      <c r="E20">
        <f>GT_NG!Q20</f>
        <v>7.8903712647147604</v>
      </c>
      <c r="F20">
        <f>GT_Spot!Q20</f>
        <v>0</v>
      </c>
      <c r="G20">
        <f>PPCL_NG!Q20</f>
        <v>24.98</v>
      </c>
      <c r="H20">
        <f>PPCL_Spot!Q20</f>
        <v>0</v>
      </c>
      <c r="I20">
        <f>Bawana_NG!Q20</f>
        <v>48.37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665.75965491316742</v>
      </c>
      <c r="P20" s="37">
        <v>32.940000000000005</v>
      </c>
      <c r="Q20" s="37">
        <v>11.640000000000002</v>
      </c>
      <c r="R20" s="39">
        <v>0</v>
      </c>
      <c r="S20" s="39">
        <v>0</v>
      </c>
      <c r="T20" s="38">
        <f>SUMPRODUCT(LTA!J20:AN20,LTA!J$101:AN$101,LTA!J$104:AN$104)</f>
        <v>0</v>
      </c>
      <c r="U20" s="38">
        <f>SUMPRODUCT(LTA!J20:AN20,LTA!J$102:AN$102,LTA!J$104:AN$104)</f>
        <v>89.949999999999989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0</v>
      </c>
      <c r="AA20" s="76">
        <f>STOA!I20</f>
        <v>276.07</v>
      </c>
      <c r="AB20" s="76">
        <f>-STOA!O20</f>
        <v>-213.16</v>
      </c>
      <c r="AC20">
        <f t="shared" si="0"/>
        <v>11.993536700531564</v>
      </c>
      <c r="AD20">
        <f t="shared" si="1"/>
        <v>987.68273947735076</v>
      </c>
      <c r="AE20">
        <f>'IDT-1'!C20</f>
        <v>0</v>
      </c>
      <c r="AF20" s="25"/>
      <c r="AG20">
        <f t="shared" si="2"/>
        <v>987.68273947735076</v>
      </c>
      <c r="AI20" s="35">
        <f>PXIL!I20</f>
        <v>0</v>
      </c>
      <c r="AJ20" s="35">
        <f>PXIL!O20</f>
        <v>0</v>
      </c>
      <c r="AK20" s="35">
        <f>RTM_IEX!I20</f>
        <v>52.32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2.9162499999999998</v>
      </c>
      <c r="E21">
        <f>GT_NG!Q21</f>
        <v>7.8903712647147604</v>
      </c>
      <c r="F21">
        <f>GT_Spot!Q21</f>
        <v>0</v>
      </c>
      <c r="G21">
        <f>PPCL_NG!Q21</f>
        <v>24.98</v>
      </c>
      <c r="H21">
        <f>PPCL_Spot!Q21</f>
        <v>0</v>
      </c>
      <c r="I21">
        <f>Bawana_NG!Q21</f>
        <v>48.37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666.01006157283962</v>
      </c>
      <c r="P21" s="37">
        <v>32.940000000000005</v>
      </c>
      <c r="Q21" s="37">
        <v>14.690000000000001</v>
      </c>
      <c r="R21" s="39">
        <v>0</v>
      </c>
      <c r="S21" s="39">
        <v>0</v>
      </c>
      <c r="T21" s="38">
        <f>SUMPRODUCT(LTA!J21:AN21,LTA!J$101:AN$101,LTA!J$104:AN$104)</f>
        <v>0</v>
      </c>
      <c r="U21" s="38">
        <f>SUMPRODUCT(LTA!J21:AN21,LTA!J$102:AN$102,LTA!J$104:AN$104)</f>
        <v>89.949999999999989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-3</v>
      </c>
      <c r="AA21" s="76">
        <f>STOA!I21</f>
        <v>276.07</v>
      </c>
      <c r="AB21" s="76">
        <f>-STOA!O21</f>
        <v>-222.85</v>
      </c>
      <c r="AC21">
        <f t="shared" si="0"/>
        <v>12.120611108001654</v>
      </c>
      <c r="AD21">
        <f t="shared" si="1"/>
        <v>977.19607172955284</v>
      </c>
      <c r="AE21">
        <f>'IDT-1'!C21</f>
        <v>0</v>
      </c>
      <c r="AF21" s="25"/>
      <c r="AG21">
        <f t="shared" si="2"/>
        <v>977.19607172955284</v>
      </c>
      <c r="AI21" s="35">
        <f>PXIL!I21</f>
        <v>0</v>
      </c>
      <c r="AJ21" s="35">
        <f>PXIL!O21</f>
        <v>0</v>
      </c>
      <c r="AK21" s="35">
        <f>RTM_IEX!I21</f>
        <v>51.35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2.9162499999999998</v>
      </c>
      <c r="E22">
        <f>GT_NG!Q22</f>
        <v>7.8903712647147604</v>
      </c>
      <c r="F22">
        <f>GT_Spot!Q22</f>
        <v>0</v>
      </c>
      <c r="G22">
        <f>PPCL_NG!Q22</f>
        <v>24.98</v>
      </c>
      <c r="H22">
        <f>PPCL_Spot!Q22</f>
        <v>0</v>
      </c>
      <c r="I22">
        <f>Bawana_NG!Q22</f>
        <v>48.37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665.62965486451981</v>
      </c>
      <c r="P22" s="37">
        <v>32.940000000000005</v>
      </c>
      <c r="Q22" s="37">
        <v>14.690000000000001</v>
      </c>
      <c r="R22" s="39">
        <v>0</v>
      </c>
      <c r="S22" s="39">
        <v>0</v>
      </c>
      <c r="T22" s="38">
        <f>SUMPRODUCT(LTA!J22:AN22,LTA!J$101:AN$101,LTA!J$104:AN$104)</f>
        <v>0</v>
      </c>
      <c r="U22" s="38">
        <f>SUMPRODUCT(LTA!J22:AN22,LTA!J$102:AN$102,LTA!J$104:AN$104)</f>
        <v>89.949999999999989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-13</v>
      </c>
      <c r="AA22" s="76">
        <f>STOA!I22</f>
        <v>276.07</v>
      </c>
      <c r="AB22" s="76">
        <f>-STOA!O22</f>
        <v>-218</v>
      </c>
      <c r="AC22">
        <f t="shared" si="0"/>
        <v>12.128534153934945</v>
      </c>
      <c r="AD22">
        <f t="shared" si="1"/>
        <v>967.78774197529958</v>
      </c>
      <c r="AE22">
        <f>'IDT-1'!C22</f>
        <v>0</v>
      </c>
      <c r="AF22" s="25"/>
      <c r="AG22">
        <f t="shared" si="2"/>
        <v>967.78774197529958</v>
      </c>
      <c r="AI22" s="35">
        <f>PXIL!I22</f>
        <v>0</v>
      </c>
      <c r="AJ22" s="35">
        <f>PXIL!O22</f>
        <v>0</v>
      </c>
      <c r="AK22" s="35">
        <f>RTM_IEX!I22</f>
        <v>47.48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2.9162499999999998</v>
      </c>
      <c r="E23">
        <f>GT_NG!Q23</f>
        <v>8.1149223101729699</v>
      </c>
      <c r="F23">
        <f>GT_Spot!Q23</f>
        <v>0</v>
      </c>
      <c r="G23">
        <f>PPCL_NG!Q23</f>
        <v>24.17</v>
      </c>
      <c r="H23">
        <f>PPCL_Spot!Q23</f>
        <v>0</v>
      </c>
      <c r="I23">
        <f>Bawana_NG!Q23</f>
        <v>48.37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664.24451229850945</v>
      </c>
      <c r="P23" s="37">
        <v>32.940000000000005</v>
      </c>
      <c r="Q23" s="37">
        <v>14.690000000000001</v>
      </c>
      <c r="R23" s="39">
        <v>0</v>
      </c>
      <c r="S23" s="39">
        <v>0</v>
      </c>
      <c r="T23" s="38">
        <f>SUMPRODUCT(LTA!J23:AN23,LTA!J$101:AN$101,LTA!J$104:AN$104)</f>
        <v>0</v>
      </c>
      <c r="U23" s="38">
        <f>SUMPRODUCT(LTA!J23:AN23,LTA!J$102:AN$102,LTA!J$104:AN$104)</f>
        <v>89.949999999999989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-13</v>
      </c>
      <c r="AA23" s="76">
        <f>STOA!I23</f>
        <v>232.47</v>
      </c>
      <c r="AB23" s="76">
        <f>-STOA!O23</f>
        <v>-179.25</v>
      </c>
      <c r="AC23">
        <f t="shared" si="0"/>
        <v>11.018651823322855</v>
      </c>
      <c r="AD23">
        <f t="shared" si="1"/>
        <v>914.59703278535972</v>
      </c>
      <c r="AE23">
        <f>'IDT-1'!C23</f>
        <v>0</v>
      </c>
      <c r="AF23" s="25"/>
      <c r="AG23">
        <f t="shared" si="2"/>
        <v>914.59703278535972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2.9162499999999998</v>
      </c>
      <c r="E24">
        <f>GT_NG!Q24</f>
        <v>8.1149223101729699</v>
      </c>
      <c r="F24">
        <f>GT_Spot!Q24</f>
        <v>0</v>
      </c>
      <c r="G24">
        <f>PPCL_NG!Q24</f>
        <v>24.17</v>
      </c>
      <c r="H24">
        <f>PPCL_Spot!Q24</f>
        <v>0</v>
      </c>
      <c r="I24">
        <f>Bawana_NG!Q24</f>
        <v>48.37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661.82187682534277</v>
      </c>
      <c r="P24" s="37">
        <v>32.940000000000005</v>
      </c>
      <c r="Q24" s="37">
        <v>14.690000000000001</v>
      </c>
      <c r="R24" s="39">
        <v>0</v>
      </c>
      <c r="S24" s="39">
        <v>0</v>
      </c>
      <c r="T24" s="38">
        <f>SUMPRODUCT(LTA!J24:AN24,LTA!J$101:AN$101,LTA!J$104:AN$104)</f>
        <v>0</v>
      </c>
      <c r="U24" s="38">
        <f>SUMPRODUCT(LTA!J24:AN24,LTA!J$102:AN$102,LTA!J$104:AN$104)</f>
        <v>89.949999999999989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-13</v>
      </c>
      <c r="AA24" s="76">
        <f>STOA!I24</f>
        <v>232.47</v>
      </c>
      <c r="AB24" s="76">
        <f>-STOA!O24</f>
        <v>-184.09</v>
      </c>
      <c r="AC24">
        <f t="shared" si="0"/>
        <v>11.039302088736719</v>
      </c>
      <c r="AD24">
        <f t="shared" si="1"/>
        <v>907.3137470467791</v>
      </c>
      <c r="AE24">
        <f>'IDT-1'!C24</f>
        <v>0</v>
      </c>
      <c r="AF24" s="25"/>
      <c r="AG24">
        <f t="shared" si="2"/>
        <v>907.3137470467791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0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2.9162499999999998</v>
      </c>
      <c r="E25">
        <f>GT_NG!Q25</f>
        <v>8.1149223101729699</v>
      </c>
      <c r="F25">
        <f>GT_Spot!Q25</f>
        <v>0</v>
      </c>
      <c r="G25">
        <f>PPCL_NG!Q25</f>
        <v>24.17</v>
      </c>
      <c r="H25">
        <f>PPCL_Spot!Q25</f>
        <v>0</v>
      </c>
      <c r="I25">
        <f>Bawana_NG!Q25</f>
        <v>48.37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666.87062543105969</v>
      </c>
      <c r="P25" s="37">
        <v>32.940000000000005</v>
      </c>
      <c r="Q25" s="37">
        <v>14.690000000000001</v>
      </c>
      <c r="R25" s="39">
        <v>0</v>
      </c>
      <c r="S25" s="39">
        <v>0</v>
      </c>
      <c r="T25" s="38">
        <f>SUMPRODUCT(LTA!J25:AN25,LTA!J$101:AN$101,LTA!J$104:AN$104)</f>
        <v>0</v>
      </c>
      <c r="U25" s="38">
        <f>SUMPRODUCT(LTA!J25:AN25,LTA!J$102:AN$102,LTA!J$104:AN$104)</f>
        <v>89.949999999999989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-13</v>
      </c>
      <c r="AA25" s="76">
        <f>STOA!I25</f>
        <v>232.47</v>
      </c>
      <c r="AB25" s="76">
        <f>-STOA!O25</f>
        <v>-193.78</v>
      </c>
      <c r="AC25">
        <f t="shared" si="0"/>
        <v>11.163797095378918</v>
      </c>
      <c r="AD25">
        <f t="shared" si="1"/>
        <v>902.54800064585402</v>
      </c>
      <c r="AE25">
        <f>'IDT-1'!C25</f>
        <v>0</v>
      </c>
      <c r="AF25" s="25"/>
      <c r="AG25">
        <f t="shared" si="2"/>
        <v>902.54800064585402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2.9162499999999998</v>
      </c>
      <c r="E26">
        <f>GT_NG!Q26</f>
        <v>8.1149223101729699</v>
      </c>
      <c r="F26">
        <f>GT_Spot!Q26</f>
        <v>0</v>
      </c>
      <c r="G26">
        <f>PPCL_NG!Q26</f>
        <v>24.17</v>
      </c>
      <c r="H26">
        <f>PPCL_Spot!Q26</f>
        <v>0</v>
      </c>
      <c r="I26">
        <f>Bawana_NG!Q26</f>
        <v>48.37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676.0352404268549</v>
      </c>
      <c r="P26" s="37">
        <v>32.940000000000005</v>
      </c>
      <c r="Q26" s="37">
        <v>14.690000000000001</v>
      </c>
      <c r="R26" s="39">
        <v>0</v>
      </c>
      <c r="S26" s="39">
        <v>0</v>
      </c>
      <c r="T26" s="38">
        <f>SUMPRODUCT(LTA!J26:AN26,LTA!J$101:AN$101,LTA!J$104:AN$104)</f>
        <v>0</v>
      </c>
      <c r="U26" s="38">
        <f>SUMPRODUCT(LTA!J26:AN26,LTA!J$102:AN$102,LTA!J$104:AN$104)</f>
        <v>89.949999999999989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-13</v>
      </c>
      <c r="AA26" s="76">
        <f>STOA!I26</f>
        <v>232.47</v>
      </c>
      <c r="AB26" s="76">
        <f>-STOA!O26</f>
        <v>-198.62</v>
      </c>
      <c r="AC26">
        <f t="shared" si="0"/>
        <v>11.281780264732058</v>
      </c>
      <c r="AD26">
        <f t="shared" si="1"/>
        <v>906.75463247229584</v>
      </c>
      <c r="AE26">
        <f>'IDT-1'!C26</f>
        <v>0</v>
      </c>
      <c r="AF26" s="25"/>
      <c r="AG26">
        <f t="shared" si="2"/>
        <v>906.75463247229584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0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2.9162499999999998</v>
      </c>
      <c r="E27">
        <f>GT_NG!Q27</f>
        <v>8.1149223101729699</v>
      </c>
      <c r="F27">
        <f>GT_Spot!Q27</f>
        <v>0</v>
      </c>
      <c r="G27">
        <f>PPCL_NG!Q27</f>
        <v>24.17</v>
      </c>
      <c r="H27">
        <f>PPCL_Spot!Q27</f>
        <v>0</v>
      </c>
      <c r="I27">
        <f>Bawana_NG!Q27</f>
        <v>48.37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675.1567336884425</v>
      </c>
      <c r="P27" s="37">
        <v>32.940000000000005</v>
      </c>
      <c r="Q27" s="37">
        <v>11.640000000000002</v>
      </c>
      <c r="R27" s="39">
        <v>5.9526562500000004</v>
      </c>
      <c r="S27" s="39">
        <v>0</v>
      </c>
      <c r="T27" s="38">
        <f>SUMPRODUCT(LTA!J27:AN27,LTA!J$101:AN$101,LTA!J$104:AN$104)</f>
        <v>2</v>
      </c>
      <c r="U27" s="38">
        <f>SUMPRODUCT(LTA!J27:AN27,LTA!J$102:AN$102,LTA!J$104:AN$104)</f>
        <v>137.6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-45</v>
      </c>
      <c r="AA27" s="76">
        <f>STOA!I27</f>
        <v>199.76999999999998</v>
      </c>
      <c r="AB27" s="76">
        <f>-STOA!O27</f>
        <v>-184.09</v>
      </c>
      <c r="AC27">
        <f t="shared" si="0"/>
        <v>11.711206246083208</v>
      </c>
      <c r="AD27">
        <f t="shared" si="1"/>
        <v>922.35935600253242</v>
      </c>
      <c r="AE27">
        <f>'IDT-1'!C27</f>
        <v>0</v>
      </c>
      <c r="AF27" s="25"/>
      <c r="AG27">
        <f t="shared" si="2"/>
        <v>922.35935600253242</v>
      </c>
      <c r="AI27" s="35">
        <f>PXIL!I27</f>
        <v>0</v>
      </c>
      <c r="AJ27" s="35">
        <f>PXIL!O27</f>
        <v>0</v>
      </c>
      <c r="AK27" s="35">
        <f>RTM_IEX!I27</f>
        <v>14.53</v>
      </c>
      <c r="AL27" s="35">
        <f>RTM_IEX!O27</f>
        <v>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2.9162499999999998</v>
      </c>
      <c r="E28">
        <f>GT_NG!Q28</f>
        <v>8.1149223101729699</v>
      </c>
      <c r="F28">
        <f>GT_Spot!Q28</f>
        <v>0</v>
      </c>
      <c r="G28">
        <f>PPCL_NG!Q28</f>
        <v>24</v>
      </c>
      <c r="H28">
        <f>PPCL_Spot!Q28</f>
        <v>0</v>
      </c>
      <c r="I28">
        <f>Bawana_NG!Q28</f>
        <v>48.37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675.72641376718263</v>
      </c>
      <c r="P28" s="37">
        <v>32.940000000000005</v>
      </c>
      <c r="Q28" s="37">
        <v>11.640000000000002</v>
      </c>
      <c r="R28" s="39">
        <v>10.18</v>
      </c>
      <c r="S28" s="39">
        <v>0</v>
      </c>
      <c r="T28" s="38">
        <f>SUMPRODUCT(LTA!J28:AN28,LTA!J$101:AN$101,LTA!J$104:AN$104)</f>
        <v>4.1500000000000004</v>
      </c>
      <c r="U28" s="38">
        <f>SUMPRODUCT(LTA!J28:AN28,LTA!J$102:AN$102,LTA!J$104:AN$104)</f>
        <v>137.6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-45</v>
      </c>
      <c r="AA28" s="76">
        <f>STOA!I28</f>
        <v>199.76999999999998</v>
      </c>
      <c r="AB28" s="76">
        <f>-STOA!O28</f>
        <v>-174.4</v>
      </c>
      <c r="AC28">
        <f t="shared" si="0"/>
        <v>11.686047727890447</v>
      </c>
      <c r="AD28">
        <f t="shared" si="1"/>
        <v>938.85153834946505</v>
      </c>
      <c r="AE28">
        <f>'IDT-1'!C28</f>
        <v>0</v>
      </c>
      <c r="AF28" s="25"/>
      <c r="AG28">
        <f t="shared" si="2"/>
        <v>938.85153834946505</v>
      </c>
      <c r="AI28" s="35">
        <f>PXIL!I28</f>
        <v>0</v>
      </c>
      <c r="AJ28" s="35">
        <f>PXIL!O28</f>
        <v>0</v>
      </c>
      <c r="AK28" s="35">
        <f>RTM_IEX!I28</f>
        <v>14.53</v>
      </c>
      <c r="AL28" s="35">
        <f>RTM_IEX!O28</f>
        <v>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2.9162499999999998</v>
      </c>
      <c r="E29">
        <f>GT_NG!Q29</f>
        <v>8.1149223101729699</v>
      </c>
      <c r="F29">
        <f>GT_Spot!Q29</f>
        <v>0</v>
      </c>
      <c r="G29">
        <f>PPCL_NG!Q29</f>
        <v>24</v>
      </c>
      <c r="H29">
        <f>PPCL_Spot!Q29</f>
        <v>0</v>
      </c>
      <c r="I29">
        <f>Bawana_NG!Q29</f>
        <v>48.37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672.25189536138566</v>
      </c>
      <c r="P29" s="37">
        <v>32.940000000000005</v>
      </c>
      <c r="Q29" s="37">
        <v>14.690000000000001</v>
      </c>
      <c r="R29" s="39">
        <v>15.06</v>
      </c>
      <c r="S29" s="39">
        <v>0</v>
      </c>
      <c r="T29" s="38">
        <f>SUMPRODUCT(LTA!J29:AN29,LTA!J$101:AN$101,LTA!J$104:AN$104)</f>
        <v>10.3</v>
      </c>
      <c r="U29" s="38">
        <f>SUMPRODUCT(LTA!J29:AN29,LTA!J$102:AN$102,LTA!J$104:AN$104)</f>
        <v>137.6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-45</v>
      </c>
      <c r="AA29" s="76">
        <f>STOA!I29</f>
        <v>199.76999999999998</v>
      </c>
      <c r="AB29" s="76">
        <f>-STOA!O29</f>
        <v>-169.56</v>
      </c>
      <c r="AC29">
        <f t="shared" si="0"/>
        <v>11.612081369893289</v>
      </c>
      <c r="AD29">
        <f t="shared" si="1"/>
        <v>939.84098630166523</v>
      </c>
      <c r="AE29">
        <f>'IDT-1'!C29</f>
        <v>0</v>
      </c>
      <c r="AF29" s="25"/>
      <c r="AG29">
        <f t="shared" si="2"/>
        <v>939.84098630166523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2.9162499999999998</v>
      </c>
      <c r="E30">
        <f>GT_NG!Q30</f>
        <v>8.1149223101729699</v>
      </c>
      <c r="F30">
        <f>GT_Spot!Q30</f>
        <v>0</v>
      </c>
      <c r="G30">
        <f>PPCL_NG!Q30</f>
        <v>24</v>
      </c>
      <c r="H30">
        <f>PPCL_Spot!Q30</f>
        <v>0</v>
      </c>
      <c r="I30">
        <f>Bawana_NG!Q30</f>
        <v>48.37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672.2493553613856</v>
      </c>
      <c r="P30" s="37">
        <v>32.940000000000005</v>
      </c>
      <c r="Q30" s="37">
        <v>14.690000000000001</v>
      </c>
      <c r="R30" s="39">
        <v>21.757250789639926</v>
      </c>
      <c r="S30" s="39">
        <v>0</v>
      </c>
      <c r="T30" s="38">
        <f>SUMPRODUCT(LTA!J30:AN30,LTA!J$101:AN$101,LTA!J$104:AN$104)</f>
        <v>17.36</v>
      </c>
      <c r="U30" s="38">
        <f>SUMPRODUCT(LTA!J30:AN30,LTA!J$102:AN$102,LTA!J$104:AN$104)</f>
        <v>137.6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-45</v>
      </c>
      <c r="AA30" s="76">
        <f>STOA!I30</f>
        <v>199.76999999999998</v>
      </c>
      <c r="AB30" s="76">
        <f>-STOA!O30</f>
        <v>-169.56</v>
      </c>
      <c r="AC30">
        <f t="shared" si="0"/>
        <v>11.727620940526268</v>
      </c>
      <c r="AD30">
        <f t="shared" si="1"/>
        <v>953.48015752067249</v>
      </c>
      <c r="AE30">
        <f>'IDT-1'!C30</f>
        <v>0</v>
      </c>
      <c r="AF30" s="25"/>
      <c r="AG30">
        <f t="shared" si="2"/>
        <v>953.48015752067249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2.9162499999999998</v>
      </c>
      <c r="E31">
        <f>GT_NG!Q31</f>
        <v>7.8903712647147604</v>
      </c>
      <c r="F31">
        <f>GT_Spot!Q31</f>
        <v>0</v>
      </c>
      <c r="G31">
        <f>PPCL_NG!Q31</f>
        <v>23.364333333333335</v>
      </c>
      <c r="H31">
        <f>PPCL_Spot!Q31</f>
        <v>0</v>
      </c>
      <c r="I31">
        <f>Bawana_NG!Q31</f>
        <v>48.37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684.83563697578586</v>
      </c>
      <c r="P31" s="37">
        <v>32.940000000000005</v>
      </c>
      <c r="Q31" s="37">
        <v>14.690000000000001</v>
      </c>
      <c r="R31" s="39">
        <v>23.55</v>
      </c>
      <c r="S31" s="39">
        <v>0</v>
      </c>
      <c r="T31" s="38">
        <f>SUMPRODUCT(LTA!J31:AN31,LTA!J$101:AN$101,LTA!J$104:AN$104)</f>
        <v>24.85</v>
      </c>
      <c r="U31" s="38">
        <f>SUMPRODUCT(LTA!J31:AN31,LTA!J$102:AN$102,LTA!J$104:AN$104)</f>
        <v>128.70999999999998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-45</v>
      </c>
      <c r="AA31" s="76">
        <f>STOA!I31</f>
        <v>199.76999999999998</v>
      </c>
      <c r="AB31" s="76">
        <f>-STOA!O31</f>
        <v>-164.71</v>
      </c>
      <c r="AC31">
        <f t="shared" si="0"/>
        <v>11.906930063855139</v>
      </c>
      <c r="AD31">
        <f t="shared" si="1"/>
        <v>956.26966150997885</v>
      </c>
      <c r="AE31">
        <f>'IDT-1'!C31</f>
        <v>0</v>
      </c>
      <c r="AF31" s="25"/>
      <c r="AG31">
        <f t="shared" si="2"/>
        <v>956.26966150997885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-14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2.9162499999999998</v>
      </c>
      <c r="E32">
        <f>GT_NG!Q32</f>
        <v>7.8903712647147604</v>
      </c>
      <c r="F32">
        <f>GT_Spot!Q32</f>
        <v>0</v>
      </c>
      <c r="G32">
        <f>PPCL_NG!Q32</f>
        <v>24.17</v>
      </c>
      <c r="H32">
        <f>PPCL_Spot!Q32</f>
        <v>0</v>
      </c>
      <c r="I32">
        <f>Bawana_NG!Q32</f>
        <v>48.37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685.94934609209747</v>
      </c>
      <c r="P32" s="37">
        <v>32.940000000000005</v>
      </c>
      <c r="Q32" s="37">
        <v>14.690000000000001</v>
      </c>
      <c r="R32" s="39">
        <v>25.08</v>
      </c>
      <c r="S32" s="39">
        <v>0</v>
      </c>
      <c r="T32" s="38">
        <f>SUMPRODUCT(LTA!J32:AN32,LTA!J$101:AN$101,LTA!J$104:AN$104)</f>
        <v>31.71</v>
      </c>
      <c r="U32" s="38">
        <f>SUMPRODUCT(LTA!J32:AN32,LTA!J$102:AN$102,LTA!J$104:AN$104)</f>
        <v>123.86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-45</v>
      </c>
      <c r="AA32" s="76">
        <f>STOA!I32</f>
        <v>199.76999999999998</v>
      </c>
      <c r="AB32" s="76">
        <f>-STOA!O32</f>
        <v>-159.87</v>
      </c>
      <c r="AC32">
        <f t="shared" si="0"/>
        <v>12.013442309742363</v>
      </c>
      <c r="AD32">
        <f t="shared" si="1"/>
        <v>954.46252504707013</v>
      </c>
      <c r="AE32">
        <f>'IDT-1'!C32</f>
        <v>0</v>
      </c>
      <c r="AF32" s="25"/>
      <c r="AG32">
        <f t="shared" si="2"/>
        <v>954.46252504707013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-26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2.9162499999999998</v>
      </c>
      <c r="E33">
        <f>GT_NG!Q33</f>
        <v>7.8903712647147604</v>
      </c>
      <c r="F33">
        <f>GT_Spot!Q33</f>
        <v>0</v>
      </c>
      <c r="G33">
        <f>PPCL_NG!Q33</f>
        <v>24.17</v>
      </c>
      <c r="H33">
        <f>PPCL_Spot!Q33</f>
        <v>0</v>
      </c>
      <c r="I33">
        <f>Bawana_NG!Q33</f>
        <v>48.37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690.15317736919064</v>
      </c>
      <c r="P33" s="37">
        <v>32.21</v>
      </c>
      <c r="Q33" s="37">
        <v>14.690000000000001</v>
      </c>
      <c r="R33" s="39">
        <v>26.3</v>
      </c>
      <c r="S33" s="39">
        <v>0</v>
      </c>
      <c r="T33" s="38">
        <f>SUMPRODUCT(LTA!J33:AN33,LTA!J$101:AN$101,LTA!J$104:AN$104)</f>
        <v>49.32</v>
      </c>
      <c r="U33" s="38">
        <f>SUMPRODUCT(LTA!J33:AN33,LTA!J$102:AN$102,LTA!J$104:AN$104)</f>
        <v>119.02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-45</v>
      </c>
      <c r="AA33" s="76">
        <f>STOA!I33</f>
        <v>199.76999999999998</v>
      </c>
      <c r="AB33" s="76">
        <f>-STOA!O33</f>
        <v>-164.71</v>
      </c>
      <c r="AC33">
        <f t="shared" si="0"/>
        <v>12.260436999932629</v>
      </c>
      <c r="AD33">
        <f t="shared" si="1"/>
        <v>959.83936163397266</v>
      </c>
      <c r="AE33">
        <f>'IDT-1'!C33</f>
        <v>0</v>
      </c>
      <c r="AF33" s="25"/>
      <c r="AG33">
        <f t="shared" si="2"/>
        <v>959.83936163397266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-33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2.9162499999999998</v>
      </c>
      <c r="E34">
        <f>GT_NG!Q34</f>
        <v>7.8903712647147604</v>
      </c>
      <c r="F34">
        <f>GT_Spot!Q34</f>
        <v>0</v>
      </c>
      <c r="G34">
        <f>PPCL_NG!Q34</f>
        <v>24.17</v>
      </c>
      <c r="H34">
        <f>PPCL_Spot!Q34</f>
        <v>0</v>
      </c>
      <c r="I34">
        <f>Bawana_NG!Q34</f>
        <v>48.37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697.83215284235723</v>
      </c>
      <c r="P34" s="37">
        <v>32.21</v>
      </c>
      <c r="Q34" s="37">
        <v>14.690000000000001</v>
      </c>
      <c r="R34" s="39">
        <v>26.3</v>
      </c>
      <c r="S34" s="39">
        <v>0</v>
      </c>
      <c r="T34" s="38">
        <f>SUMPRODUCT(LTA!J34:AN34,LTA!J$101:AN$101,LTA!J$104:AN$104)</f>
        <v>65.31</v>
      </c>
      <c r="U34" s="38">
        <f>SUMPRODUCT(LTA!J34:AN34,LTA!J$102:AN$102,LTA!J$104:AN$104)</f>
        <v>104.47999999999999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-50</v>
      </c>
      <c r="AA34" s="76">
        <f>STOA!I34</f>
        <v>199.76999999999998</v>
      </c>
      <c r="AB34" s="76">
        <f>-STOA!O34</f>
        <v>-169.56</v>
      </c>
      <c r="AC34">
        <f t="shared" si="0"/>
        <v>12.471388243846723</v>
      </c>
      <c r="AD34">
        <f t="shared" si="1"/>
        <v>952.90738586322539</v>
      </c>
      <c r="AE34">
        <f>'IDT-1'!C34</f>
        <v>0</v>
      </c>
      <c r="AF34" s="25"/>
      <c r="AG34">
        <f t="shared" si="2"/>
        <v>952.90738586322539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-39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2.9162499999999998</v>
      </c>
      <c r="E35">
        <f>GT_NG!Q35</f>
        <v>7.8903712647147604</v>
      </c>
      <c r="F35">
        <f>GT_Spot!Q35</f>
        <v>0</v>
      </c>
      <c r="G35">
        <f>PPCL_NG!Q35</f>
        <v>24.17</v>
      </c>
      <c r="H35">
        <f>PPCL_Spot!Q35</f>
        <v>0</v>
      </c>
      <c r="I35">
        <f>Bawana_NG!Q35</f>
        <v>48.37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695.48964165290397</v>
      </c>
      <c r="P35" s="37">
        <v>32.940000000000005</v>
      </c>
      <c r="Q35" s="37">
        <v>14.690000000000001</v>
      </c>
      <c r="R35" s="39">
        <v>26.3</v>
      </c>
      <c r="S35" s="39">
        <v>0</v>
      </c>
      <c r="T35" s="38">
        <f>SUMPRODUCT(LTA!J35:AN35,LTA!J$101:AN$101,LTA!J$104:AN$104)</f>
        <v>84.23</v>
      </c>
      <c r="U35" s="38">
        <f>SUMPRODUCT(LTA!J35:AN35,LTA!J$102:AN$102,LTA!J$104:AN$104)</f>
        <v>89.949999999999989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-193</v>
      </c>
      <c r="AA35" s="76">
        <f>STOA!I35</f>
        <v>199.76999999999998</v>
      </c>
      <c r="AB35" s="76">
        <f>-STOA!O35</f>
        <v>0</v>
      </c>
      <c r="AC35">
        <f t="shared" si="0"/>
        <v>12.473032986079598</v>
      </c>
      <c r="AD35">
        <f t="shared" si="1"/>
        <v>958.2432299315393</v>
      </c>
      <c r="AE35">
        <f>'IDT-1'!C35</f>
        <v>0</v>
      </c>
      <c r="AF35" s="25"/>
      <c r="AG35">
        <f t="shared" si="2"/>
        <v>958.2432299315393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-63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2.9162499999999998</v>
      </c>
      <c r="E36">
        <f>GT_NG!Q36</f>
        <v>7.8903712647147604</v>
      </c>
      <c r="F36">
        <f>GT_Spot!Q36</f>
        <v>0</v>
      </c>
      <c r="G36">
        <f>PPCL_NG!Q36</f>
        <v>24.17</v>
      </c>
      <c r="H36">
        <f>PPCL_Spot!Q36</f>
        <v>0</v>
      </c>
      <c r="I36">
        <f>Bawana_NG!Q36</f>
        <v>48.37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705.93218165290398</v>
      </c>
      <c r="P36" s="37">
        <v>32.940000000000005</v>
      </c>
      <c r="Q36" s="37">
        <v>14.690000000000001</v>
      </c>
      <c r="R36" s="39">
        <v>26.3</v>
      </c>
      <c r="S36" s="39">
        <v>0</v>
      </c>
      <c r="T36" s="38">
        <f>SUMPRODUCT(LTA!J36:AN36,LTA!J$101:AN$101,LTA!J$104:AN$104)</f>
        <v>101.2</v>
      </c>
      <c r="U36" s="38">
        <f>SUMPRODUCT(LTA!J36:AN36,LTA!J$102:AN$102,LTA!J$104:AN$104)</f>
        <v>89.949999999999989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-208</v>
      </c>
      <c r="AA36" s="76">
        <f>STOA!I36</f>
        <v>199.76999999999998</v>
      </c>
      <c r="AB36" s="76">
        <f>-STOA!O36</f>
        <v>0</v>
      </c>
      <c r="AC36">
        <f t="shared" si="0"/>
        <v>12.940490738376493</v>
      </c>
      <c r="AD36">
        <f t="shared" si="1"/>
        <v>957.18831217924242</v>
      </c>
      <c r="AE36">
        <f>'IDT-1'!C36</f>
        <v>0</v>
      </c>
      <c r="AF36" s="25"/>
      <c r="AG36">
        <f t="shared" si="2"/>
        <v>957.18831217924242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-76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2.9162499999999998</v>
      </c>
      <c r="E37">
        <f>GT_NG!Q37</f>
        <v>8.1183932346723058</v>
      </c>
      <c r="F37">
        <f>GT_Spot!Q37</f>
        <v>0</v>
      </c>
      <c r="G37">
        <f>PPCL_NG!Q37</f>
        <v>24.167763157894736</v>
      </c>
      <c r="H37">
        <f>PPCL_Spot!Q37</f>
        <v>0</v>
      </c>
      <c r="I37">
        <f>Bawana_NG!Q37</f>
        <v>48.37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656.03535939393669</v>
      </c>
      <c r="P37" s="37">
        <v>32.940000000000005</v>
      </c>
      <c r="Q37" s="37">
        <v>14.690000000000001</v>
      </c>
      <c r="R37" s="39">
        <v>26.3</v>
      </c>
      <c r="S37" s="39">
        <v>0</v>
      </c>
      <c r="T37" s="38">
        <f>SUMPRODUCT(LTA!J37:AN37,LTA!J$101:AN$101,LTA!J$104:AN$104)</f>
        <v>116.84</v>
      </c>
      <c r="U37" s="38">
        <f>SUMPRODUCT(LTA!J37:AN37,LTA!J$102:AN$102,LTA!J$104:AN$104)</f>
        <v>89.949999999999989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-218</v>
      </c>
      <c r="AA37" s="76">
        <f>STOA!I37</f>
        <v>199.76999999999998</v>
      </c>
      <c r="AB37" s="76">
        <f>-STOA!O37</f>
        <v>0</v>
      </c>
      <c r="AC37">
        <f t="shared" si="0"/>
        <v>12.180245193881339</v>
      </c>
      <c r="AD37">
        <f t="shared" si="1"/>
        <v>979.9175205926224</v>
      </c>
      <c r="AE37">
        <f>'IDT-1'!C37</f>
        <v>0</v>
      </c>
      <c r="AF37" s="25"/>
      <c r="AG37">
        <f t="shared" si="2"/>
        <v>979.9175205926224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-10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2.9162499999999998</v>
      </c>
      <c r="E38">
        <f>GT_NG!Q38</f>
        <v>8.1183932346723058</v>
      </c>
      <c r="F38">
        <f>GT_Spot!Q38</f>
        <v>0</v>
      </c>
      <c r="G38">
        <f>PPCL_NG!Q38</f>
        <v>24.167763157894736</v>
      </c>
      <c r="H38">
        <f>PPCL_Spot!Q38</f>
        <v>0</v>
      </c>
      <c r="I38">
        <f>Bawana_NG!Q38</f>
        <v>48.37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633.76503939393672</v>
      </c>
      <c r="P38" s="37">
        <v>32.940000000000005</v>
      </c>
      <c r="Q38" s="37">
        <v>14.690000000000001</v>
      </c>
      <c r="R38" s="39">
        <v>26.3</v>
      </c>
      <c r="S38" s="39">
        <v>0</v>
      </c>
      <c r="T38" s="38">
        <f>SUMPRODUCT(LTA!J38:AN38,LTA!J$101:AN$101,LTA!J$104:AN$104)</f>
        <v>133.44</v>
      </c>
      <c r="U38" s="38">
        <f>SUMPRODUCT(LTA!J38:AN38,LTA!J$102:AN$102,LTA!J$104:AN$104)</f>
        <v>89.949999999999989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-228</v>
      </c>
      <c r="AA38" s="76">
        <f>STOA!I38</f>
        <v>199.76999999999998</v>
      </c>
      <c r="AB38" s="76">
        <f>-STOA!O38</f>
        <v>0</v>
      </c>
      <c r="AC38">
        <f t="shared" si="0"/>
        <v>12.259681871754672</v>
      </c>
      <c r="AD38">
        <f t="shared" si="1"/>
        <v>959.16776391474912</v>
      </c>
      <c r="AE38">
        <f>'IDT-1'!C38</f>
        <v>0</v>
      </c>
      <c r="AF38" s="25"/>
      <c r="AG38">
        <f t="shared" si="2"/>
        <v>959.16776391474912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-15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2.9162499999999998</v>
      </c>
      <c r="E39">
        <f>GT_NG!Q39</f>
        <v>8.045907580791301</v>
      </c>
      <c r="F39">
        <f>GT_Spot!Q39</f>
        <v>0</v>
      </c>
      <c r="G39">
        <f>PPCL_NG!Q39</f>
        <v>24.49</v>
      </c>
      <c r="H39">
        <f>PPCL_Spot!Q39</f>
        <v>0</v>
      </c>
      <c r="I39">
        <f>Bawana_NG!Q39</f>
        <v>48.37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633.91990699648738</v>
      </c>
      <c r="P39" s="37">
        <v>32.940000000000005</v>
      </c>
      <c r="Q39" s="37">
        <v>14.690000000000001</v>
      </c>
      <c r="R39" s="39">
        <v>26.3</v>
      </c>
      <c r="S39" s="39">
        <v>0</v>
      </c>
      <c r="T39" s="38">
        <f>SUMPRODUCT(LTA!J39:AN39,LTA!J$101:AN$101,LTA!J$104:AN$104)</f>
        <v>145.51</v>
      </c>
      <c r="U39" s="38">
        <f>SUMPRODUCT(LTA!J39:AN39,LTA!J$102:AN$102,LTA!J$104:AN$104)</f>
        <v>89.949999999999989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-228</v>
      </c>
      <c r="AA39" s="76">
        <f>STOA!I39</f>
        <v>199.76999999999998</v>
      </c>
      <c r="AB39" s="76">
        <f>-STOA!O39</f>
        <v>0</v>
      </c>
      <c r="AC39">
        <f t="shared" si="0"/>
        <v>12.322112880972737</v>
      </c>
      <c r="AD39">
        <f t="shared" si="1"/>
        <v>976.5799516963059</v>
      </c>
      <c r="AE39">
        <f>'IDT-1'!C39</f>
        <v>0</v>
      </c>
      <c r="AF39" s="25"/>
      <c r="AG39">
        <f t="shared" si="2"/>
        <v>976.5799516963059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-10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2.9162499999999998</v>
      </c>
      <c r="E40">
        <f>GT_NG!Q40</f>
        <v>7.8199215212798059</v>
      </c>
      <c r="F40">
        <f>GT_Spot!Q40</f>
        <v>0</v>
      </c>
      <c r="G40">
        <f>PPCL_NG!Q40</f>
        <v>24.49</v>
      </c>
      <c r="H40">
        <f>PPCL_Spot!Q40</f>
        <v>0</v>
      </c>
      <c r="I40">
        <f>Bawana_NG!Q40</f>
        <v>48.37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646.49120149330042</v>
      </c>
      <c r="P40" s="37">
        <v>32.940000000000005</v>
      </c>
      <c r="Q40" s="37">
        <v>14.690000000000001</v>
      </c>
      <c r="R40" s="39">
        <v>26.3</v>
      </c>
      <c r="S40" s="39">
        <v>0</v>
      </c>
      <c r="T40" s="38">
        <f>SUMPRODUCT(LTA!J40:AN40,LTA!J$101:AN$101,LTA!J$104:AN$104)</f>
        <v>157.57</v>
      </c>
      <c r="U40" s="38">
        <f>SUMPRODUCT(LTA!J40:AN40,LTA!J$102:AN$102,LTA!J$104:AN$104)</f>
        <v>89.949999999999989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-228</v>
      </c>
      <c r="AA40" s="76">
        <f>STOA!I40</f>
        <v>199.76999999999998</v>
      </c>
      <c r="AB40" s="76">
        <f>-STOA!O40</f>
        <v>0</v>
      </c>
      <c r="AC40">
        <f t="shared" si="0"/>
        <v>12.442405894597179</v>
      </c>
      <c r="AD40">
        <f t="shared" si="1"/>
        <v>1010.864967119983</v>
      </c>
      <c r="AE40">
        <f>'IDT-1'!C40</f>
        <v>0</v>
      </c>
      <c r="AF40" s="25"/>
      <c r="AG40">
        <f t="shared" si="2"/>
        <v>1010.864967119983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0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2.9162499999999998</v>
      </c>
      <c r="E41">
        <f>GT_NG!Q41</f>
        <v>7.8199215212798059</v>
      </c>
      <c r="F41">
        <f>GT_Spot!Q41</f>
        <v>0</v>
      </c>
      <c r="G41">
        <f>PPCL_NG!Q41</f>
        <v>24.49</v>
      </c>
      <c r="H41">
        <f>PPCL_Spot!Q41</f>
        <v>0</v>
      </c>
      <c r="I41">
        <f>Bawana_NG!Q41</f>
        <v>48.37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642.2762564208366</v>
      </c>
      <c r="P41" s="37">
        <v>32.940000000000005</v>
      </c>
      <c r="Q41" s="37">
        <v>14.690000000000001</v>
      </c>
      <c r="R41" s="39">
        <v>26.3</v>
      </c>
      <c r="S41" s="39">
        <v>0</v>
      </c>
      <c r="T41" s="38">
        <f>SUMPRODUCT(LTA!J41:AN41,LTA!J$101:AN$101,LTA!J$104:AN$104)</f>
        <v>171.72</v>
      </c>
      <c r="U41" s="38">
        <f>SUMPRODUCT(LTA!J41:AN41,LTA!J$102:AN$102,LTA!J$104:AN$104)</f>
        <v>89.949999999999989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-213</v>
      </c>
      <c r="AA41" s="76">
        <f>STOA!I41</f>
        <v>199.76999999999998</v>
      </c>
      <c r="AB41" s="76">
        <f>-STOA!O41</f>
        <v>0</v>
      </c>
      <c r="AC41">
        <f t="shared" si="0"/>
        <v>12.398792990115147</v>
      </c>
      <c r="AD41">
        <f t="shared" si="1"/>
        <v>1035.8436349520011</v>
      </c>
      <c r="AE41">
        <f>'IDT-1'!C41</f>
        <v>0</v>
      </c>
      <c r="AF41" s="25"/>
      <c r="AG41">
        <f t="shared" si="2"/>
        <v>1035.8436349520011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2.9162499999999998</v>
      </c>
      <c r="E42">
        <f>GT_NG!Q42</f>
        <v>7.8199215212798059</v>
      </c>
      <c r="F42">
        <f>GT_Spot!Q42</f>
        <v>0</v>
      </c>
      <c r="G42">
        <f>PPCL_NG!Q42</f>
        <v>24.49</v>
      </c>
      <c r="H42">
        <f>PPCL_Spot!Q42</f>
        <v>0</v>
      </c>
      <c r="I42">
        <f>Bawana_NG!Q42</f>
        <v>48.37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631.60686192402352</v>
      </c>
      <c r="P42" s="37">
        <v>32.940000000000005</v>
      </c>
      <c r="Q42" s="37">
        <v>14.690000000000001</v>
      </c>
      <c r="R42" s="39">
        <v>26.3</v>
      </c>
      <c r="S42" s="39">
        <v>0</v>
      </c>
      <c r="T42" s="38">
        <f>SUMPRODUCT(LTA!J42:AN42,LTA!J$101:AN$101,LTA!J$104:AN$104)</f>
        <v>183.01</v>
      </c>
      <c r="U42" s="38">
        <f>SUMPRODUCT(LTA!J42:AN42,LTA!J$102:AN$102,LTA!J$104:AN$104)</f>
        <v>89.949999999999989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-198</v>
      </c>
      <c r="AA42" s="76">
        <f>STOA!I42</f>
        <v>199.76999999999998</v>
      </c>
      <c r="AB42" s="76">
        <f>-STOA!O42</f>
        <v>0</v>
      </c>
      <c r="AC42">
        <f t="shared" si="0"/>
        <v>12.276938710468583</v>
      </c>
      <c r="AD42">
        <f t="shared" si="1"/>
        <v>1051.5860947348347</v>
      </c>
      <c r="AE42">
        <f>'IDT-1'!C42</f>
        <v>0</v>
      </c>
      <c r="AF42" s="25"/>
      <c r="AG42">
        <f t="shared" si="2"/>
        <v>1051.5860947348347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2.9162499999999998</v>
      </c>
      <c r="E43">
        <f>GT_NG!Q43</f>
        <v>7.8199215212798059</v>
      </c>
      <c r="F43">
        <f>GT_Spot!Q43</f>
        <v>0</v>
      </c>
      <c r="G43">
        <f>PPCL_NG!Q43</f>
        <v>24.49</v>
      </c>
      <c r="H43">
        <f>PPCL_Spot!Q43</f>
        <v>0</v>
      </c>
      <c r="I43">
        <f>Bawana_NG!Q43</f>
        <v>48.37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636.4010257160777</v>
      </c>
      <c r="P43" s="37">
        <v>32.940000000000005</v>
      </c>
      <c r="Q43" s="37">
        <v>14.690000000000001</v>
      </c>
      <c r="R43" s="39">
        <v>26.3</v>
      </c>
      <c r="S43" s="39">
        <v>0</v>
      </c>
      <c r="T43" s="38">
        <f>SUMPRODUCT(LTA!J43:AN43,LTA!J$101:AN$101,LTA!J$104:AN$104)</f>
        <v>193.02</v>
      </c>
      <c r="U43" s="38">
        <f>SUMPRODUCT(LTA!J43:AN43,LTA!J$102:AN$102,LTA!J$104:AN$104)</f>
        <v>89.949999999999989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-183</v>
      </c>
      <c r="AA43" s="76">
        <f>STOA!I43</f>
        <v>199.76999999999998</v>
      </c>
      <c r="AB43" s="76">
        <f>-STOA!O43</f>
        <v>0</v>
      </c>
      <c r="AC43">
        <f t="shared" si="0"/>
        <v>12.274226320448502</v>
      </c>
      <c r="AD43">
        <f t="shared" si="1"/>
        <v>1081.392970916909</v>
      </c>
      <c r="AE43">
        <f>'IDT-1'!C43</f>
        <v>0</v>
      </c>
      <c r="AF43" s="25"/>
      <c r="AG43">
        <f t="shared" si="2"/>
        <v>1081.392970916909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2.9162499999999998</v>
      </c>
      <c r="E44">
        <f>GT_NG!Q44</f>
        <v>7.5828669154228843</v>
      </c>
      <c r="F44">
        <f>GT_Spot!Q44</f>
        <v>0</v>
      </c>
      <c r="G44">
        <f>PPCL_NG!Q44</f>
        <v>24.49</v>
      </c>
      <c r="H44">
        <f>PPCL_Spot!Q44</f>
        <v>0</v>
      </c>
      <c r="I44">
        <f>Bawana_NG!Q44</f>
        <v>48.37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637.27955407030413</v>
      </c>
      <c r="P44" s="37">
        <v>32.940000000000005</v>
      </c>
      <c r="Q44" s="37">
        <v>14.690000000000001</v>
      </c>
      <c r="R44" s="39">
        <v>26.3</v>
      </c>
      <c r="S44" s="39">
        <v>0</v>
      </c>
      <c r="T44" s="38">
        <f>SUMPRODUCT(LTA!J44:AN44,LTA!J$101:AN$101,LTA!J$104:AN$104)</f>
        <v>205.79</v>
      </c>
      <c r="U44" s="38">
        <f>SUMPRODUCT(LTA!J44:AN44,LTA!J$102:AN$102,LTA!J$104:AN$104)</f>
        <v>89.949999999999989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-168</v>
      </c>
      <c r="AA44" s="76">
        <f>STOA!I44</f>
        <v>199.76999999999998</v>
      </c>
      <c r="AB44" s="76">
        <f>-STOA!O44</f>
        <v>0</v>
      </c>
      <c r="AC44">
        <f t="shared" si="0"/>
        <v>12.25981533406147</v>
      </c>
      <c r="AD44">
        <f t="shared" si="1"/>
        <v>1109.8188556516657</v>
      </c>
      <c r="AE44">
        <f>'IDT-1'!C44</f>
        <v>0</v>
      </c>
      <c r="AF44" s="25"/>
      <c r="AG44">
        <f t="shared" si="2"/>
        <v>1109.8188556516657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2.9162499999999998</v>
      </c>
      <c r="E45">
        <f>GT_NG!Q45</f>
        <v>7.5828669154228843</v>
      </c>
      <c r="F45">
        <f>GT_Spot!Q45</f>
        <v>0</v>
      </c>
      <c r="G45">
        <f>PPCL_NG!Q45</f>
        <v>24.49</v>
      </c>
      <c r="H45">
        <f>PPCL_Spot!Q45</f>
        <v>0</v>
      </c>
      <c r="I45">
        <f>Bawana_NG!Q45</f>
        <v>48.37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635.14856060173815</v>
      </c>
      <c r="P45" s="37">
        <v>32.940000000000005</v>
      </c>
      <c r="Q45" s="37">
        <v>14.690000000000001</v>
      </c>
      <c r="R45" s="39">
        <v>26.3</v>
      </c>
      <c r="S45" s="39">
        <v>0</v>
      </c>
      <c r="T45" s="38">
        <f>SUMPRODUCT(LTA!J45:AN45,LTA!J$101:AN$101,LTA!J$104:AN$104)</f>
        <v>212.1</v>
      </c>
      <c r="U45" s="38">
        <f>SUMPRODUCT(LTA!J45:AN45,LTA!J$102:AN$102,LTA!J$104:AN$104)</f>
        <v>89.949999999999989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-153</v>
      </c>
      <c r="AA45" s="76">
        <f>STOA!I45</f>
        <v>199.76999999999998</v>
      </c>
      <c r="AB45" s="76">
        <f>-STOA!O45</f>
        <v>0</v>
      </c>
      <c r="AC45">
        <f t="shared" si="0"/>
        <v>12.167851623052179</v>
      </c>
      <c r="AD45">
        <f t="shared" si="1"/>
        <v>1129.0898258941088</v>
      </c>
      <c r="AE45">
        <f>'IDT-1'!C45</f>
        <v>0</v>
      </c>
      <c r="AF45" s="25"/>
      <c r="AG45">
        <f t="shared" si="2"/>
        <v>1129.0898258941088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2.9162499999999998</v>
      </c>
      <c r="E46">
        <f>GT_NG!Q46</f>
        <v>7.5828669154228843</v>
      </c>
      <c r="F46">
        <f>GT_Spot!Q46</f>
        <v>0</v>
      </c>
      <c r="G46">
        <f>PPCL_NG!Q46</f>
        <v>24.49</v>
      </c>
      <c r="H46">
        <f>PPCL_Spot!Q46</f>
        <v>0</v>
      </c>
      <c r="I46">
        <f>Bawana_NG!Q46</f>
        <v>48.37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637.87821552927437</v>
      </c>
      <c r="P46" s="37">
        <v>32.940000000000005</v>
      </c>
      <c r="Q46" s="37">
        <v>14.690000000000001</v>
      </c>
      <c r="R46" s="39">
        <v>26.3</v>
      </c>
      <c r="S46" s="39">
        <v>0</v>
      </c>
      <c r="T46" s="38">
        <f>SUMPRODUCT(LTA!J46:AN46,LTA!J$101:AN$101,LTA!J$104:AN$104)</f>
        <v>216.57999999999998</v>
      </c>
      <c r="U46" s="38">
        <f>SUMPRODUCT(LTA!J46:AN46,LTA!J$102:AN$102,LTA!J$104:AN$104)</f>
        <v>89.949999999999989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-153</v>
      </c>
      <c r="AA46" s="76">
        <f>STOA!I46</f>
        <v>199.76999999999998</v>
      </c>
      <c r="AB46" s="76">
        <f>-STOA!O46</f>
        <v>0</v>
      </c>
      <c r="AC46">
        <f t="shared" si="0"/>
        <v>12.228412724443485</v>
      </c>
      <c r="AD46">
        <f t="shared" si="1"/>
        <v>1136.238919720254</v>
      </c>
      <c r="AE46">
        <f>'IDT-1'!C46</f>
        <v>0</v>
      </c>
      <c r="AF46" s="25"/>
      <c r="AG46">
        <f t="shared" si="2"/>
        <v>1136.238919720254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2.9162499999999998</v>
      </c>
      <c r="E47">
        <f>GT_NG!Q47</f>
        <v>7.5828669154228843</v>
      </c>
      <c r="F47">
        <f>GT_Spot!Q47</f>
        <v>0</v>
      </c>
      <c r="G47">
        <f>PPCL_NG!Q47</f>
        <v>24.49</v>
      </c>
      <c r="H47">
        <f>PPCL_Spot!Q47</f>
        <v>0</v>
      </c>
      <c r="I47">
        <f>Bawana_NG!Q47</f>
        <v>48.37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637.88075552927444</v>
      </c>
      <c r="P47" s="37">
        <v>32.940000000000005</v>
      </c>
      <c r="Q47" s="37">
        <v>14.690000000000001</v>
      </c>
      <c r="R47" s="39">
        <v>26.3</v>
      </c>
      <c r="S47" s="39">
        <v>0</v>
      </c>
      <c r="T47" s="38">
        <f>SUMPRODUCT(LTA!J47:AN47,LTA!J$101:AN$101,LTA!J$104:AN$104)</f>
        <v>219.82</v>
      </c>
      <c r="U47" s="38">
        <f>SUMPRODUCT(LTA!J47:AN47,LTA!J$102:AN$102,LTA!J$104:AN$104)</f>
        <v>89.949999999999989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-142</v>
      </c>
      <c r="AA47" s="76">
        <f>STOA!I47</f>
        <v>199.76999999999998</v>
      </c>
      <c r="AB47" s="76">
        <f>-STOA!O47</f>
        <v>0</v>
      </c>
      <c r="AC47">
        <f t="shared" si="0"/>
        <v>12.365915325469704</v>
      </c>
      <c r="AD47">
        <f t="shared" si="1"/>
        <v>1174.5639571192276</v>
      </c>
      <c r="AE47">
        <f>'IDT-1'!C47</f>
        <v>0</v>
      </c>
      <c r="AF47" s="25"/>
      <c r="AG47">
        <f t="shared" si="2"/>
        <v>1174.5639571192276</v>
      </c>
      <c r="AI47" s="35">
        <f>PXIL!I47</f>
        <v>0</v>
      </c>
      <c r="AJ47" s="35">
        <f>PXIL!O47</f>
        <v>0</v>
      </c>
      <c r="AK47" s="35">
        <f>RTM_IEX!I47</f>
        <v>24.22</v>
      </c>
      <c r="AL47" s="35">
        <f>RTM_IEX!O47</f>
        <v>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2.9162499999999998</v>
      </c>
      <c r="E48">
        <f>GT_NG!Q48</f>
        <v>7.5828669154228843</v>
      </c>
      <c r="F48">
        <f>GT_Spot!Q48</f>
        <v>0</v>
      </c>
      <c r="G48">
        <f>PPCL_NG!Q48</f>
        <v>24.49</v>
      </c>
      <c r="H48">
        <f>PPCL_Spot!Q48</f>
        <v>0</v>
      </c>
      <c r="I48">
        <f>Bawana_NG!Q48</f>
        <v>48.37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637.90107552927441</v>
      </c>
      <c r="P48" s="37">
        <v>32.940000000000005</v>
      </c>
      <c r="Q48" s="37">
        <v>14.690000000000001</v>
      </c>
      <c r="R48" s="39">
        <v>26.3</v>
      </c>
      <c r="S48" s="39">
        <v>0</v>
      </c>
      <c r="T48" s="38">
        <f>SUMPRODUCT(LTA!J48:AN48,LTA!J$101:AN$101,LTA!J$104:AN$104)</f>
        <v>222.8</v>
      </c>
      <c r="U48" s="38">
        <f>SUMPRODUCT(LTA!J48:AN48,LTA!J$102:AN$102,LTA!J$104:AN$104)</f>
        <v>89.949999999999989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-147</v>
      </c>
      <c r="AA48" s="76">
        <f>STOA!I48</f>
        <v>199.76999999999998</v>
      </c>
      <c r="AB48" s="76">
        <f>-STOA!O48</f>
        <v>0</v>
      </c>
      <c r="AC48">
        <f t="shared" si="0"/>
        <v>12.55560980209415</v>
      </c>
      <c r="AD48">
        <f t="shared" si="1"/>
        <v>1186.9145826426034</v>
      </c>
      <c r="AE48">
        <f>'IDT-1'!C48</f>
        <v>0</v>
      </c>
      <c r="AF48" s="25"/>
      <c r="AG48">
        <f t="shared" si="2"/>
        <v>1186.9145826426034</v>
      </c>
      <c r="AI48" s="35">
        <f>PXIL!I48</f>
        <v>0</v>
      </c>
      <c r="AJ48" s="35">
        <f>PXIL!O48</f>
        <v>0</v>
      </c>
      <c r="AK48" s="35">
        <f>RTM_IEX!I48</f>
        <v>38.76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2.9162499999999998</v>
      </c>
      <c r="E49">
        <f>GT_NG!Q49</f>
        <v>7.5828669154228843</v>
      </c>
      <c r="F49">
        <f>GT_Spot!Q49</f>
        <v>0</v>
      </c>
      <c r="G49">
        <f>PPCL_NG!Q49</f>
        <v>24.49</v>
      </c>
      <c r="H49">
        <f>PPCL_Spot!Q49</f>
        <v>0</v>
      </c>
      <c r="I49">
        <f>Bawana_NG!Q49</f>
        <v>48.37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688.16243126265488</v>
      </c>
      <c r="P49" s="37">
        <v>32.940000000000005</v>
      </c>
      <c r="Q49" s="37">
        <v>14.690000000000001</v>
      </c>
      <c r="R49" s="39">
        <v>26.3</v>
      </c>
      <c r="S49" s="39">
        <v>0</v>
      </c>
      <c r="T49" s="38">
        <f>SUMPRODUCT(LTA!J49:AN49,LTA!J$101:AN$101,LTA!J$104:AN$104)</f>
        <v>224.4</v>
      </c>
      <c r="U49" s="38">
        <f>SUMPRODUCT(LTA!J49:AN49,LTA!J$102:AN$102,LTA!J$104:AN$104)</f>
        <v>89.949999999999989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-147</v>
      </c>
      <c r="AA49" s="76">
        <f>STOA!I49</f>
        <v>199.76999999999998</v>
      </c>
      <c r="AB49" s="76">
        <f>-STOA!O49</f>
        <v>0</v>
      </c>
      <c r="AC49">
        <f t="shared" si="0"/>
        <v>12.665661190254546</v>
      </c>
      <c r="AD49">
        <f t="shared" si="1"/>
        <v>1199.9058869878234</v>
      </c>
      <c r="AE49">
        <f>'IDT-1'!C49</f>
        <v>0</v>
      </c>
      <c r="AF49" s="25"/>
      <c r="AG49">
        <f t="shared" si="2"/>
        <v>1199.9058869878234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2.9162499999999998</v>
      </c>
      <c r="E50">
        <f>GT_NG!Q50</f>
        <v>7.5828669154228843</v>
      </c>
      <c r="F50">
        <f>GT_Spot!Q50</f>
        <v>0</v>
      </c>
      <c r="G50">
        <f>PPCL_NG!Q50</f>
        <v>24.49</v>
      </c>
      <c r="H50">
        <f>PPCL_Spot!Q50</f>
        <v>0</v>
      </c>
      <c r="I50">
        <f>Bawana_NG!Q50</f>
        <v>48.37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688.16243126265488</v>
      </c>
      <c r="P50" s="37">
        <v>32.940000000000005</v>
      </c>
      <c r="Q50" s="37">
        <v>14.690000000000001</v>
      </c>
      <c r="R50" s="39">
        <v>26.3</v>
      </c>
      <c r="S50" s="39">
        <v>0</v>
      </c>
      <c r="T50" s="38">
        <f>SUMPRODUCT(LTA!J50:AN50,LTA!J$101:AN$101,LTA!J$104:AN$104)</f>
        <v>224.51999999999998</v>
      </c>
      <c r="U50" s="38">
        <f>SUMPRODUCT(LTA!J50:AN50,LTA!J$102:AN$102,LTA!J$104:AN$104)</f>
        <v>89.949999999999989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-137</v>
      </c>
      <c r="AA50" s="76">
        <f>STOA!I50</f>
        <v>199.76999999999998</v>
      </c>
      <c r="AB50" s="76">
        <f>-STOA!O50</f>
        <v>0</v>
      </c>
      <c r="AC50">
        <f t="shared" si="0"/>
        <v>12.581957613005654</v>
      </c>
      <c r="AD50">
        <f t="shared" si="1"/>
        <v>1210.109590565072</v>
      </c>
      <c r="AE50">
        <f>'IDT-1'!C50</f>
        <v>0</v>
      </c>
      <c r="AF50" s="25"/>
      <c r="AG50">
        <f t="shared" si="2"/>
        <v>1210.109590565072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2.9162499999999998</v>
      </c>
      <c r="E51">
        <f>GT_NG!Q51</f>
        <v>7.5828669154228843</v>
      </c>
      <c r="F51">
        <f>GT_Spot!Q51</f>
        <v>0</v>
      </c>
      <c r="G51">
        <f>PPCL_NG!Q51</f>
        <v>24.49</v>
      </c>
      <c r="H51">
        <f>PPCL_Spot!Q51</f>
        <v>0</v>
      </c>
      <c r="I51">
        <f>Bawana_NG!Q51</f>
        <v>48.37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690.54870802149833</v>
      </c>
      <c r="P51" s="37">
        <v>32.940000000000005</v>
      </c>
      <c r="Q51" s="37">
        <v>14.690000000000001</v>
      </c>
      <c r="R51" s="39">
        <v>26.3</v>
      </c>
      <c r="S51" s="39">
        <v>0</v>
      </c>
      <c r="T51" s="38">
        <f>SUMPRODUCT(LTA!J51:AN51,LTA!J$101:AN$101,LTA!J$104:AN$104)</f>
        <v>224.51999999999998</v>
      </c>
      <c r="U51" s="38">
        <f>SUMPRODUCT(LTA!J51:AN51,LTA!J$102:AN$102,LTA!J$104:AN$104)</f>
        <v>89.949999999999989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-132</v>
      </c>
      <c r="AA51" s="76">
        <f>STOA!I51</f>
        <v>199.76999999999998</v>
      </c>
      <c r="AB51" s="76">
        <f>-STOA!O51</f>
        <v>0</v>
      </c>
      <c r="AC51">
        <f t="shared" si="0"/>
        <v>12.559646549155493</v>
      </c>
      <c r="AD51">
        <f t="shared" si="1"/>
        <v>1217.5181783877656</v>
      </c>
      <c r="AE51">
        <f>'IDT-1'!C51</f>
        <v>0</v>
      </c>
      <c r="AF51" s="25"/>
      <c r="AG51">
        <f t="shared" si="2"/>
        <v>1217.5181783877656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2.9162499999999998</v>
      </c>
      <c r="E52">
        <f>GT_NG!Q52</f>
        <v>7.5828669154228843</v>
      </c>
      <c r="F52">
        <f>GT_Spot!Q52</f>
        <v>0</v>
      </c>
      <c r="G52">
        <f>PPCL_NG!Q52</f>
        <v>24.49</v>
      </c>
      <c r="H52">
        <f>PPCL_Spot!Q52</f>
        <v>0</v>
      </c>
      <c r="I52">
        <f>Bawana_NG!Q52</f>
        <v>48.37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690.56037658306514</v>
      </c>
      <c r="P52" s="37">
        <v>32.940000000000005</v>
      </c>
      <c r="Q52" s="37">
        <v>14.690000000000001</v>
      </c>
      <c r="R52" s="39">
        <v>26.3</v>
      </c>
      <c r="S52" s="39">
        <v>0</v>
      </c>
      <c r="T52" s="38">
        <f>SUMPRODUCT(LTA!J52:AN52,LTA!J$101:AN$101,LTA!J$104:AN$104)</f>
        <v>224.51999999999998</v>
      </c>
      <c r="U52" s="38">
        <f>SUMPRODUCT(LTA!J52:AN52,LTA!J$102:AN$102,LTA!J$104:AN$104)</f>
        <v>89.949999999999989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-127</v>
      </c>
      <c r="AA52" s="76">
        <f>STOA!I52</f>
        <v>199.76999999999998</v>
      </c>
      <c r="AB52" s="76">
        <f>-STOA!O52</f>
        <v>0</v>
      </c>
      <c r="AC52">
        <f t="shared" si="0"/>
        <v>12.517388776448211</v>
      </c>
      <c r="AD52">
        <f t="shared" si="1"/>
        <v>1222.57210472204</v>
      </c>
      <c r="AE52">
        <f>'IDT-1'!C52</f>
        <v>0</v>
      </c>
      <c r="AF52" s="25"/>
      <c r="AG52">
        <f t="shared" si="2"/>
        <v>1222.57210472204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2.9162499999999998</v>
      </c>
      <c r="E53">
        <f>GT_NG!Q53</f>
        <v>7.5828669154228843</v>
      </c>
      <c r="F53">
        <f>GT_Spot!Q53</f>
        <v>0</v>
      </c>
      <c r="G53">
        <f>PPCL_NG!Q53</f>
        <v>24.49</v>
      </c>
      <c r="H53">
        <f>PPCL_Spot!Q53</f>
        <v>0</v>
      </c>
      <c r="I53">
        <f>Bawana_NG!Q53</f>
        <v>48.37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690.56037658306514</v>
      </c>
      <c r="P53" s="37">
        <v>32.940000000000005</v>
      </c>
      <c r="Q53" s="37">
        <v>14.690000000000001</v>
      </c>
      <c r="R53" s="39">
        <v>26.3</v>
      </c>
      <c r="S53" s="39">
        <v>0</v>
      </c>
      <c r="T53" s="38">
        <f>SUMPRODUCT(LTA!J53:AN53,LTA!J$101:AN$101,LTA!J$104:AN$104)</f>
        <v>224.51999999999998</v>
      </c>
      <c r="U53" s="38">
        <f>SUMPRODUCT(LTA!J53:AN53,LTA!J$102:AN$102,LTA!J$104:AN$104)</f>
        <v>89.949999999999989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-117</v>
      </c>
      <c r="AA53" s="76">
        <f>STOA!I53</f>
        <v>199.76999999999998</v>
      </c>
      <c r="AB53" s="76">
        <f>-STOA!O53</f>
        <v>0</v>
      </c>
      <c r="AC53">
        <f t="shared" si="0"/>
        <v>12.43267719919932</v>
      </c>
      <c r="AD53">
        <f t="shared" si="1"/>
        <v>1232.6568162992887</v>
      </c>
      <c r="AE53">
        <f>'IDT-1'!C53</f>
        <v>0</v>
      </c>
      <c r="AF53" s="25"/>
      <c r="AG53">
        <f t="shared" si="2"/>
        <v>1232.6568162992887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2.9162499999999998</v>
      </c>
      <c r="E54">
        <f>GT_NG!Q54</f>
        <v>7.5828669154228843</v>
      </c>
      <c r="F54">
        <f>GT_Spot!Q54</f>
        <v>0</v>
      </c>
      <c r="G54">
        <f>PPCL_NG!Q54</f>
        <v>24.17</v>
      </c>
      <c r="H54">
        <f>PPCL_Spot!Q54</f>
        <v>0</v>
      </c>
      <c r="I54">
        <f>Bawana_NG!Q54</f>
        <v>48.37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691.22407770258303</v>
      </c>
      <c r="P54" s="37">
        <v>32.940000000000005</v>
      </c>
      <c r="Q54" s="37">
        <v>14.690000000000001</v>
      </c>
      <c r="R54" s="39">
        <v>26.3</v>
      </c>
      <c r="S54" s="39">
        <v>0</v>
      </c>
      <c r="T54" s="38">
        <f>SUMPRODUCT(LTA!J54:AN54,LTA!J$101:AN$101,LTA!J$104:AN$104)</f>
        <v>224.51999999999998</v>
      </c>
      <c r="U54" s="38">
        <f>SUMPRODUCT(LTA!J54:AN54,LTA!J$102:AN$102,LTA!J$104:AN$104)</f>
        <v>89.949999999999989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-117</v>
      </c>
      <c r="AA54" s="76">
        <f>STOA!I54</f>
        <v>199.76999999999998</v>
      </c>
      <c r="AB54" s="76">
        <f>-STOA!O54</f>
        <v>0</v>
      </c>
      <c r="AC54">
        <f t="shared" si="0"/>
        <v>12.43556428860327</v>
      </c>
      <c r="AD54">
        <f t="shared" si="1"/>
        <v>1232.9976303294027</v>
      </c>
      <c r="AE54">
        <f>'IDT-1'!C54</f>
        <v>0</v>
      </c>
      <c r="AF54" s="25"/>
      <c r="AG54">
        <f t="shared" si="2"/>
        <v>1232.9976303294027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2.9162499999999998</v>
      </c>
      <c r="E55">
        <f>GT_NG!Q55</f>
        <v>7.3481719050673515</v>
      </c>
      <c r="F55">
        <f>GT_Spot!Q55</f>
        <v>0</v>
      </c>
      <c r="G55">
        <f>PPCL_NG!Q55</f>
        <v>24.17</v>
      </c>
      <c r="H55">
        <f>PPCL_Spot!Q55</f>
        <v>0</v>
      </c>
      <c r="I55">
        <f>Bawana_NG!Q55</f>
        <v>48.37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691.21240914101622</v>
      </c>
      <c r="P55" s="37">
        <v>32.940000000000005</v>
      </c>
      <c r="Q55" s="37">
        <v>14.690000000000001</v>
      </c>
      <c r="R55" s="39">
        <v>26.3</v>
      </c>
      <c r="S55" s="39">
        <v>0</v>
      </c>
      <c r="T55" s="38">
        <f>SUMPRODUCT(LTA!J55:AN55,LTA!J$101:AN$101,LTA!J$104:AN$104)</f>
        <v>221.51999999999998</v>
      </c>
      <c r="U55" s="38">
        <f>SUMPRODUCT(LTA!J55:AN55,LTA!J$102:AN$102,LTA!J$104:AN$104)</f>
        <v>89.949999999999989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-117</v>
      </c>
      <c r="AA55" s="76">
        <f>STOA!I55</f>
        <v>199.76999999999998</v>
      </c>
      <c r="AB55" s="76">
        <f>-STOA!O55</f>
        <v>0</v>
      </c>
      <c r="AC55">
        <f t="shared" si="0"/>
        <v>12.408294834599122</v>
      </c>
      <c r="AD55">
        <f t="shared" si="1"/>
        <v>1229.7785362114846</v>
      </c>
      <c r="AE55">
        <f>'IDT-1'!C55</f>
        <v>0</v>
      </c>
      <c r="AF55" s="25"/>
      <c r="AG55">
        <f t="shared" si="2"/>
        <v>1229.7785362114846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2.9162499999999998</v>
      </c>
      <c r="E56">
        <f>GT_NG!Q56</f>
        <v>7.3481719050673515</v>
      </c>
      <c r="F56">
        <f>GT_Spot!Q56</f>
        <v>0</v>
      </c>
      <c r="G56">
        <f>PPCL_NG!Q56</f>
        <v>24.17</v>
      </c>
      <c r="H56">
        <f>PPCL_Spot!Q56</f>
        <v>0</v>
      </c>
      <c r="I56">
        <f>Bawana_NG!Q56</f>
        <v>48.37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691.21240914101622</v>
      </c>
      <c r="P56" s="37">
        <v>32.940000000000005</v>
      </c>
      <c r="Q56" s="37">
        <v>14.690000000000001</v>
      </c>
      <c r="R56" s="39">
        <v>26.3</v>
      </c>
      <c r="S56" s="39">
        <v>0</v>
      </c>
      <c r="T56" s="38">
        <f>SUMPRODUCT(LTA!J56:AN56,LTA!J$101:AN$101,LTA!J$104:AN$104)</f>
        <v>221.51999999999998</v>
      </c>
      <c r="U56" s="38">
        <f>SUMPRODUCT(LTA!J56:AN56,LTA!J$102:AN$102,LTA!J$104:AN$104)</f>
        <v>89.949999999999989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-117</v>
      </c>
      <c r="AA56" s="76">
        <f>STOA!I56</f>
        <v>199.76999999999998</v>
      </c>
      <c r="AB56" s="76">
        <f>-STOA!O56</f>
        <v>0</v>
      </c>
      <c r="AC56">
        <f t="shared" si="0"/>
        <v>12.408294834599122</v>
      </c>
      <c r="AD56">
        <f t="shared" si="1"/>
        <v>1229.7785362114846</v>
      </c>
      <c r="AE56">
        <f>'IDT-1'!C56</f>
        <v>0</v>
      </c>
      <c r="AF56" s="25"/>
      <c r="AG56">
        <f t="shared" si="2"/>
        <v>1229.7785362114846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2.9162499999999998</v>
      </c>
      <c r="E57">
        <f>GT_NG!Q57</f>
        <v>7.3481719050673515</v>
      </c>
      <c r="F57">
        <f>GT_Spot!Q57</f>
        <v>0</v>
      </c>
      <c r="G57">
        <f>PPCL_NG!Q57</f>
        <v>24.17</v>
      </c>
      <c r="H57">
        <f>PPCL_Spot!Q57</f>
        <v>0</v>
      </c>
      <c r="I57">
        <f>Bawana_NG!Q57</f>
        <v>48.37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691.98946255024475</v>
      </c>
      <c r="P57" s="37">
        <v>32.940000000000005</v>
      </c>
      <c r="Q57" s="37">
        <v>14.690000000000001</v>
      </c>
      <c r="R57" s="39">
        <v>26.3</v>
      </c>
      <c r="S57" s="39">
        <v>0</v>
      </c>
      <c r="T57" s="38">
        <f>SUMPRODUCT(LTA!J57:AN57,LTA!J$101:AN$101,LTA!J$104:AN$104)</f>
        <v>218.19</v>
      </c>
      <c r="U57" s="38">
        <f>SUMPRODUCT(LTA!J57:AN57,LTA!J$102:AN$102,LTA!J$104:AN$104)</f>
        <v>89.949999999999989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-107</v>
      </c>
      <c r="AA57" s="76">
        <f>STOA!I57</f>
        <v>199.76999999999998</v>
      </c>
      <c r="AB57" s="76">
        <f>-STOA!O57</f>
        <v>0</v>
      </c>
      <c r="AC57">
        <f t="shared" si="0"/>
        <v>12.302138505987752</v>
      </c>
      <c r="AD57">
        <f t="shared" si="1"/>
        <v>1237.3317459493244</v>
      </c>
      <c r="AE57">
        <f>'IDT-1'!C57</f>
        <v>0</v>
      </c>
      <c r="AF57" s="25"/>
      <c r="AG57">
        <f t="shared" si="2"/>
        <v>1237.3317459493244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2.9162499999999998</v>
      </c>
      <c r="E58">
        <f>GT_NG!Q58</f>
        <v>7.3481719050673515</v>
      </c>
      <c r="F58">
        <f>GT_Spot!Q58</f>
        <v>0</v>
      </c>
      <c r="G58">
        <f>PPCL_NG!Q58</f>
        <v>24.17</v>
      </c>
      <c r="H58">
        <f>PPCL_Spot!Q58</f>
        <v>0</v>
      </c>
      <c r="I58">
        <f>Bawana_NG!Q58</f>
        <v>48.37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691.21473908727319</v>
      </c>
      <c r="P58" s="37">
        <v>32.94</v>
      </c>
      <c r="Q58" s="37">
        <v>14.690000000000001</v>
      </c>
      <c r="R58" s="39">
        <v>26.3</v>
      </c>
      <c r="S58" s="39">
        <v>0</v>
      </c>
      <c r="T58" s="38">
        <f>SUMPRODUCT(LTA!J58:AN58,LTA!J$101:AN$101,LTA!J$104:AN$104)</f>
        <v>216.17000000000002</v>
      </c>
      <c r="U58" s="38">
        <f>SUMPRODUCT(LTA!J58:AN58,LTA!J$102:AN$102,LTA!J$104:AN$104)</f>
        <v>89.949999999999989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-92</v>
      </c>
      <c r="AA58" s="76">
        <f>STOA!I58</f>
        <v>199.76999999999998</v>
      </c>
      <c r="AB58" s="76">
        <f>-STOA!O58</f>
        <v>0</v>
      </c>
      <c r="AC58">
        <f t="shared" si="0"/>
        <v>12.151595463025455</v>
      </c>
      <c r="AD58">
        <f t="shared" si="1"/>
        <v>1249.6875655293152</v>
      </c>
      <c r="AE58">
        <f>'IDT-1'!C58</f>
        <v>0</v>
      </c>
      <c r="AF58" s="25"/>
      <c r="AG58">
        <f t="shared" si="2"/>
        <v>1249.6875655293152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2.9162499999999998</v>
      </c>
      <c r="E59">
        <f>GT_NG!Q59</f>
        <v>7.3481719050673515</v>
      </c>
      <c r="F59">
        <f>GT_Spot!Q59</f>
        <v>0</v>
      </c>
      <c r="G59">
        <f>PPCL_NG!Q59</f>
        <v>24.17</v>
      </c>
      <c r="H59">
        <f>PPCL_Spot!Q59</f>
        <v>0</v>
      </c>
      <c r="I59">
        <f>Bawana_NG!Q59</f>
        <v>48.37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698.26117750309834</v>
      </c>
      <c r="P59" s="37">
        <v>32.940000000000005</v>
      </c>
      <c r="Q59" s="37">
        <v>11.640000000000002</v>
      </c>
      <c r="R59" s="39">
        <v>26.3</v>
      </c>
      <c r="S59" s="39">
        <v>0</v>
      </c>
      <c r="T59" s="38">
        <f>SUMPRODUCT(LTA!J59:AN59,LTA!J$101:AN$101,LTA!J$104:AN$104)</f>
        <v>211.45999999999998</v>
      </c>
      <c r="U59" s="38">
        <f>SUMPRODUCT(LTA!J59:AN59,LTA!J$102:AN$102,LTA!J$104:AN$104)</f>
        <v>89.949999999999989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-93</v>
      </c>
      <c r="AA59" s="76">
        <f>STOA!I59</f>
        <v>199.76999999999998</v>
      </c>
      <c r="AB59" s="76">
        <f>-STOA!O59</f>
        <v>0</v>
      </c>
      <c r="AC59">
        <f t="shared" si="0"/>
        <v>12.259912703443277</v>
      </c>
      <c r="AD59">
        <f t="shared" si="1"/>
        <v>1260.4656867047224</v>
      </c>
      <c r="AE59">
        <f>'IDT-1'!C59</f>
        <v>0</v>
      </c>
      <c r="AF59" s="25"/>
      <c r="AG59">
        <f t="shared" si="2"/>
        <v>1260.4656867047224</v>
      </c>
      <c r="AI59" s="35">
        <f>PXIL!I59</f>
        <v>0</v>
      </c>
      <c r="AJ59" s="35">
        <f>PXIL!O59</f>
        <v>0</v>
      </c>
      <c r="AK59" s="35">
        <f>RTM_IEX!I59</f>
        <v>12.6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2.9162499999999998</v>
      </c>
      <c r="E60">
        <f>GT_NG!Q60</f>
        <v>7.3481719050673515</v>
      </c>
      <c r="F60">
        <f>GT_Spot!Q60</f>
        <v>0</v>
      </c>
      <c r="G60">
        <f>PPCL_NG!Q60</f>
        <v>24.17</v>
      </c>
      <c r="H60">
        <f>PPCL_Spot!Q60</f>
        <v>0</v>
      </c>
      <c r="I60">
        <f>Bawana_NG!Q60</f>
        <v>48.37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701.03723352747716</v>
      </c>
      <c r="P60" s="37">
        <v>32.940000000000005</v>
      </c>
      <c r="Q60" s="37">
        <v>11.640000000000002</v>
      </c>
      <c r="R60" s="39">
        <v>26.3</v>
      </c>
      <c r="S60" s="39">
        <v>0</v>
      </c>
      <c r="T60" s="38">
        <f>SUMPRODUCT(LTA!J60:AN60,LTA!J$101:AN$101,LTA!J$104:AN$104)</f>
        <v>203.63</v>
      </c>
      <c r="U60" s="38">
        <f>SUMPRODUCT(LTA!J60:AN60,LTA!J$102:AN$102,LTA!J$104:AN$104)</f>
        <v>89.949999999999989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-62</v>
      </c>
      <c r="AA60" s="76">
        <f>STOA!I60</f>
        <v>199.76999999999998</v>
      </c>
      <c r="AB60" s="76">
        <f>-STOA!O60</f>
        <v>0</v>
      </c>
      <c r="AC60">
        <f t="shared" si="0"/>
        <v>11.897817684576495</v>
      </c>
      <c r="AD60">
        <f t="shared" si="1"/>
        <v>1279.983837747968</v>
      </c>
      <c r="AE60">
        <f>'IDT-1'!C60</f>
        <v>0</v>
      </c>
      <c r="AF60" s="25"/>
      <c r="AG60">
        <f t="shared" si="2"/>
        <v>1279.983837747968</v>
      </c>
      <c r="AI60" s="35">
        <f>PXIL!I60</f>
        <v>0</v>
      </c>
      <c r="AJ60" s="35">
        <f>PXIL!O60</f>
        <v>0</v>
      </c>
      <c r="AK60" s="35">
        <f>RTM_IEX!I60</f>
        <v>5.81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2.9162499999999998</v>
      </c>
      <c r="E61">
        <f>GT_NG!Q61</f>
        <v>7.3481719050673515</v>
      </c>
      <c r="F61">
        <f>GT_Spot!Q61</f>
        <v>0</v>
      </c>
      <c r="G61">
        <f>PPCL_NG!Q61</f>
        <v>24.17</v>
      </c>
      <c r="H61">
        <f>PPCL_Spot!Q61</f>
        <v>0</v>
      </c>
      <c r="I61">
        <f>Bawana_NG!Q61</f>
        <v>48.37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701.16248317585985</v>
      </c>
      <c r="P61" s="37">
        <v>32.940000000000005</v>
      </c>
      <c r="Q61" s="37">
        <v>11.640000000000002</v>
      </c>
      <c r="R61" s="39">
        <v>26.3</v>
      </c>
      <c r="S61" s="39">
        <v>0</v>
      </c>
      <c r="T61" s="38">
        <f>SUMPRODUCT(LTA!J61:AN61,LTA!J$101:AN$101,LTA!J$104:AN$104)</f>
        <v>190.1</v>
      </c>
      <c r="U61" s="38">
        <f>SUMPRODUCT(LTA!J61:AN61,LTA!J$102:AN$102,LTA!J$104:AN$104)</f>
        <v>89.949999999999989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-28</v>
      </c>
      <c r="AA61" s="76">
        <f>STOA!I61</f>
        <v>199.76999999999998</v>
      </c>
      <c r="AB61" s="76">
        <f>-STOA!O61</f>
        <v>0</v>
      </c>
      <c r="AC61">
        <f t="shared" si="0"/>
        <v>11.611186418976681</v>
      </c>
      <c r="AD61">
        <f t="shared" si="1"/>
        <v>1314.4357186619504</v>
      </c>
      <c r="AE61">
        <f>'IDT-1'!C61</f>
        <v>-24.233000000000001</v>
      </c>
      <c r="AF61" s="25"/>
      <c r="AG61">
        <f t="shared" si="2"/>
        <v>1290.2027186619505</v>
      </c>
      <c r="AI61" s="35">
        <f>PXIL!I61</f>
        <v>0</v>
      </c>
      <c r="AJ61" s="35">
        <f>PXIL!O61</f>
        <v>0</v>
      </c>
      <c r="AK61" s="35">
        <f>RTM_IEX!I61</f>
        <v>19.38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2.9162499999999998</v>
      </c>
      <c r="E62">
        <f>GT_NG!Q62</f>
        <v>7.3481719050673515</v>
      </c>
      <c r="F62">
        <f>GT_Spot!Q62</f>
        <v>0</v>
      </c>
      <c r="G62">
        <f>PPCL_NG!Q62</f>
        <v>24.17</v>
      </c>
      <c r="H62">
        <f>PPCL_Spot!Q62</f>
        <v>0</v>
      </c>
      <c r="I62">
        <f>Bawana_NG!Q62</f>
        <v>48.37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701.67045317117152</v>
      </c>
      <c r="P62" s="37">
        <v>32.940000000000005</v>
      </c>
      <c r="Q62" s="37">
        <v>11.640000000000002</v>
      </c>
      <c r="R62" s="39">
        <v>26.3</v>
      </c>
      <c r="S62" s="39">
        <v>0</v>
      </c>
      <c r="T62" s="38">
        <f>SUMPRODUCT(LTA!J62:AN62,LTA!J$101:AN$101,LTA!J$104:AN$104)</f>
        <v>181.3</v>
      </c>
      <c r="U62" s="38">
        <f>SUMPRODUCT(LTA!J62:AN62,LTA!J$102:AN$102,LTA!J$104:AN$104)</f>
        <v>89.949999999999989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-13</v>
      </c>
      <c r="AA62" s="76">
        <f>STOA!I62</f>
        <v>199.76999999999998</v>
      </c>
      <c r="AB62" s="76">
        <f>-STOA!O62</f>
        <v>0</v>
      </c>
      <c r="AC62">
        <f t="shared" si="0"/>
        <v>11.463270001063965</v>
      </c>
      <c r="AD62">
        <f t="shared" si="1"/>
        <v>1327.1016050751748</v>
      </c>
      <c r="AE62">
        <f>'IDT-1'!C62</f>
        <v>-22</v>
      </c>
      <c r="AF62" s="25"/>
      <c r="AG62">
        <f t="shared" si="2"/>
        <v>1305.1016050751748</v>
      </c>
      <c r="AI62" s="35">
        <f>PXIL!I62</f>
        <v>0</v>
      </c>
      <c r="AJ62" s="35">
        <f>PXIL!O62</f>
        <v>0</v>
      </c>
      <c r="AK62" s="35">
        <f>RTM_IEX!I62</f>
        <v>25.19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2.9162499999999998</v>
      </c>
      <c r="E63">
        <f>GT_NG!Q63</f>
        <v>7.3481719050673515</v>
      </c>
      <c r="F63">
        <f>GT_Spot!Q63</f>
        <v>0</v>
      </c>
      <c r="G63">
        <f>PPCL_NG!Q63</f>
        <v>0</v>
      </c>
      <c r="H63">
        <f>PPCL_Spot!Q63</f>
        <v>24.008388698745055</v>
      </c>
      <c r="I63">
        <f>Bawana_NG!Q63</f>
        <v>47.997850136605898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701.37246224165358</v>
      </c>
      <c r="P63" s="37">
        <v>32.058589467200491</v>
      </c>
      <c r="Q63" s="37">
        <v>11.36</v>
      </c>
      <c r="R63" s="39">
        <v>26.3</v>
      </c>
      <c r="S63" s="39">
        <v>0</v>
      </c>
      <c r="T63" s="38">
        <f>SUMPRODUCT(LTA!J63:AN63,LTA!J$101:AN$101,LTA!J$104:AN$104)</f>
        <v>174.99</v>
      </c>
      <c r="U63" s="38">
        <f>SUMPRODUCT(LTA!J63:AN63,LTA!J$102:AN$102,LTA!J$104:AN$104)</f>
        <v>89.949999999999989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-18</v>
      </c>
      <c r="AA63" s="76">
        <f>STOA!I63</f>
        <v>199.76999999999998</v>
      </c>
      <c r="AB63" s="76">
        <f>-STOA!O63</f>
        <v>0</v>
      </c>
      <c r="AC63">
        <f t="shared" si="0"/>
        <v>11.224283223621891</v>
      </c>
      <c r="AD63">
        <f t="shared" si="1"/>
        <v>1288.8474292256506</v>
      </c>
      <c r="AE63">
        <f>'IDT-1'!C63</f>
        <v>-2</v>
      </c>
      <c r="AF63" s="25"/>
      <c r="AG63">
        <f t="shared" si="2"/>
        <v>1286.8474292256506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2.9162499999999998</v>
      </c>
      <c r="E64">
        <f>GT_NG!Q64</f>
        <v>7.3481719050673515</v>
      </c>
      <c r="F64">
        <f>GT_Spot!Q64</f>
        <v>0</v>
      </c>
      <c r="G64">
        <f>PPCL_NG!Q64</f>
        <v>0</v>
      </c>
      <c r="H64">
        <f>PPCL_Spot!Q64</f>
        <v>24.008388698745055</v>
      </c>
      <c r="I64">
        <f>Bawana_NG!Q64</f>
        <v>47.997850136605898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703.40189730963311</v>
      </c>
      <c r="P64" s="37">
        <v>32.058589467200491</v>
      </c>
      <c r="Q64" s="37">
        <v>11.36</v>
      </c>
      <c r="R64" s="39">
        <v>26.3</v>
      </c>
      <c r="S64" s="39">
        <v>0</v>
      </c>
      <c r="T64" s="38">
        <f>SUMPRODUCT(LTA!J64:AN64,LTA!J$101:AN$101,LTA!J$104:AN$104)</f>
        <v>164.62</v>
      </c>
      <c r="U64" s="38">
        <f>SUMPRODUCT(LTA!J64:AN64,LTA!J$102:AN$102,LTA!J$104:AN$104)</f>
        <v>89.949999999999989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-8</v>
      </c>
      <c r="AA64" s="76">
        <f>STOA!I64</f>
        <v>199.76999999999998</v>
      </c>
      <c r="AB64" s="76">
        <f>-STOA!O64</f>
        <v>0</v>
      </c>
      <c r="AC64">
        <f t="shared" si="0"/>
        <v>11.069510900944028</v>
      </c>
      <c r="AD64">
        <f t="shared" si="1"/>
        <v>1290.6616366163078</v>
      </c>
      <c r="AE64">
        <f>'IDT-1'!C64</f>
        <v>0</v>
      </c>
      <c r="AF64" s="25"/>
      <c r="AG64">
        <f t="shared" si="2"/>
        <v>1290.6616366163078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2.9162499999999998</v>
      </c>
      <c r="E65">
        <f>GT_NG!Q65</f>
        <v>7.3481719050673515</v>
      </c>
      <c r="F65">
        <f>GT_Spot!Q65</f>
        <v>0</v>
      </c>
      <c r="G65">
        <f>PPCL_NG!Q65</f>
        <v>0</v>
      </c>
      <c r="H65">
        <f>PPCL_Spot!Q65</f>
        <v>24.008388698745055</v>
      </c>
      <c r="I65">
        <f>Bawana_NG!Q65</f>
        <v>47.997850136605898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707.86135753662563</v>
      </c>
      <c r="P65" s="37">
        <v>33.909999999999997</v>
      </c>
      <c r="Q65" s="37">
        <v>11.640000000000002</v>
      </c>
      <c r="R65" s="39">
        <v>26.3</v>
      </c>
      <c r="S65" s="39">
        <v>0</v>
      </c>
      <c r="T65" s="38">
        <f>SUMPRODUCT(LTA!J65:AN65,LTA!J$101:AN$101,LTA!J$104:AN$104)</f>
        <v>155.92000000000002</v>
      </c>
      <c r="U65" s="38">
        <f>SUMPRODUCT(LTA!J65:AN65,LTA!J$102:AN$102,LTA!J$104:AN$104)</f>
        <v>119.02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-3</v>
      </c>
      <c r="AA65" s="76">
        <f>STOA!I65</f>
        <v>199.76999999999998</v>
      </c>
      <c r="AB65" s="76">
        <f>-STOA!O65</f>
        <v>0</v>
      </c>
      <c r="AC65">
        <f t="shared" si="0"/>
        <v>11.253626426701835</v>
      </c>
      <c r="AD65">
        <f t="shared" si="1"/>
        <v>1322.438391850342</v>
      </c>
      <c r="AE65">
        <f>'IDT-1'!C65</f>
        <v>0</v>
      </c>
      <c r="AF65" s="25"/>
      <c r="AG65">
        <f t="shared" si="2"/>
        <v>1322.438391850342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2.9162499999999998</v>
      </c>
      <c r="E66">
        <f>GT_NG!Q66</f>
        <v>7.3481719050673515</v>
      </c>
      <c r="F66">
        <f>GT_Spot!Q66</f>
        <v>0</v>
      </c>
      <c r="G66">
        <f>PPCL_NG!Q66</f>
        <v>0</v>
      </c>
      <c r="H66">
        <f>PPCL_Spot!Q66</f>
        <v>24.008388698745055</v>
      </c>
      <c r="I66">
        <f>Bawana_NG!Q66</f>
        <v>47.997850136605898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707.86135753662563</v>
      </c>
      <c r="P66" s="37">
        <v>33.909999999999997</v>
      </c>
      <c r="Q66" s="37">
        <v>11.640000000000002</v>
      </c>
      <c r="R66" s="39">
        <v>26.3</v>
      </c>
      <c r="S66" s="39">
        <v>0</v>
      </c>
      <c r="T66" s="38">
        <f>SUMPRODUCT(LTA!J66:AN66,LTA!J$101:AN$101,LTA!J$104:AN$104)</f>
        <v>145.66</v>
      </c>
      <c r="U66" s="38">
        <f>SUMPRODUCT(LTA!J66:AN66,LTA!J$102:AN$102,LTA!J$104:AN$104)</f>
        <v>123.86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0</v>
      </c>
      <c r="AA66" s="76">
        <f>STOA!I66</f>
        <v>199.76999999999998</v>
      </c>
      <c r="AB66" s="76">
        <f>-STOA!O66</f>
        <v>0</v>
      </c>
      <c r="AC66">
        <f t="shared" si="0"/>
        <v>11.182684953527167</v>
      </c>
      <c r="AD66">
        <f t="shared" si="1"/>
        <v>1320.0893333235167</v>
      </c>
      <c r="AE66">
        <f>'IDT-1'!C66</f>
        <v>0</v>
      </c>
      <c r="AF66" s="25"/>
      <c r="AG66">
        <f t="shared" si="2"/>
        <v>1320.0893333235167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2.9162499999999998</v>
      </c>
      <c r="E67">
        <f>GT_NG!Q67</f>
        <v>7.3481719050673515</v>
      </c>
      <c r="F67">
        <f>GT_Spot!Q67</f>
        <v>0</v>
      </c>
      <c r="G67">
        <f>PPCL_NG!Q67</f>
        <v>0</v>
      </c>
      <c r="H67">
        <f>PPCL_Spot!Q67</f>
        <v>24.008388698745055</v>
      </c>
      <c r="I67">
        <f>Bawana_NG!Q67</f>
        <v>47.997850136605898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705.82439376850971</v>
      </c>
      <c r="P67" s="37">
        <v>33.909999999999997</v>
      </c>
      <c r="Q67" s="37">
        <v>11.640000000000002</v>
      </c>
      <c r="R67" s="39">
        <v>26.3</v>
      </c>
      <c r="S67" s="39">
        <v>0</v>
      </c>
      <c r="T67" s="38">
        <f>SUMPRODUCT(LTA!J67:AN67,LTA!J$101:AN$101,LTA!J$104:AN$104)</f>
        <v>135.26</v>
      </c>
      <c r="U67" s="38">
        <f>SUMPRODUCT(LTA!J67:AN67,LTA!J$102:AN$102,LTA!J$104:AN$104)</f>
        <v>123.86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0</v>
      </c>
      <c r="AA67" s="76">
        <f>STOA!I67</f>
        <v>199.76999999999998</v>
      </c>
      <c r="AB67" s="76">
        <f>-STOA!O67</f>
        <v>0</v>
      </c>
      <c r="AC67">
        <f t="shared" si="0"/>
        <v>11.078214457874994</v>
      </c>
      <c r="AD67">
        <f t="shared" si="1"/>
        <v>1307.7568400510529</v>
      </c>
      <c r="AE67">
        <f>'IDT-1'!C67</f>
        <v>0</v>
      </c>
      <c r="AF67" s="25"/>
      <c r="AG67">
        <f t="shared" si="2"/>
        <v>1307.7568400510529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2.9162499999999998</v>
      </c>
      <c r="E68">
        <f>GT_NG!Q68</f>
        <v>7.3481719050673515</v>
      </c>
      <c r="F68">
        <f>GT_Spot!Q68</f>
        <v>0</v>
      </c>
      <c r="G68">
        <f>PPCL_NG!Q68</f>
        <v>0</v>
      </c>
      <c r="H68">
        <f>PPCL_Spot!Q68</f>
        <v>24.008388698745055</v>
      </c>
      <c r="I68">
        <f>Bawana_NG!Q68</f>
        <v>47.997850136605898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705.82439376850971</v>
      </c>
      <c r="P68" s="37">
        <v>33.909999999999997</v>
      </c>
      <c r="Q68" s="37">
        <v>11.640000000000002</v>
      </c>
      <c r="R68" s="39">
        <v>26.3</v>
      </c>
      <c r="S68" s="39">
        <v>0</v>
      </c>
      <c r="T68" s="38">
        <f>SUMPRODUCT(LTA!J68:AN68,LTA!J$101:AN$101,LTA!J$104:AN$104)</f>
        <v>121.62</v>
      </c>
      <c r="U68" s="38">
        <f>SUMPRODUCT(LTA!J68:AN68,LTA!J$102:AN$102,LTA!J$104:AN$104)</f>
        <v>123.86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0</v>
      </c>
      <c r="AA68" s="76">
        <f>STOA!I68</f>
        <v>199.76999999999998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10.963638457874993</v>
      </c>
      <c r="AD68">
        <f t="shared" ref="AD68:AD98" si="4">SUM(B68:AB68,AI68:AV68)-AC68</f>
        <v>1294.2314160510527</v>
      </c>
      <c r="AE68">
        <f>'IDT-1'!C68</f>
        <v>0</v>
      </c>
      <c r="AF68" s="25"/>
      <c r="AG68">
        <f t="shared" ref="AG68:AG98" si="5">SUM(AD68:AF68)</f>
        <v>1294.2314160510527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2.9162499999999998</v>
      </c>
      <c r="E69">
        <f>GT_NG!Q69</f>
        <v>7.3481719050673515</v>
      </c>
      <c r="F69">
        <f>GT_Spot!Q69</f>
        <v>0</v>
      </c>
      <c r="G69">
        <f>PPCL_NG!Q69</f>
        <v>0</v>
      </c>
      <c r="H69">
        <f>PPCL_Spot!Q69</f>
        <v>24.008388698745055</v>
      </c>
      <c r="I69">
        <f>Bawana_NG!Q69</f>
        <v>47.997850136605898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705.2612820288258</v>
      </c>
      <c r="P69" s="37">
        <v>33.909999999999997</v>
      </c>
      <c r="Q69" s="37">
        <v>11.640000000000002</v>
      </c>
      <c r="R69" s="39">
        <v>26.3</v>
      </c>
      <c r="S69" s="39">
        <v>0</v>
      </c>
      <c r="T69" s="38">
        <f>SUMPRODUCT(LTA!J69:AN69,LTA!J$101:AN$101,LTA!J$104:AN$104)</f>
        <v>97.07</v>
      </c>
      <c r="U69" s="38">
        <f>SUMPRODUCT(LTA!J69:AN69,LTA!J$102:AN$102,LTA!J$104:AN$104)</f>
        <v>137.6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0</v>
      </c>
      <c r="AA69" s="76">
        <f>STOA!I69</f>
        <v>199.76999999999998</v>
      </c>
      <c r="AB69" s="76">
        <f>-STOA!O69</f>
        <v>0</v>
      </c>
      <c r="AC69">
        <f t="shared" si="3"/>
        <v>10.868104319261647</v>
      </c>
      <c r="AD69">
        <f t="shared" si="4"/>
        <v>1282.9538384499822</v>
      </c>
      <c r="AE69">
        <f>'IDT-1'!C69</f>
        <v>0</v>
      </c>
      <c r="AF69" s="25"/>
      <c r="AG69">
        <f t="shared" si="5"/>
        <v>1282.9538384499822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2.9162499999999998</v>
      </c>
      <c r="E70">
        <f>GT_NG!Q70</f>
        <v>7.3481719050673515</v>
      </c>
      <c r="F70">
        <f>GT_Spot!Q70</f>
        <v>0</v>
      </c>
      <c r="G70">
        <f>PPCL_NG!Q70</f>
        <v>0</v>
      </c>
      <c r="H70">
        <f>PPCL_Spot!Q70</f>
        <v>24.008388698745055</v>
      </c>
      <c r="I70">
        <f>Bawana_NG!Q70</f>
        <v>47.997850136605898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705.2612820288258</v>
      </c>
      <c r="P70" s="37">
        <v>50.38000000000001</v>
      </c>
      <c r="Q70" s="37">
        <v>11.640000000000002</v>
      </c>
      <c r="R70" s="39">
        <v>23.642656478255983</v>
      </c>
      <c r="S70" s="39">
        <v>0</v>
      </c>
      <c r="T70" s="38">
        <f>SUMPRODUCT(LTA!J70:AN70,LTA!J$101:AN$101,LTA!J$104:AN$104)</f>
        <v>81.2</v>
      </c>
      <c r="U70" s="38">
        <f>SUMPRODUCT(LTA!J70:AN70,LTA!J$102:AN$102,LTA!J$104:AN$104)</f>
        <v>137.6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199.76999999999998</v>
      </c>
      <c r="AB70" s="76">
        <f>-STOA!O70</f>
        <v>0</v>
      </c>
      <c r="AC70">
        <f t="shared" si="3"/>
        <v>10.850822633679</v>
      </c>
      <c r="AD70">
        <f t="shared" si="4"/>
        <v>1280.913776613821</v>
      </c>
      <c r="AE70">
        <f>'IDT-1'!C70</f>
        <v>0</v>
      </c>
      <c r="AF70" s="25"/>
      <c r="AG70">
        <f t="shared" si="5"/>
        <v>1280.913776613821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2.9162499999999998</v>
      </c>
      <c r="E71">
        <f>GT_NG!Q71</f>
        <v>7.3481719050673515</v>
      </c>
      <c r="F71">
        <f>GT_Spot!Q71</f>
        <v>0</v>
      </c>
      <c r="G71">
        <f>PPCL_NG!Q71</f>
        <v>0</v>
      </c>
      <c r="H71">
        <f>PPCL_Spot!Q71</f>
        <v>24.008388698745055</v>
      </c>
      <c r="I71">
        <f>Bawana_NG!Q71</f>
        <v>47.997850136605898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704.93290029024888</v>
      </c>
      <c r="P71" s="37">
        <v>68.714775733617145</v>
      </c>
      <c r="Q71" s="37">
        <v>11.640000000000002</v>
      </c>
      <c r="R71" s="39">
        <v>21.4</v>
      </c>
      <c r="S71" s="39">
        <v>0</v>
      </c>
      <c r="T71" s="38">
        <f>SUMPRODUCT(LTA!J71:AN71,LTA!J$101:AN$101,LTA!J$104:AN$104)</f>
        <v>71.23</v>
      </c>
      <c r="U71" s="38">
        <f>SUMPRODUCT(LTA!J71:AN71,LTA!J$102:AN$102,LTA!J$104:AN$104)</f>
        <v>137.6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199.76999999999998</v>
      </c>
      <c r="AB71" s="76">
        <f>-STOA!O71</f>
        <v>0</v>
      </c>
      <c r="AC71">
        <f t="shared" si="3"/>
        <v>10.899490028819987</v>
      </c>
      <c r="AD71">
        <f t="shared" si="4"/>
        <v>1286.6588467354641</v>
      </c>
      <c r="AE71">
        <f>'IDT-1'!C71</f>
        <v>0</v>
      </c>
      <c r="AF71" s="25"/>
      <c r="AG71">
        <f t="shared" si="5"/>
        <v>1286.6588467354641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2.9162499999999998</v>
      </c>
      <c r="E72">
        <f>GT_NG!Q72</f>
        <v>7.3481719050673515</v>
      </c>
      <c r="F72">
        <f>GT_Spot!Q72</f>
        <v>0</v>
      </c>
      <c r="G72">
        <f>PPCL_NG!Q72</f>
        <v>0</v>
      </c>
      <c r="H72">
        <f>PPCL_Spot!Q72</f>
        <v>24.008388698745055</v>
      </c>
      <c r="I72">
        <f>Bawana_NG!Q72</f>
        <v>47.997850136605898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704.90242029024887</v>
      </c>
      <c r="P72" s="37">
        <v>68.714775733617145</v>
      </c>
      <c r="Q72" s="37">
        <v>22.2</v>
      </c>
      <c r="R72" s="39">
        <v>17.7</v>
      </c>
      <c r="S72" s="39">
        <v>0</v>
      </c>
      <c r="T72" s="38">
        <f>SUMPRODUCT(LTA!J72:AN72,LTA!J$101:AN$101,LTA!J$104:AN$104)</f>
        <v>59.42</v>
      </c>
      <c r="U72" s="38">
        <f>SUMPRODUCT(LTA!J72:AN72,LTA!J$102:AN$102,LTA!J$104:AN$104)</f>
        <v>137.6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199.76999999999998</v>
      </c>
      <c r="AB72" s="76">
        <f>-STOA!O72</f>
        <v>0</v>
      </c>
      <c r="AC72">
        <f t="shared" si="3"/>
        <v>10.857653996819987</v>
      </c>
      <c r="AD72">
        <f t="shared" si="4"/>
        <v>1281.7202027674641</v>
      </c>
      <c r="AE72">
        <f>'IDT-1'!C72</f>
        <v>0</v>
      </c>
      <c r="AF72" s="25"/>
      <c r="AG72">
        <f t="shared" si="5"/>
        <v>1281.7202027674641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2.9162499999999998</v>
      </c>
      <c r="E73">
        <f>GT_NG!Q73</f>
        <v>7.3481719050673515</v>
      </c>
      <c r="F73">
        <f>GT_Spot!Q73</f>
        <v>0</v>
      </c>
      <c r="G73">
        <f>PPCL_NG!Q73</f>
        <v>0</v>
      </c>
      <c r="H73">
        <f>PPCL_Spot!Q73</f>
        <v>24.008388698745055</v>
      </c>
      <c r="I73">
        <f>Bawana_NG!Q73</f>
        <v>48.37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709.33350704521899</v>
      </c>
      <c r="P73" s="37">
        <v>68.714775733617145</v>
      </c>
      <c r="Q73" s="37">
        <v>22.2</v>
      </c>
      <c r="R73" s="39">
        <v>14.372656192236599</v>
      </c>
      <c r="S73" s="39">
        <v>0</v>
      </c>
      <c r="T73" s="38">
        <f>SUMPRODUCT(LTA!J73:AN73,LTA!J$101:AN$101,LTA!J$104:AN$104)</f>
        <v>48.519999999999996</v>
      </c>
      <c r="U73" s="38">
        <f>SUMPRODUCT(LTA!J73:AN73,LTA!J$102:AN$102,LTA!J$104:AN$104)</f>
        <v>137.6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199.76999999999998</v>
      </c>
      <c r="AB73" s="76">
        <f>-STOA!O73</f>
        <v>0</v>
      </c>
      <c r="AC73">
        <f t="shared" si="3"/>
        <v>10.778491496429034</v>
      </c>
      <c r="AD73">
        <f t="shared" si="4"/>
        <v>1272.375258078456</v>
      </c>
      <c r="AE73">
        <f>'IDT-1'!C73</f>
        <v>0</v>
      </c>
      <c r="AF73" s="25"/>
      <c r="AG73">
        <f t="shared" si="5"/>
        <v>1272.375258078456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0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2.9162499999999998</v>
      </c>
      <c r="E74">
        <f>GT_NG!Q74</f>
        <v>7.3481719050673515</v>
      </c>
      <c r="F74">
        <f>GT_Spot!Q74</f>
        <v>0</v>
      </c>
      <c r="G74">
        <f>PPCL_NG!Q74</f>
        <v>0</v>
      </c>
      <c r="H74">
        <f>PPCL_Spot!Q74</f>
        <v>24.008388698745055</v>
      </c>
      <c r="I74">
        <f>Bawana_NG!Q74</f>
        <v>48.37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709.25476704521907</v>
      </c>
      <c r="P74" s="37">
        <v>68.714775733617145</v>
      </c>
      <c r="Q74" s="37">
        <v>22.2</v>
      </c>
      <c r="R74" s="39">
        <v>9.7300000000000022</v>
      </c>
      <c r="S74" s="39">
        <v>0</v>
      </c>
      <c r="T74" s="38">
        <f>SUMPRODUCT(LTA!J74:AN74,LTA!J$101:AN$101,LTA!J$104:AN$104)</f>
        <v>37.799999999999997</v>
      </c>
      <c r="U74" s="38">
        <f>SUMPRODUCT(LTA!J74:AN74,LTA!J$102:AN$102,LTA!J$104:AN$104)</f>
        <v>137.6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199.76999999999998</v>
      </c>
      <c r="AB74" s="76">
        <f>-STOA!O74</f>
        <v>0</v>
      </c>
      <c r="AC74">
        <f t="shared" si="3"/>
        <v>10.648783768414248</v>
      </c>
      <c r="AD74">
        <f t="shared" si="4"/>
        <v>1257.0635696142344</v>
      </c>
      <c r="AE74">
        <f>'IDT-1'!C74</f>
        <v>0</v>
      </c>
      <c r="AF74" s="25"/>
      <c r="AG74">
        <f t="shared" si="5"/>
        <v>1257.0635696142344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2.9162499999999998</v>
      </c>
      <c r="E75">
        <f>GT_NG!Q75</f>
        <v>7.4186016677357287</v>
      </c>
      <c r="F75">
        <f>GT_Spot!Q75</f>
        <v>0</v>
      </c>
      <c r="G75">
        <f>PPCL_NG!Q75</f>
        <v>0</v>
      </c>
      <c r="H75">
        <f>PPCL_Spot!Q75</f>
        <v>24.008388698745055</v>
      </c>
      <c r="I75">
        <f>Bawana_NG!Q75</f>
        <v>48.37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706.22939470900803</v>
      </c>
      <c r="P75" s="37">
        <v>68.714775733617145</v>
      </c>
      <c r="Q75" s="37">
        <v>22.2</v>
      </c>
      <c r="R75" s="39">
        <v>0</v>
      </c>
      <c r="S75" s="39">
        <v>0</v>
      </c>
      <c r="T75" s="38">
        <f>SUMPRODUCT(LTA!J75:AN75,LTA!J$101:AN$101,LTA!J$104:AN$104)</f>
        <v>26.310000000000002</v>
      </c>
      <c r="U75" s="38">
        <f>SUMPRODUCT(LTA!J75:AN75,LTA!J$102:AN$102,LTA!J$104:AN$104)</f>
        <v>137.6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199.76999999999998</v>
      </c>
      <c r="AB75" s="76">
        <f>-STOA!O75</f>
        <v>0</v>
      </c>
      <c r="AC75">
        <f t="shared" si="3"/>
        <v>10.771298250796489</v>
      </c>
      <c r="AD75">
        <f t="shared" si="4"/>
        <v>1271.5261125583095</v>
      </c>
      <c r="AE75">
        <f>'IDT-1'!C75</f>
        <v>0</v>
      </c>
      <c r="AF75" s="25"/>
      <c r="AG75">
        <f t="shared" si="5"/>
        <v>1271.5261125583095</v>
      </c>
      <c r="AI75" s="35">
        <f>PXIL!I75</f>
        <v>0</v>
      </c>
      <c r="AJ75" s="35">
        <f>PXIL!O75</f>
        <v>0</v>
      </c>
      <c r="AK75" s="35">
        <f>RTM_IEX!I75</f>
        <v>38.76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2.9162499999999998</v>
      </c>
      <c r="E76">
        <f>GT_NG!Q76</f>
        <v>7.6532960199004965</v>
      </c>
      <c r="F76">
        <f>GT_Spot!Q76</f>
        <v>0</v>
      </c>
      <c r="G76">
        <f>PPCL_NG!Q76</f>
        <v>0</v>
      </c>
      <c r="H76">
        <f>PPCL_Spot!Q76</f>
        <v>24.008388698745055</v>
      </c>
      <c r="I76">
        <f>Bawana_NG!Q76</f>
        <v>48.37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711.33495403077836</v>
      </c>
      <c r="P76" s="37">
        <v>68.714176271186432</v>
      </c>
      <c r="Q76" s="37">
        <v>22.2</v>
      </c>
      <c r="R76" s="39">
        <v>0</v>
      </c>
      <c r="S76" s="39">
        <v>0</v>
      </c>
      <c r="T76" s="38">
        <f>SUMPRODUCT(LTA!J76:AN76,LTA!J$101:AN$101,LTA!J$104:AN$104)</f>
        <v>17.899999999999999</v>
      </c>
      <c r="U76" s="38">
        <f>SUMPRODUCT(LTA!J76:AN76,LTA!J$102:AN$102,LTA!J$104:AN$104)</f>
        <v>137.6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199.76999999999998</v>
      </c>
      <c r="AB76" s="76">
        <f>-STOA!O76</f>
        <v>0</v>
      </c>
      <c r="AC76">
        <f t="shared" si="3"/>
        <v>10.745507346173126</v>
      </c>
      <c r="AD76">
        <f t="shared" si="4"/>
        <v>1268.4815576744372</v>
      </c>
      <c r="AE76">
        <f>'IDT-1'!C76</f>
        <v>0</v>
      </c>
      <c r="AF76" s="25"/>
      <c r="AG76">
        <f t="shared" si="5"/>
        <v>1268.4815576744372</v>
      </c>
      <c r="AI76" s="35">
        <f>PXIL!I76</f>
        <v>0</v>
      </c>
      <c r="AJ76" s="35">
        <f>PXIL!O76</f>
        <v>0</v>
      </c>
      <c r="AK76" s="35">
        <f>RTM_IEX!I76</f>
        <v>38.76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2.9162499999999998</v>
      </c>
      <c r="E77">
        <f>GT_NG!Q77</f>
        <v>7.6532960199004965</v>
      </c>
      <c r="F77">
        <f>GT_Spot!Q77</f>
        <v>0</v>
      </c>
      <c r="G77">
        <f>PPCL_NG!Q77</f>
        <v>0</v>
      </c>
      <c r="H77">
        <f>PPCL_Spot!Q77</f>
        <v>24.008388698745055</v>
      </c>
      <c r="I77">
        <f>Bawana_NG!Q77</f>
        <v>48.37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748.96925102026671</v>
      </c>
      <c r="P77" s="37">
        <v>68.713926914409427</v>
      </c>
      <c r="Q77" s="37">
        <v>16.257378265075783</v>
      </c>
      <c r="R77" s="39">
        <v>0</v>
      </c>
      <c r="S77" s="39">
        <v>0</v>
      </c>
      <c r="T77" s="38">
        <f>SUMPRODUCT(LTA!J77:AN77,LTA!J$101:AN$101,LTA!J$104:AN$104)</f>
        <v>10.3</v>
      </c>
      <c r="U77" s="38">
        <f>SUMPRODUCT(LTA!J77:AN77,LTA!J$102:AN$102,LTA!J$104:AN$104)</f>
        <v>118.49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0</v>
      </c>
      <c r="AA77" s="76">
        <f>STOA!I77</f>
        <v>219.15</v>
      </c>
      <c r="AB77" s="76">
        <f>-STOA!O77</f>
        <v>0</v>
      </c>
      <c r="AC77">
        <f t="shared" si="3"/>
        <v>10.624559323714537</v>
      </c>
      <c r="AD77">
        <f t="shared" si="4"/>
        <v>1254.2039315946829</v>
      </c>
      <c r="AE77">
        <f>'IDT-1'!C77</f>
        <v>0</v>
      </c>
      <c r="AF77" s="25"/>
      <c r="AG77">
        <f t="shared" si="5"/>
        <v>1254.2039315946829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2.9162499999999998</v>
      </c>
      <c r="E78">
        <f>GT_NG!Q78</f>
        <v>7.6532960199004965</v>
      </c>
      <c r="F78">
        <f>GT_Spot!Q78</f>
        <v>0</v>
      </c>
      <c r="G78">
        <f>PPCL_NG!Q78</f>
        <v>0</v>
      </c>
      <c r="H78">
        <f>PPCL_Spot!Q78</f>
        <v>24.008388698745055</v>
      </c>
      <c r="I78">
        <f>Bawana_NG!Q78</f>
        <v>48.37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752.12389244096755</v>
      </c>
      <c r="P78" s="37">
        <v>68.714775733617145</v>
      </c>
      <c r="Q78" s="37">
        <v>16.257378265075783</v>
      </c>
      <c r="R78" s="39">
        <v>0</v>
      </c>
      <c r="S78" s="39">
        <v>0</v>
      </c>
      <c r="T78" s="38">
        <f>SUMPRODUCT(LTA!J78:AN78,LTA!J$101:AN$101,LTA!J$104:AN$104)</f>
        <v>4.07</v>
      </c>
      <c r="U78" s="38">
        <f>SUMPRODUCT(LTA!J78:AN78,LTA!J$102:AN$102,LTA!J$104:AN$104)</f>
        <v>118.49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0</v>
      </c>
      <c r="AA78" s="76">
        <f>STOA!I78</f>
        <v>219.15</v>
      </c>
      <c r="AB78" s="76">
        <f>-STOA!O78</f>
        <v>0</v>
      </c>
      <c r="AC78">
        <f t="shared" si="3"/>
        <v>10.59873344172977</v>
      </c>
      <c r="AD78">
        <f t="shared" si="4"/>
        <v>1251.1552477165762</v>
      </c>
      <c r="AE78">
        <f>'IDT-1'!C78</f>
        <v>0</v>
      </c>
      <c r="AF78" s="25"/>
      <c r="AG78">
        <f t="shared" si="5"/>
        <v>1251.1552477165762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2.9162499999999998</v>
      </c>
      <c r="E79">
        <f>GT_NG!Q79</f>
        <v>7.6532960199004965</v>
      </c>
      <c r="F79">
        <f>GT_Spot!Q79</f>
        <v>0</v>
      </c>
      <c r="G79">
        <f>PPCL_NG!Q79</f>
        <v>0</v>
      </c>
      <c r="H79">
        <f>PPCL_Spot!Q79</f>
        <v>24.008388698745055</v>
      </c>
      <c r="I79">
        <f>Bawana_NG!Q79</f>
        <v>48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825.1673895308478</v>
      </c>
      <c r="P79" s="37">
        <v>68.714775733617145</v>
      </c>
      <c r="Q79" s="37">
        <v>15.747460496613996</v>
      </c>
      <c r="R79" s="39">
        <v>0</v>
      </c>
      <c r="S79" s="39">
        <v>0</v>
      </c>
      <c r="T79" s="38">
        <f>SUMPRODUCT(LTA!J79:AN79,LTA!J$101:AN$101,LTA!J$104:AN$104)</f>
        <v>1.34</v>
      </c>
      <c r="U79" s="38">
        <f>SUMPRODUCT(LTA!J79:AN79,LTA!J$102:AN$102,LTA!J$104:AN$104)</f>
        <v>118.49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-55</v>
      </c>
      <c r="AA79" s="76">
        <f>STOA!I79</f>
        <v>219.15</v>
      </c>
      <c r="AB79" s="76">
        <f>-STOA!O79</f>
        <v>0</v>
      </c>
      <c r="AC79">
        <f t="shared" si="3"/>
        <v>12.071447069143035</v>
      </c>
      <c r="AD79">
        <f t="shared" si="4"/>
        <v>1214.1161134105814</v>
      </c>
      <c r="AE79">
        <f>'IDT-1'!C79</f>
        <v>0</v>
      </c>
      <c r="AF79" s="25"/>
      <c r="AG79">
        <f t="shared" si="5"/>
        <v>1214.1161134105814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-50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2.9162499999999998</v>
      </c>
      <c r="E80">
        <f>GT_NG!Q80</f>
        <v>7.6532960199004965</v>
      </c>
      <c r="F80">
        <f>GT_Spot!Q80</f>
        <v>0</v>
      </c>
      <c r="G80">
        <f>PPCL_NG!Q80</f>
        <v>0</v>
      </c>
      <c r="H80">
        <f>PPCL_Spot!Q80</f>
        <v>24.008388698745055</v>
      </c>
      <c r="I80">
        <f>Bawana_NG!Q80</f>
        <v>48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808.96990681652312</v>
      </c>
      <c r="P80" s="37">
        <v>68.714775733617145</v>
      </c>
      <c r="Q80" s="37">
        <v>15.747460496613996</v>
      </c>
      <c r="R80" s="39">
        <v>0</v>
      </c>
      <c r="S80" s="39">
        <v>0</v>
      </c>
      <c r="T80" s="38">
        <f>SUMPRODUCT(LTA!J80:AN80,LTA!J$101:AN$101,LTA!J$104:AN$104)</f>
        <v>0.01</v>
      </c>
      <c r="U80" s="38">
        <f>SUMPRODUCT(LTA!J80:AN80,LTA!J$102:AN$102,LTA!J$104:AN$104)</f>
        <v>118.49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-55</v>
      </c>
      <c r="AA80" s="76">
        <f>STOA!I80</f>
        <v>219.15</v>
      </c>
      <c r="AB80" s="76">
        <f>-STOA!O80</f>
        <v>0</v>
      </c>
      <c r="AC80">
        <f t="shared" si="3"/>
        <v>11.75479305984493</v>
      </c>
      <c r="AD80">
        <f t="shared" si="4"/>
        <v>1216.9052847055548</v>
      </c>
      <c r="AE80">
        <f>'IDT-1'!C80</f>
        <v>0</v>
      </c>
      <c r="AF80" s="25"/>
      <c r="AG80">
        <f t="shared" si="5"/>
        <v>1216.9052847055548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-30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2.9162499999999998</v>
      </c>
      <c r="E81">
        <f>GT_NG!Q81</f>
        <v>7.6532960199004965</v>
      </c>
      <c r="F81">
        <f>GT_Spot!Q81</f>
        <v>0</v>
      </c>
      <c r="G81">
        <f>PPCL_NG!Q81</f>
        <v>0</v>
      </c>
      <c r="H81">
        <f>PPCL_Spot!Q81</f>
        <v>24.008388698745055</v>
      </c>
      <c r="I81">
        <f>Bawana_NG!Q81</f>
        <v>48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817.75339870058122</v>
      </c>
      <c r="P81" s="37">
        <v>68.714775733617145</v>
      </c>
      <c r="Q81" s="37">
        <v>15.747460496613996</v>
      </c>
      <c r="R81" s="39">
        <v>0</v>
      </c>
      <c r="S81" s="39">
        <v>0</v>
      </c>
      <c r="T81" s="38">
        <f>SUMPRODUCT(LTA!J81:AN81,LTA!J$101:AN$101,LTA!J$104:AN$104)</f>
        <v>0</v>
      </c>
      <c r="U81" s="38">
        <f>SUMPRODUCT(LTA!J81:AN81,LTA!J$102:AN$102,LTA!J$104:AN$104)</f>
        <v>118.49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-60</v>
      </c>
      <c r="AA81" s="76">
        <f>STOA!I81</f>
        <v>219.15</v>
      </c>
      <c r="AB81" s="76">
        <f>-STOA!O81</f>
        <v>0</v>
      </c>
      <c r="AC81">
        <f t="shared" si="3"/>
        <v>11.718365341247459</v>
      </c>
      <c r="AD81">
        <f t="shared" si="4"/>
        <v>1238.7152043082106</v>
      </c>
      <c r="AE81">
        <f>'IDT-1'!C81</f>
        <v>0</v>
      </c>
      <c r="AF81" s="25"/>
      <c r="AG81">
        <f t="shared" si="5"/>
        <v>1238.7152043082106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-12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2.9162499999999998</v>
      </c>
      <c r="E82">
        <f>GT_NG!Q82</f>
        <v>7.6532960199004965</v>
      </c>
      <c r="F82">
        <f>GT_Spot!Q82</f>
        <v>0</v>
      </c>
      <c r="G82">
        <f>PPCL_NG!Q82</f>
        <v>0</v>
      </c>
      <c r="H82">
        <f>PPCL_Spot!Q82</f>
        <v>24.008388698745055</v>
      </c>
      <c r="I82">
        <f>Bawana_NG!Q82</f>
        <v>48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812.59449937881072</v>
      </c>
      <c r="P82" s="37">
        <v>68.714775733617145</v>
      </c>
      <c r="Q82" s="37">
        <v>15.747460496613996</v>
      </c>
      <c r="R82" s="39">
        <v>0</v>
      </c>
      <c r="S82" s="39">
        <v>0</v>
      </c>
      <c r="T82" s="38">
        <f>SUMPRODUCT(LTA!J82:AN82,LTA!J$101:AN$101,LTA!J$104:AN$104)</f>
        <v>0</v>
      </c>
      <c r="U82" s="38">
        <f>SUMPRODUCT(LTA!J82:AN82,LTA!J$102:AN$102,LTA!J$104:AN$104)</f>
        <v>118.49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-55</v>
      </c>
      <c r="AA82" s="76">
        <f>STOA!I82</f>
        <v>219.15</v>
      </c>
      <c r="AB82" s="76">
        <f>-STOA!O82</f>
        <v>0</v>
      </c>
      <c r="AC82">
        <f t="shared" si="3"/>
        <v>11.691972902394367</v>
      </c>
      <c r="AD82">
        <f t="shared" si="4"/>
        <v>1231.5826974252932</v>
      </c>
      <c r="AE82">
        <f>'IDT-1'!C82</f>
        <v>0</v>
      </c>
      <c r="AF82" s="25"/>
      <c r="AG82">
        <f t="shared" si="5"/>
        <v>1231.5826974252932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-19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2.9162499999999998</v>
      </c>
      <c r="E83">
        <f>GT_NG!Q83</f>
        <v>7.6532960199004965</v>
      </c>
      <c r="F83">
        <f>GT_Spot!Q83</f>
        <v>0</v>
      </c>
      <c r="G83">
        <f>PPCL_NG!Q83</f>
        <v>0</v>
      </c>
      <c r="H83">
        <f>PPCL_Spot!Q83</f>
        <v>24.008388698745055</v>
      </c>
      <c r="I83">
        <f>Bawana_NG!Q83</f>
        <v>48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806.96364503098471</v>
      </c>
      <c r="P83" s="37">
        <v>68.714775733617145</v>
      </c>
      <c r="Q83" s="37">
        <v>15.747460496613996</v>
      </c>
      <c r="R83" s="39">
        <v>0</v>
      </c>
      <c r="S83" s="39">
        <v>0</v>
      </c>
      <c r="T83" s="38">
        <f>SUMPRODUCT(LTA!J83:AN83,LTA!J$101:AN$101,LTA!J$104:AN$104)</f>
        <v>0</v>
      </c>
      <c r="U83" s="38">
        <f>SUMPRODUCT(LTA!J83:AN83,LTA!J$102:AN$102,LTA!J$104:AN$104)</f>
        <v>118.49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-65</v>
      </c>
      <c r="AA83" s="76">
        <f>STOA!I83</f>
        <v>219.15</v>
      </c>
      <c r="AB83" s="76">
        <f>-STOA!O83</f>
        <v>0</v>
      </c>
      <c r="AC83">
        <f t="shared" si="3"/>
        <v>11.712442987671739</v>
      </c>
      <c r="AD83">
        <f t="shared" si="4"/>
        <v>1217.9313729921898</v>
      </c>
      <c r="AE83">
        <f>'IDT-1'!C83</f>
        <v>0</v>
      </c>
      <c r="AF83" s="25"/>
      <c r="AG83">
        <f t="shared" si="5"/>
        <v>1217.9313729921898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-17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2.9162499999999998</v>
      </c>
      <c r="E84">
        <f>GT_NG!Q84</f>
        <v>7.6532960199004965</v>
      </c>
      <c r="F84">
        <f>GT_Spot!Q84</f>
        <v>0</v>
      </c>
      <c r="G84">
        <f>PPCL_NG!Q84</f>
        <v>0</v>
      </c>
      <c r="H84">
        <f>PPCL_Spot!Q84</f>
        <v>24.008388698745055</v>
      </c>
      <c r="I84">
        <f>Bawana_NG!Q84</f>
        <v>48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806.99920503098474</v>
      </c>
      <c r="P84" s="37">
        <v>68.714775733617145</v>
      </c>
      <c r="Q84" s="37">
        <v>15.747460496613996</v>
      </c>
      <c r="R84" s="39">
        <v>0</v>
      </c>
      <c r="S84" s="39">
        <v>0</v>
      </c>
      <c r="T84" s="38">
        <f>SUMPRODUCT(LTA!J84:AN84,LTA!J$101:AN$101,LTA!J$104:AN$104)</f>
        <v>0</v>
      </c>
      <c r="U84" s="38">
        <f>SUMPRODUCT(LTA!J84:AN84,LTA!J$102:AN$102,LTA!J$104:AN$104)</f>
        <v>118.49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-75</v>
      </c>
      <c r="AA84" s="76">
        <f>STOA!I84</f>
        <v>219.15</v>
      </c>
      <c r="AB84" s="76">
        <f>-STOA!O84</f>
        <v>0</v>
      </c>
      <c r="AC84">
        <f t="shared" si="3"/>
        <v>11.738155164846408</v>
      </c>
      <c r="AD84">
        <f t="shared" si="4"/>
        <v>1214.9412208150152</v>
      </c>
      <c r="AE84">
        <f>'IDT-1'!C84</f>
        <v>0</v>
      </c>
      <c r="AF84" s="25"/>
      <c r="AG84">
        <f t="shared" si="5"/>
        <v>1214.9412208150152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-10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2.9162499999999998</v>
      </c>
      <c r="E85">
        <f>GT_NG!Q85</f>
        <v>7.6532960199004965</v>
      </c>
      <c r="F85">
        <f>GT_Spot!Q85</f>
        <v>0</v>
      </c>
      <c r="G85">
        <f>PPCL_NG!Q85</f>
        <v>0</v>
      </c>
      <c r="H85">
        <f>PPCL_Spot!Q85</f>
        <v>24.008388698745055</v>
      </c>
      <c r="I85">
        <f>Bawana_NG!Q85</f>
        <v>48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810.89533242228902</v>
      </c>
      <c r="P85" s="37">
        <v>68.714775733617145</v>
      </c>
      <c r="Q85" s="37">
        <v>15.747460496613996</v>
      </c>
      <c r="R85" s="39">
        <v>0</v>
      </c>
      <c r="S85" s="39">
        <v>0</v>
      </c>
      <c r="T85" s="38">
        <f>SUMPRODUCT(LTA!J85:AN85,LTA!J$101:AN$101,LTA!J$104:AN$104)</f>
        <v>0</v>
      </c>
      <c r="U85" s="38">
        <f>SUMPRODUCT(LTA!J85:AN85,LTA!J$102:AN$102,LTA!J$104:AN$104)</f>
        <v>118.49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-80</v>
      </c>
      <c r="AA85" s="76">
        <f>STOA!I85</f>
        <v>219.15</v>
      </c>
      <c r="AB85" s="76">
        <f>-STOA!O85</f>
        <v>0</v>
      </c>
      <c r="AC85">
        <f t="shared" si="3"/>
        <v>11.728526846308917</v>
      </c>
      <c r="AD85">
        <f t="shared" si="4"/>
        <v>1223.8469765248567</v>
      </c>
      <c r="AE85">
        <f>'IDT-1'!C85</f>
        <v>0</v>
      </c>
      <c r="AF85" s="25"/>
      <c r="AG85">
        <f t="shared" si="5"/>
        <v>1223.8469765248567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2.9162499999999998</v>
      </c>
      <c r="E86">
        <f>GT_NG!Q86</f>
        <v>7.6532960199004965</v>
      </c>
      <c r="F86">
        <f>GT_Spot!Q86</f>
        <v>0</v>
      </c>
      <c r="G86">
        <f>PPCL_NG!Q86</f>
        <v>0</v>
      </c>
      <c r="H86">
        <f>PPCL_Spot!Q86</f>
        <v>24.008388698745055</v>
      </c>
      <c r="I86">
        <f>Bawana_NG!Q86</f>
        <v>57.6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814.88665745600201</v>
      </c>
      <c r="P86" s="37">
        <v>68.714775733617145</v>
      </c>
      <c r="Q86" s="37">
        <v>15.747460496613996</v>
      </c>
      <c r="R86" s="39">
        <v>0</v>
      </c>
      <c r="S86" s="39">
        <v>0</v>
      </c>
      <c r="T86" s="38">
        <f>SUMPRODUCT(LTA!J86:AN86,LTA!J$101:AN$101,LTA!J$104:AN$104)</f>
        <v>0</v>
      </c>
      <c r="U86" s="38">
        <f>SUMPRODUCT(LTA!J86:AN86,LTA!J$102:AN$102,LTA!J$104:AN$104)</f>
        <v>118.49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-70</v>
      </c>
      <c r="AA86" s="76">
        <f>STOA!I86</f>
        <v>219.15</v>
      </c>
      <c r="AB86" s="76">
        <f>-STOA!O86</f>
        <v>0</v>
      </c>
      <c r="AC86">
        <f t="shared" si="3"/>
        <v>11.969761342465441</v>
      </c>
      <c r="AD86">
        <f t="shared" si="4"/>
        <v>1222.1970670624132</v>
      </c>
      <c r="AE86">
        <f>'IDT-1'!C86</f>
        <v>-4</v>
      </c>
      <c r="AF86" s="25"/>
      <c r="AG86">
        <f t="shared" si="5"/>
        <v>1218.1970670624132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-25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2.9162499999999998</v>
      </c>
      <c r="E87">
        <f>GT_NG!Q87</f>
        <v>7.6532960199004965</v>
      </c>
      <c r="F87">
        <f>GT_Spot!Q87</f>
        <v>0</v>
      </c>
      <c r="G87">
        <f>PPCL_NG!Q87</f>
        <v>0</v>
      </c>
      <c r="H87">
        <f>PPCL_Spot!Q87</f>
        <v>24.98</v>
      </c>
      <c r="I87">
        <f>Bawana_NG!Q87</f>
        <v>48.37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800.71221745600201</v>
      </c>
      <c r="P87" s="37">
        <v>68.714775733617145</v>
      </c>
      <c r="Q87" s="37">
        <v>15.747460496613996</v>
      </c>
      <c r="R87" s="39">
        <v>0</v>
      </c>
      <c r="S87" s="39">
        <v>0</v>
      </c>
      <c r="T87" s="38">
        <f>SUMPRODUCT(LTA!J87:AN87,LTA!J$101:AN$101,LTA!J$104:AN$104)</f>
        <v>0</v>
      </c>
      <c r="U87" s="38">
        <f>SUMPRODUCT(LTA!J87:AN87,LTA!J$102:AN$102,LTA!J$104:AN$104)</f>
        <v>118.49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219.15</v>
      </c>
      <c r="AB87" s="76">
        <f>-STOA!O87</f>
        <v>0</v>
      </c>
      <c r="AC87">
        <f t="shared" si="3"/>
        <v>11.145988752029306</v>
      </c>
      <c r="AD87">
        <f t="shared" si="4"/>
        <v>1275.5880109541044</v>
      </c>
      <c r="AE87">
        <f>'IDT-1'!C87</f>
        <v>-70</v>
      </c>
      <c r="AF87" s="25"/>
      <c r="AG87">
        <f t="shared" si="5"/>
        <v>1205.5880109541044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-20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2.9162499999999998</v>
      </c>
      <c r="E88">
        <f>GT_NG!Q88</f>
        <v>7.6532960199004965</v>
      </c>
      <c r="F88">
        <f>GT_Spot!Q88</f>
        <v>0</v>
      </c>
      <c r="G88">
        <f>PPCL_NG!Q88</f>
        <v>0</v>
      </c>
      <c r="H88">
        <f>PPCL_Spot!Q88</f>
        <v>24.98</v>
      </c>
      <c r="I88">
        <f>Bawana_NG!Q88</f>
        <v>48.37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800.75031745600199</v>
      </c>
      <c r="P88" s="37">
        <v>68.714775733617145</v>
      </c>
      <c r="Q88" s="37">
        <v>15.747460496613996</v>
      </c>
      <c r="R88" s="39">
        <v>0</v>
      </c>
      <c r="S88" s="39">
        <v>0</v>
      </c>
      <c r="T88" s="38">
        <f>SUMPRODUCT(LTA!J88:AN88,LTA!J$101:AN$101,LTA!J$104:AN$104)</f>
        <v>0</v>
      </c>
      <c r="U88" s="38">
        <f>SUMPRODUCT(LTA!J88:AN88,LTA!J$102:AN$102,LTA!J$104:AN$104)</f>
        <v>118.49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219.15</v>
      </c>
      <c r="AB88" s="76">
        <f>-STOA!O88</f>
        <v>0</v>
      </c>
      <c r="AC88">
        <f t="shared" si="3"/>
        <v>11.146308792029304</v>
      </c>
      <c r="AD88">
        <f t="shared" si="4"/>
        <v>1275.6257909141045</v>
      </c>
      <c r="AE88">
        <f>'IDT-1'!C88</f>
        <v>-60</v>
      </c>
      <c r="AF88" s="25"/>
      <c r="AG88">
        <f t="shared" si="5"/>
        <v>1215.6257909141045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-20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2.9162499999999998</v>
      </c>
      <c r="E89">
        <f>GT_NG!Q89</f>
        <v>7.6532960199004965</v>
      </c>
      <c r="F89">
        <f>GT_Spot!Q89</f>
        <v>0</v>
      </c>
      <c r="G89">
        <f>PPCL_NG!Q89</f>
        <v>0</v>
      </c>
      <c r="H89">
        <f>PPCL_Spot!Q89</f>
        <v>24.98</v>
      </c>
      <c r="I89">
        <f>Bawana_NG!Q89</f>
        <v>48.37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794.26365016051068</v>
      </c>
      <c r="P89" s="37">
        <v>68.714775733617145</v>
      </c>
      <c r="Q89" s="37">
        <v>15.747460496613996</v>
      </c>
      <c r="R89" s="39">
        <v>0</v>
      </c>
      <c r="S89" s="39">
        <v>0</v>
      </c>
      <c r="T89" s="38">
        <f>SUMPRODUCT(LTA!J89:AN89,LTA!J$101:AN$101,LTA!J$104:AN$104)</f>
        <v>0</v>
      </c>
      <c r="U89" s="38">
        <f>SUMPRODUCT(LTA!J89:AN89,LTA!J$102:AN$102,LTA!J$104:AN$104)</f>
        <v>118.49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-45</v>
      </c>
      <c r="AA89" s="76">
        <f>STOA!I89</f>
        <v>219.15</v>
      </c>
      <c r="AB89" s="76">
        <f>-STOA!O89</f>
        <v>0</v>
      </c>
      <c r="AC89">
        <f t="shared" si="3"/>
        <v>11.388311307118295</v>
      </c>
      <c r="AD89">
        <f t="shared" si="4"/>
        <v>1233.8971211035241</v>
      </c>
      <c r="AE89">
        <f>'IDT-1'!C89</f>
        <v>0</v>
      </c>
      <c r="AF89" s="25"/>
      <c r="AG89">
        <f t="shared" si="5"/>
        <v>1233.8971211035241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-10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2.9162499999999998</v>
      </c>
      <c r="E90">
        <f>GT_NG!Q90</f>
        <v>7.6532960199004965</v>
      </c>
      <c r="F90">
        <f>GT_Spot!Q90</f>
        <v>0</v>
      </c>
      <c r="G90">
        <f>PPCL_NG!Q90</f>
        <v>0</v>
      </c>
      <c r="H90">
        <f>PPCL_Spot!Q90</f>
        <v>24.98</v>
      </c>
      <c r="I90">
        <f>Bawana_NG!Q90</f>
        <v>48.37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801.27582512679771</v>
      </c>
      <c r="P90" s="37">
        <v>68.714775733617145</v>
      </c>
      <c r="Q90" s="37">
        <v>15.747460496613996</v>
      </c>
      <c r="R90" s="39">
        <v>0</v>
      </c>
      <c r="S90" s="39">
        <v>0</v>
      </c>
      <c r="T90" s="38">
        <f>SUMPRODUCT(LTA!J90:AN90,LTA!J$101:AN$101,LTA!J$104:AN$104)</f>
        <v>0</v>
      </c>
      <c r="U90" s="38">
        <f>SUMPRODUCT(LTA!J90:AN90,LTA!J$102:AN$102,LTA!J$104:AN$104)</f>
        <v>118.49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-35</v>
      </c>
      <c r="AA90" s="76">
        <f>STOA!I90</f>
        <v>219.15</v>
      </c>
      <c r="AB90" s="76">
        <f>-STOA!O90</f>
        <v>0</v>
      </c>
      <c r="AC90">
        <f t="shared" si="3"/>
        <v>11.39638663048577</v>
      </c>
      <c r="AD90">
        <f t="shared" si="4"/>
        <v>1246.9012207464436</v>
      </c>
      <c r="AE90">
        <f>'IDT-1'!C90</f>
        <v>0</v>
      </c>
      <c r="AF90" s="25"/>
      <c r="AG90">
        <f t="shared" si="5"/>
        <v>1246.9012207464436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-14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2.9162499999999998</v>
      </c>
      <c r="E91">
        <f>GT_NG!Q91</f>
        <v>7.8903712647147604</v>
      </c>
      <c r="F91">
        <f>GT_Spot!Q91</f>
        <v>0</v>
      </c>
      <c r="G91">
        <f>PPCL_NG!Q91</f>
        <v>0</v>
      </c>
      <c r="H91">
        <f>PPCL_Spot!Q91</f>
        <v>24.98</v>
      </c>
      <c r="I91">
        <f>Bawana_NG!Q91</f>
        <v>48.37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784.11890742707453</v>
      </c>
      <c r="P91" s="37">
        <v>68.714775733617145</v>
      </c>
      <c r="Q91" s="37">
        <v>15.747460496613996</v>
      </c>
      <c r="R91" s="39">
        <v>0</v>
      </c>
      <c r="S91" s="39">
        <v>0</v>
      </c>
      <c r="T91" s="38">
        <f>SUMPRODUCT(LTA!J91:AN91,LTA!J$101:AN$101,LTA!J$104:AN$104)</f>
        <v>0</v>
      </c>
      <c r="U91" s="38">
        <f>SUMPRODUCT(LTA!J91:AN91,LTA!J$102:AN$102,LTA!J$104:AN$104)</f>
        <v>118.49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-55</v>
      </c>
      <c r="AA91" s="76">
        <f>STOA!I91</f>
        <v>251.85</v>
      </c>
      <c r="AB91" s="76">
        <f>-STOA!O91</f>
        <v>0</v>
      </c>
      <c r="AC91">
        <f t="shared" si="3"/>
        <v>11.656007319737871</v>
      </c>
      <c r="AD91">
        <f t="shared" si="4"/>
        <v>1247.4217576022825</v>
      </c>
      <c r="AE91">
        <f>'IDT-1'!C91</f>
        <v>0</v>
      </c>
      <c r="AF91" s="25"/>
      <c r="AG91">
        <f t="shared" si="5"/>
        <v>1247.4217576022825</v>
      </c>
      <c r="AI91" s="35">
        <f>PXIL!I91</f>
        <v>0</v>
      </c>
      <c r="AJ91" s="35">
        <f>PXIL!O91</f>
        <v>0</v>
      </c>
      <c r="AK91" s="35">
        <f>RTM_IEX!I91</f>
        <v>0</v>
      </c>
      <c r="AL91" s="35">
        <f>RTM_IEX!O91</f>
        <v>-9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2.9162499999999998</v>
      </c>
      <c r="E92">
        <f>GT_NG!Q92</f>
        <v>7.8903712647147604</v>
      </c>
      <c r="F92">
        <f>GT_Spot!Q92</f>
        <v>0</v>
      </c>
      <c r="G92">
        <f>PPCL_NG!Q92</f>
        <v>0</v>
      </c>
      <c r="H92">
        <f>PPCL_Spot!Q92</f>
        <v>24.98</v>
      </c>
      <c r="I92">
        <f>Bawana_NG!Q92</f>
        <v>48.37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784.15954742707447</v>
      </c>
      <c r="P92" s="37">
        <v>68.714775733617145</v>
      </c>
      <c r="Q92" s="37">
        <v>15.747460496613996</v>
      </c>
      <c r="R92" s="39">
        <v>0</v>
      </c>
      <c r="S92" s="39">
        <v>0</v>
      </c>
      <c r="T92" s="38">
        <f>SUMPRODUCT(LTA!J92:AN92,LTA!J$101:AN$101,LTA!J$104:AN$104)</f>
        <v>0</v>
      </c>
      <c r="U92" s="38">
        <f>SUMPRODUCT(LTA!J92:AN92,LTA!J$102:AN$102,LTA!J$104:AN$104)</f>
        <v>118.49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-40</v>
      </c>
      <c r="AA92" s="76">
        <f>STOA!I92</f>
        <v>251.85</v>
      </c>
      <c r="AB92" s="76">
        <f>-STOA!O92</f>
        <v>0</v>
      </c>
      <c r="AC92">
        <f t="shared" si="3"/>
        <v>11.546223645314313</v>
      </c>
      <c r="AD92">
        <f t="shared" si="4"/>
        <v>1260.572181276706</v>
      </c>
      <c r="AE92">
        <f>'IDT-1'!C92</f>
        <v>0</v>
      </c>
      <c r="AF92" s="25"/>
      <c r="AG92">
        <f t="shared" si="5"/>
        <v>1260.572181276706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-11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2.9162499999999998</v>
      </c>
      <c r="E93">
        <f>GT_NG!Q93</f>
        <v>7.8903712647147604</v>
      </c>
      <c r="F93">
        <f>GT_Spot!Q93</f>
        <v>0</v>
      </c>
      <c r="G93">
        <f>PPCL_NG!Q93</f>
        <v>0</v>
      </c>
      <c r="H93">
        <f>PPCL_Spot!Q93</f>
        <v>24.98</v>
      </c>
      <c r="I93">
        <f>Bawana_NG!Q93</f>
        <v>48.37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752.99188181267755</v>
      </c>
      <c r="P93" s="37">
        <v>68.714775733617145</v>
      </c>
      <c r="Q93" s="37">
        <v>15.747460496613996</v>
      </c>
      <c r="R93" s="39">
        <v>0</v>
      </c>
      <c r="S93" s="39">
        <v>0</v>
      </c>
      <c r="T93" s="38">
        <f>SUMPRODUCT(LTA!J93:AN93,LTA!J$101:AN$101,LTA!J$104:AN$104)</f>
        <v>0</v>
      </c>
      <c r="U93" s="38">
        <f>SUMPRODUCT(LTA!J93:AN93,LTA!J$102:AN$102,LTA!J$104:AN$104)</f>
        <v>118.49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-50</v>
      </c>
      <c r="AA93" s="76">
        <f>STOA!I93</f>
        <v>276.07</v>
      </c>
      <c r="AB93" s="76">
        <f>-STOA!O93</f>
        <v>0</v>
      </c>
      <c r="AC93">
        <f t="shared" si="3"/>
        <v>11.479392096428487</v>
      </c>
      <c r="AD93">
        <f t="shared" si="4"/>
        <v>1254.6913472111949</v>
      </c>
      <c r="AE93">
        <f>'IDT-1'!C93</f>
        <v>0</v>
      </c>
      <c r="AF93" s="25"/>
      <c r="AG93">
        <f t="shared" si="5"/>
        <v>1254.6913472111949</v>
      </c>
      <c r="AI93" s="35">
        <f>PXIL!I93</f>
        <v>0</v>
      </c>
      <c r="AJ93" s="35">
        <f>PXIL!O93</f>
        <v>0</v>
      </c>
      <c r="AK93" s="35">
        <f>RTM_IEX!I93</f>
        <v>0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2.9162499999999998</v>
      </c>
      <c r="E94">
        <f>GT_NG!Q94</f>
        <v>7.8903712647147604</v>
      </c>
      <c r="F94">
        <f>GT_Spot!Q94</f>
        <v>0</v>
      </c>
      <c r="G94">
        <f>PPCL_NG!Q94</f>
        <v>0</v>
      </c>
      <c r="H94">
        <f>PPCL_Spot!Q94</f>
        <v>24.98</v>
      </c>
      <c r="I94">
        <f>Bawana_NG!Q94</f>
        <v>48.37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745.1372974099952</v>
      </c>
      <c r="P94" s="37">
        <v>68.714775733617145</v>
      </c>
      <c r="Q94" s="37">
        <v>15.747460496613996</v>
      </c>
      <c r="R94" s="39">
        <v>0</v>
      </c>
      <c r="S94" s="39">
        <v>0</v>
      </c>
      <c r="T94" s="38">
        <f>SUMPRODUCT(LTA!J94:AN94,LTA!J$101:AN$101,LTA!J$104:AN$104)</f>
        <v>0</v>
      </c>
      <c r="U94" s="38">
        <f>SUMPRODUCT(LTA!J94:AN94,LTA!J$102:AN$102,LTA!J$104:AN$104)</f>
        <v>118.49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-30</v>
      </c>
      <c r="AA94" s="76">
        <f>STOA!I94</f>
        <v>276.07</v>
      </c>
      <c r="AB94" s="76">
        <f>-STOA!O94</f>
        <v>0</v>
      </c>
      <c r="AC94">
        <f t="shared" si="3"/>
        <v>11.243990432948175</v>
      </c>
      <c r="AD94">
        <f t="shared" si="4"/>
        <v>1267.0721644719929</v>
      </c>
      <c r="AE94">
        <f>'IDT-1'!C94</f>
        <v>0</v>
      </c>
      <c r="AF94" s="25"/>
      <c r="AG94">
        <f t="shared" si="5"/>
        <v>1267.0721644719929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2.9162499999999998</v>
      </c>
      <c r="E95">
        <f>GT_NG!Q95</f>
        <v>7.8903712647147604</v>
      </c>
      <c r="F95">
        <f>GT_Spot!Q95</f>
        <v>0</v>
      </c>
      <c r="G95">
        <f>PPCL_NG!Q95</f>
        <v>0</v>
      </c>
      <c r="H95">
        <f>PPCL_Spot!Q95</f>
        <v>24.98</v>
      </c>
      <c r="I95">
        <f>Bawana_NG!Q95</f>
        <v>48.37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746.31711740999503</v>
      </c>
      <c r="P95" s="37">
        <v>68.714775733617145</v>
      </c>
      <c r="Q95" s="37">
        <v>15.747460496613996</v>
      </c>
      <c r="R95" s="39">
        <v>0</v>
      </c>
      <c r="S95" s="39">
        <v>0</v>
      </c>
      <c r="T95" s="38">
        <f>SUMPRODUCT(LTA!J95:AN95,LTA!J$101:AN$101,LTA!J$104:AN$104)</f>
        <v>26.67</v>
      </c>
      <c r="U95" s="38">
        <f>SUMPRODUCT(LTA!J95:AN95,LTA!J$102:AN$102,LTA!J$104:AN$104)</f>
        <v>118.49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-20</v>
      </c>
      <c r="AA95" s="76">
        <f>STOA!I95</f>
        <v>276.07</v>
      </c>
      <c r="AB95" s="76">
        <f>-STOA!O95</f>
        <v>0</v>
      </c>
      <c r="AC95">
        <f t="shared" si="3"/>
        <v>11.393217343699282</v>
      </c>
      <c r="AD95">
        <f t="shared" si="4"/>
        <v>1304.7727575612414</v>
      </c>
      <c r="AE95">
        <f>'IDT-1'!C95</f>
        <v>0</v>
      </c>
      <c r="AF95" s="25"/>
      <c r="AG95">
        <f t="shared" si="5"/>
        <v>1304.7727575612414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2.9162499999999998</v>
      </c>
      <c r="E96">
        <f>GT_NG!Q96</f>
        <v>7.8903712647147604</v>
      </c>
      <c r="F96">
        <f>GT_Spot!Q96</f>
        <v>0</v>
      </c>
      <c r="G96">
        <f>PPCL_NG!Q96</f>
        <v>0</v>
      </c>
      <c r="H96">
        <f>PPCL_Spot!Q96</f>
        <v>24.98</v>
      </c>
      <c r="I96">
        <f>Bawana_NG!Q96</f>
        <v>48.37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746.41711740999517</v>
      </c>
      <c r="P96" s="37">
        <v>68.714775733617145</v>
      </c>
      <c r="Q96" s="37">
        <v>15.747460496613996</v>
      </c>
      <c r="R96" s="39">
        <v>0</v>
      </c>
      <c r="S96" s="39">
        <v>0</v>
      </c>
      <c r="T96" s="38">
        <f>SUMPRODUCT(LTA!J96:AN96,LTA!J$101:AN$101,LTA!J$104:AN$104)</f>
        <v>26.67</v>
      </c>
      <c r="U96" s="38">
        <f>SUMPRODUCT(LTA!J96:AN96,LTA!J$102:AN$102,LTA!J$104:AN$104)</f>
        <v>118.49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-20</v>
      </c>
      <c r="AA96" s="76">
        <f>STOA!I96</f>
        <v>276.07</v>
      </c>
      <c r="AB96" s="76">
        <f>-STOA!O96</f>
        <v>0</v>
      </c>
      <c r="AC96">
        <f t="shared" si="3"/>
        <v>11.394057343699284</v>
      </c>
      <c r="AD96">
        <f t="shared" si="4"/>
        <v>1304.8719175612414</v>
      </c>
      <c r="AE96">
        <f>'IDT-1'!C96</f>
        <v>0</v>
      </c>
      <c r="AF96" s="25"/>
      <c r="AG96">
        <f t="shared" si="5"/>
        <v>1304.8719175612414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2.9162499999999998</v>
      </c>
      <c r="E97">
        <f>GT_NG!Q97</f>
        <v>7.6532960199004965</v>
      </c>
      <c r="F97">
        <f>GT_Spot!Q97</f>
        <v>0</v>
      </c>
      <c r="G97">
        <f>PPCL_NG!Q97</f>
        <v>0</v>
      </c>
      <c r="H97">
        <f>PPCL_Spot!Q97</f>
        <v>24.98</v>
      </c>
      <c r="I97">
        <f>Bawana_NG!Q97</f>
        <v>48.37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742.08603094243404</v>
      </c>
      <c r="P97" s="37">
        <v>68.714775733617145</v>
      </c>
      <c r="Q97" s="37">
        <v>15.747460496613996</v>
      </c>
      <c r="R97" s="39">
        <v>0</v>
      </c>
      <c r="S97" s="39">
        <v>0</v>
      </c>
      <c r="T97" s="38">
        <f>SUMPRODUCT(LTA!J97:AN97,LTA!J$101:AN$101,LTA!J$104:AN$104)</f>
        <v>26.67</v>
      </c>
      <c r="U97" s="38">
        <f>SUMPRODUCT(LTA!J97:AN97,LTA!J$102:AN$102,LTA!J$104:AN$104)</f>
        <v>118.49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-25</v>
      </c>
      <c r="AA97" s="76">
        <f>STOA!I97</f>
        <v>276.07</v>
      </c>
      <c r="AB97" s="76">
        <f>-STOA!O97</f>
        <v>0</v>
      </c>
      <c r="AC97">
        <f t="shared" si="3"/>
        <v>11.398040573939776</v>
      </c>
      <c r="AD97">
        <f t="shared" si="4"/>
        <v>1295.2997726186256</v>
      </c>
      <c r="AE97">
        <f>'IDT-1'!C97</f>
        <v>0</v>
      </c>
      <c r="AF97" s="25"/>
      <c r="AG97">
        <f t="shared" si="5"/>
        <v>1295.2997726186256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2.9162499999999998</v>
      </c>
      <c r="E98">
        <f>GT_NG!Q98</f>
        <v>7.6532960199004965</v>
      </c>
      <c r="F98">
        <f>GT_Spot!Q98</f>
        <v>0</v>
      </c>
      <c r="G98">
        <f>PPCL_NG!Q98</f>
        <v>0</v>
      </c>
      <c r="H98">
        <f>PPCL_Spot!Q98</f>
        <v>24.98</v>
      </c>
      <c r="I98">
        <f>Bawana_NG!Q98</f>
        <v>48.37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741.93603094243417</v>
      </c>
      <c r="P98" s="37">
        <v>68.714775733617145</v>
      </c>
      <c r="Q98" s="37">
        <v>15.747460496613996</v>
      </c>
      <c r="R98" s="39">
        <v>0</v>
      </c>
      <c r="S98" s="39">
        <v>0</v>
      </c>
      <c r="T98" s="38">
        <f>SUMPRODUCT(LTA!J98:AN98,LTA!J$101:AN$101,LTA!J$104:AN$104)</f>
        <v>26.67</v>
      </c>
      <c r="U98" s="38">
        <f>SUMPRODUCT(LTA!J98:AN98,LTA!J$102:AN$102,LTA!J$104:AN$104)</f>
        <v>118.49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-40</v>
      </c>
      <c r="AA98" s="76">
        <f>STOA!I98</f>
        <v>276.07</v>
      </c>
      <c r="AB98" s="76">
        <f>-STOA!O98</f>
        <v>0</v>
      </c>
      <c r="AC98">
        <f t="shared" si="3"/>
        <v>11.523847939813113</v>
      </c>
      <c r="AD98">
        <f t="shared" si="4"/>
        <v>1280.0239652527525</v>
      </c>
      <c r="AE98">
        <f>'IDT-1'!C98</f>
        <v>0</v>
      </c>
      <c r="AF98" s="25"/>
      <c r="AG98">
        <f t="shared" si="5"/>
        <v>1280.0239652527525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6.9989999999999913E-2</v>
      </c>
      <c r="E99">
        <f t="shared" si="6"/>
        <v>0.1852183118161386</v>
      </c>
      <c r="F99">
        <f t="shared" si="6"/>
        <v>0</v>
      </c>
      <c r="G99">
        <f t="shared" si="6"/>
        <v>0.36689746491228076</v>
      </c>
      <c r="H99">
        <f t="shared" si="6"/>
        <v>0.21899033219247044</v>
      </c>
      <c r="I99">
        <f t="shared" si="6"/>
        <v>1.1616096253415131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16.861059025453102</v>
      </c>
      <c r="P99" s="37">
        <f t="shared" si="6"/>
        <v>1.0573584068663067</v>
      </c>
      <c r="Q99" s="37">
        <f t="shared" si="6"/>
        <v>0.34270447788399266</v>
      </c>
      <c r="R99" s="39">
        <f t="shared" si="6"/>
        <v>0.29038130492753295</v>
      </c>
      <c r="S99" s="39">
        <f t="shared" si="6"/>
        <v>0</v>
      </c>
      <c r="T99" s="38">
        <f t="shared" si="6"/>
        <v>1.7598600000000002</v>
      </c>
      <c r="U99" s="38">
        <f t="shared" si="6"/>
        <v>2.6264274999999979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-1.4668625</v>
      </c>
      <c r="AA99" s="76">
        <f t="shared" si="6"/>
        <v>5.4170000000000087</v>
      </c>
      <c r="AB99" s="76">
        <f t="shared" si="6"/>
        <v>-1.03769</v>
      </c>
      <c r="AC99">
        <f t="shared" si="6"/>
        <v>0.28006659819951074</v>
      </c>
      <c r="AD99">
        <f t="shared" si="6"/>
        <v>27.763244851193821</v>
      </c>
      <c r="AE99">
        <f t="shared" si="6"/>
        <v>-5.3238000000000001E-2</v>
      </c>
      <c r="AG99">
        <f t="shared" si="6"/>
        <v>27.710006851193821</v>
      </c>
      <c r="AI99">
        <f t="shared" si="6"/>
        <v>0</v>
      </c>
      <c r="AJ99">
        <f t="shared" si="6"/>
        <v>0</v>
      </c>
      <c r="AK99">
        <f t="shared" si="6"/>
        <v>0.32361750000000006</v>
      </c>
      <c r="AL99">
        <f t="shared" si="6"/>
        <v>-0.13325000000000001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45532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TWEPL!R3</f>
        <v>3.76125</v>
      </c>
      <c r="E3">
        <f>GT_NG!T3</f>
        <v>9.8578931482040453</v>
      </c>
      <c r="F3">
        <f>GT_Spot!T3</f>
        <v>0</v>
      </c>
      <c r="G3">
        <f>PPCL_NG!T3</f>
        <v>29.38</v>
      </c>
      <c r="H3">
        <f>PPCL_Spot!T3</f>
        <v>0</v>
      </c>
      <c r="I3">
        <f>Bawana_NG!T3</f>
        <v>58.45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613.22677005709363</v>
      </c>
      <c r="P3" s="37">
        <v>75.52</v>
      </c>
      <c r="Q3" s="37">
        <v>26.806510477677989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387.35999999999996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0</v>
      </c>
      <c r="AA3" s="76">
        <f>STOA!J3</f>
        <v>544</v>
      </c>
      <c r="AB3" s="76">
        <f>-STOA!P3</f>
        <v>0</v>
      </c>
      <c r="AC3">
        <f>SUMIF(B3:AB3,"&gt;0")*$AC$2-SUMIF(B3:AB3,"&lt;0")*($AC$2/(1-$AC$2))+SUMIF(AI3:AR3,"&gt;0")*$AC$2-SUMIF(AI3:AR3,"&lt;0")*($AC$2/(1-$AC$2))</f>
        <v>14.889552144334331</v>
      </c>
      <c r="AD3">
        <f>SUM(B3:AB3,AI3:AV3)-AC3</f>
        <v>1709.4728715386411</v>
      </c>
      <c r="AE3">
        <f>'IDT-1'!F3</f>
        <v>0</v>
      </c>
      <c r="AF3" s="25"/>
      <c r="AG3">
        <f>SUM(AD3:AF3)</f>
        <v>1709.4728715386411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-24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3.76125</v>
      </c>
      <c r="E4">
        <f>GT_NG!T4</f>
        <v>9.8578931482040453</v>
      </c>
      <c r="F4">
        <f>GT_Spot!T4</f>
        <v>0</v>
      </c>
      <c r="G4">
        <f>PPCL_NG!T4</f>
        <v>29.38</v>
      </c>
      <c r="H4">
        <f>PPCL_Spot!T4</f>
        <v>0</v>
      </c>
      <c r="I4">
        <f>Bawana_NG!T4</f>
        <v>58.45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589.0067700570936</v>
      </c>
      <c r="P4" s="37">
        <v>75.52000000000001</v>
      </c>
      <c r="Q4" s="37">
        <v>26.806510477677989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387.35999999999996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0</v>
      </c>
      <c r="AA4" s="76">
        <f>STOA!J4</f>
        <v>544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14.736931090683665</v>
      </c>
      <c r="AD4">
        <f t="shared" ref="AD4:AD67" si="1">SUM(B4:AB4,AI4:AV4)-AC4</f>
        <v>1679.4054925922919</v>
      </c>
      <c r="AE4">
        <f>'IDT-1'!F4</f>
        <v>0</v>
      </c>
      <c r="AF4" s="25"/>
      <c r="AG4">
        <f t="shared" ref="AG4:AG67" si="2">SUM(AD4:AF4)</f>
        <v>1679.4054925922919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-30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3.76125</v>
      </c>
      <c r="E5">
        <f>GT_NG!T5</f>
        <v>9.8578931482040453</v>
      </c>
      <c r="F5">
        <f>GT_Spot!T5</f>
        <v>0</v>
      </c>
      <c r="G5">
        <f>PPCL_NG!T5</f>
        <v>29.38</v>
      </c>
      <c r="H5">
        <f>PPCL_Spot!T5</f>
        <v>0</v>
      </c>
      <c r="I5">
        <f>Bawana_NG!T5</f>
        <v>58.45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565.37366638939716</v>
      </c>
      <c r="P5" s="37">
        <v>75.52000000000001</v>
      </c>
      <c r="Q5" s="37">
        <v>26.806510477677989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387.51999999999992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0</v>
      </c>
      <c r="AA5" s="76">
        <f>STOA!J5</f>
        <v>544</v>
      </c>
      <c r="AB5" s="76">
        <f>-STOA!P5</f>
        <v>0</v>
      </c>
      <c r="AC5">
        <f t="shared" si="0"/>
        <v>14.514343546700347</v>
      </c>
      <c r="AD5">
        <f t="shared" si="1"/>
        <v>1659.1549764685788</v>
      </c>
      <c r="AE5">
        <f>'IDT-1'!F5</f>
        <v>0</v>
      </c>
      <c r="AF5" s="25"/>
      <c r="AG5">
        <f t="shared" si="2"/>
        <v>1659.1549764685788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-27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3.76125</v>
      </c>
      <c r="E6">
        <f>GT_NG!T6</f>
        <v>9.8578931482040453</v>
      </c>
      <c r="F6">
        <f>GT_Spot!T6</f>
        <v>0</v>
      </c>
      <c r="G6">
        <f>PPCL_NG!T6</f>
        <v>29.38</v>
      </c>
      <c r="H6">
        <f>PPCL_Spot!T6</f>
        <v>0</v>
      </c>
      <c r="I6">
        <f>Bawana_NG!T6</f>
        <v>58.45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564.88141390621877</v>
      </c>
      <c r="P6" s="37">
        <v>75.52000000000001</v>
      </c>
      <c r="Q6" s="37">
        <v>26.806510477677989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388.01999999999992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0</v>
      </c>
      <c r="AA6" s="76">
        <f>STOA!J6</f>
        <v>544</v>
      </c>
      <c r="AB6" s="76">
        <f>-STOA!P6</f>
        <v>0</v>
      </c>
      <c r="AC6">
        <f t="shared" si="0"/>
        <v>14.70077409578921</v>
      </c>
      <c r="AD6">
        <f t="shared" si="1"/>
        <v>1636.9762934363114</v>
      </c>
      <c r="AE6">
        <f>'IDT-1'!F6</f>
        <v>0</v>
      </c>
      <c r="AF6" s="25"/>
      <c r="AG6">
        <f t="shared" si="2"/>
        <v>1636.9762934363114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-49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3.76125</v>
      </c>
      <c r="E7">
        <f>GT_NG!T7</f>
        <v>9.8578931482040453</v>
      </c>
      <c r="F7">
        <f>GT_Spot!T7</f>
        <v>0</v>
      </c>
      <c r="G7">
        <f>PPCL_NG!T7</f>
        <v>29.96</v>
      </c>
      <c r="H7">
        <f>PPCL_Spot!T7</f>
        <v>0</v>
      </c>
      <c r="I7">
        <f>Bawana_NG!T7</f>
        <v>58.45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559.95737858013183</v>
      </c>
      <c r="P7" s="37">
        <v>48.445894067796608</v>
      </c>
      <c r="Q7" s="37">
        <v>7.7600000000000007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387.99999999999994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0</v>
      </c>
      <c r="AA7" s="76">
        <f>STOA!J7</f>
        <v>544</v>
      </c>
      <c r="AB7" s="76">
        <f>-STOA!P7</f>
        <v>0</v>
      </c>
      <c r="AC7">
        <f t="shared" si="0"/>
        <v>14.141164497608852</v>
      </c>
      <c r="AD7">
        <f t="shared" si="1"/>
        <v>1603.0512512985238</v>
      </c>
      <c r="AE7">
        <f>'IDT-1'!F7</f>
        <v>3.661</v>
      </c>
      <c r="AF7" s="25"/>
      <c r="AG7">
        <f t="shared" si="2"/>
        <v>1606.7122512985238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-33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3.76125</v>
      </c>
      <c r="E8">
        <f>GT_NG!T8</f>
        <v>9.8578931482040453</v>
      </c>
      <c r="F8">
        <f>GT_Spot!T8</f>
        <v>0</v>
      </c>
      <c r="G8">
        <f>PPCL_NG!T8</f>
        <v>29.96</v>
      </c>
      <c r="H8">
        <f>PPCL_Spot!T8</f>
        <v>0</v>
      </c>
      <c r="I8">
        <f>Bawana_NG!T8</f>
        <v>58.45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559.95737858013183</v>
      </c>
      <c r="P8" s="37">
        <v>19.380000000000003</v>
      </c>
      <c r="Q8" s="37">
        <v>7.7600000000000007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380.16999999999996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0</v>
      </c>
      <c r="AA8" s="76">
        <f>STOA!J8</f>
        <v>544</v>
      </c>
      <c r="AB8" s="76">
        <f>-STOA!P8</f>
        <v>0</v>
      </c>
      <c r="AC8">
        <f t="shared" si="0"/>
        <v>13.890537091513583</v>
      </c>
      <c r="AD8">
        <f t="shared" si="1"/>
        <v>1559.4059846368223</v>
      </c>
      <c r="AE8">
        <f>'IDT-1'!F8</f>
        <v>12</v>
      </c>
      <c r="AF8" s="25"/>
      <c r="AG8">
        <f t="shared" si="2"/>
        <v>1571.4059846368223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-40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3.76125</v>
      </c>
      <c r="E9">
        <f>GT_NG!T9</f>
        <v>9.8578931482040453</v>
      </c>
      <c r="F9">
        <f>GT_Spot!T9</f>
        <v>0</v>
      </c>
      <c r="G9">
        <f>PPCL_NG!T9</f>
        <v>29.96</v>
      </c>
      <c r="H9">
        <f>PPCL_Spot!T9</f>
        <v>0</v>
      </c>
      <c r="I9">
        <f>Bawana_NG!T9</f>
        <v>58.45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556.37737042795789</v>
      </c>
      <c r="P9" s="37">
        <v>19.380000000000003</v>
      </c>
      <c r="Q9" s="37">
        <v>7.7600000000000007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380.32999999999993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0</v>
      </c>
      <c r="AA9" s="76">
        <f>STOA!J9</f>
        <v>544</v>
      </c>
      <c r="AB9" s="76">
        <f>-STOA!P9</f>
        <v>0</v>
      </c>
      <c r="AC9">
        <f t="shared" si="0"/>
        <v>13.743212814886874</v>
      </c>
      <c r="AD9">
        <f t="shared" si="1"/>
        <v>1570.133300761275</v>
      </c>
      <c r="AE9">
        <f>'IDT-1'!F9</f>
        <v>10.718999999999999</v>
      </c>
      <c r="AF9" s="25"/>
      <c r="AG9">
        <f t="shared" si="2"/>
        <v>1580.852300761275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-26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3.76125</v>
      </c>
      <c r="E10">
        <f>GT_NG!T10</f>
        <v>9.8578931482040453</v>
      </c>
      <c r="F10">
        <f>GT_Spot!T10</f>
        <v>0</v>
      </c>
      <c r="G10">
        <f>PPCL_NG!T10</f>
        <v>29.96</v>
      </c>
      <c r="H10">
        <f>PPCL_Spot!T10</f>
        <v>0</v>
      </c>
      <c r="I10">
        <f>Bawana_NG!T10</f>
        <v>58.45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555.86737042795789</v>
      </c>
      <c r="P10" s="37">
        <v>19.380000000000003</v>
      </c>
      <c r="Q10" s="37">
        <v>7.7600000000000007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380.66999999999996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0</v>
      </c>
      <c r="AA10" s="76">
        <f>STOA!J10</f>
        <v>544</v>
      </c>
      <c r="AB10" s="76">
        <f>-STOA!P10</f>
        <v>0</v>
      </c>
      <c r="AC10">
        <f t="shared" si="0"/>
        <v>13.834967549860654</v>
      </c>
      <c r="AD10">
        <f t="shared" si="1"/>
        <v>1558.8715460263011</v>
      </c>
      <c r="AE10">
        <f>'IDT-1'!F10</f>
        <v>0</v>
      </c>
      <c r="AF10" s="25"/>
      <c r="AG10">
        <f t="shared" si="2"/>
        <v>1558.8715460263011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-37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3.76125</v>
      </c>
      <c r="E11">
        <f>GT_NG!T11</f>
        <v>9.8578931482040453</v>
      </c>
      <c r="F11">
        <f>GT_Spot!T11</f>
        <v>0</v>
      </c>
      <c r="G11">
        <f>PPCL_NG!T11</f>
        <v>29.96</v>
      </c>
      <c r="H11">
        <f>PPCL_Spot!T11</f>
        <v>0</v>
      </c>
      <c r="I11">
        <f>Bawana_NG!T11</f>
        <v>58.45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549.91917368906206</v>
      </c>
      <c r="P11" s="37">
        <v>19.380000000000003</v>
      </c>
      <c r="Q11" s="37">
        <v>7.7600000000000007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340.89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0</v>
      </c>
      <c r="AA11" s="76">
        <f>STOA!J11</f>
        <v>544</v>
      </c>
      <c r="AB11" s="76">
        <f>-STOA!P11</f>
        <v>0</v>
      </c>
      <c r="AC11">
        <f t="shared" si="0"/>
        <v>13.178073861433035</v>
      </c>
      <c r="AD11">
        <f t="shared" si="1"/>
        <v>1555.640242975833</v>
      </c>
      <c r="AE11">
        <f>'IDT-1'!F11</f>
        <v>0</v>
      </c>
      <c r="AF11" s="25"/>
      <c r="AG11">
        <f t="shared" si="2"/>
        <v>1555.640242975833</v>
      </c>
      <c r="AI11" s="35">
        <f>PXIL!J11</f>
        <v>0</v>
      </c>
      <c r="AJ11" s="35">
        <f>PXIL!P11</f>
        <v>0</v>
      </c>
      <c r="AK11" s="35">
        <f>RTM_IEX!J11</f>
        <v>4.84</v>
      </c>
      <c r="AL11" s="35">
        <f>RTM_IEX!P11</f>
        <v>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3.76125</v>
      </c>
      <c r="E12">
        <f>GT_NG!T12</f>
        <v>9.8578931482040453</v>
      </c>
      <c r="F12">
        <f>GT_Spot!T12</f>
        <v>0</v>
      </c>
      <c r="G12">
        <f>PPCL_NG!T12</f>
        <v>29.58</v>
      </c>
      <c r="H12">
        <f>PPCL_Spot!T12</f>
        <v>0</v>
      </c>
      <c r="I12">
        <f>Bawana_NG!T12</f>
        <v>58.45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548.99892052450514</v>
      </c>
      <c r="P12" s="37">
        <v>19.380000000000003</v>
      </c>
      <c r="Q12" s="37">
        <v>7.7600000000000007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321.51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0</v>
      </c>
      <c r="AA12" s="76">
        <f>STOA!J12</f>
        <v>544</v>
      </c>
      <c r="AB12" s="76">
        <f>-STOA!P12</f>
        <v>0</v>
      </c>
      <c r="AC12">
        <f t="shared" si="0"/>
        <v>13.012507734850757</v>
      </c>
      <c r="AD12">
        <f t="shared" si="1"/>
        <v>1536.0955559378585</v>
      </c>
      <c r="AE12">
        <f>'IDT-1'!F12</f>
        <v>0</v>
      </c>
      <c r="AF12" s="25"/>
      <c r="AG12">
        <f t="shared" si="2"/>
        <v>1536.0955559378585</v>
      </c>
      <c r="AI12" s="35">
        <f>PXIL!J12</f>
        <v>0</v>
      </c>
      <c r="AJ12" s="35">
        <f>PXIL!P12</f>
        <v>0</v>
      </c>
      <c r="AK12" s="35">
        <f>RTM_IEX!J12</f>
        <v>5.81</v>
      </c>
      <c r="AL12" s="35">
        <f>RTM_IEX!P12</f>
        <v>0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3.76125</v>
      </c>
      <c r="E13">
        <f>GT_NG!T13</f>
        <v>9.8578931482040453</v>
      </c>
      <c r="F13">
        <f>GT_Spot!T13</f>
        <v>0</v>
      </c>
      <c r="G13">
        <f>PPCL_NG!T13</f>
        <v>29.96</v>
      </c>
      <c r="H13">
        <f>PPCL_Spot!T13</f>
        <v>0</v>
      </c>
      <c r="I13">
        <f>Bawana_NG!T13</f>
        <v>58.45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550.49387904163518</v>
      </c>
      <c r="P13" s="37">
        <v>19.380000000000003</v>
      </c>
      <c r="Q13" s="37">
        <v>7.7600000000000007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302.13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0</v>
      </c>
      <c r="AA13" s="76">
        <f>STOA!J13</f>
        <v>544</v>
      </c>
      <c r="AB13" s="76">
        <f>-STOA!P13</f>
        <v>0</v>
      </c>
      <c r="AC13">
        <f t="shared" si="0"/>
        <v>12.859017175019092</v>
      </c>
      <c r="AD13">
        <f t="shared" si="1"/>
        <v>1507.9340050148201</v>
      </c>
      <c r="AE13">
        <f>'IDT-1'!F13</f>
        <v>0</v>
      </c>
      <c r="AF13" s="25"/>
      <c r="AG13">
        <f t="shared" si="2"/>
        <v>1507.9340050148201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-5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3.76125</v>
      </c>
      <c r="E14">
        <f>GT_NG!T14</f>
        <v>9.8578931482040453</v>
      </c>
      <c r="F14">
        <f>GT_Spot!T14</f>
        <v>0</v>
      </c>
      <c r="G14">
        <f>PPCL_NG!T14</f>
        <v>29.96</v>
      </c>
      <c r="H14">
        <f>PPCL_Spot!T14</f>
        <v>0</v>
      </c>
      <c r="I14">
        <f>Bawana_NG!T14</f>
        <v>58.45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550.49387904163518</v>
      </c>
      <c r="P14" s="37">
        <v>19.380000000000003</v>
      </c>
      <c r="Q14" s="37">
        <v>7.7600000000000007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277.90999999999997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-1</v>
      </c>
      <c r="AA14" s="76">
        <f>STOA!J14</f>
        <v>544</v>
      </c>
      <c r="AB14" s="76">
        <f>-STOA!P14</f>
        <v>0</v>
      </c>
      <c r="AC14">
        <f t="shared" si="0"/>
        <v>12.731809594543098</v>
      </c>
      <c r="AD14">
        <f t="shared" si="1"/>
        <v>1474.8412125952962</v>
      </c>
      <c r="AE14">
        <f>'IDT-1'!F14</f>
        <v>0</v>
      </c>
      <c r="AF14" s="25"/>
      <c r="AG14">
        <f t="shared" si="2"/>
        <v>1474.8412125952962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-13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3.76125</v>
      </c>
      <c r="E15">
        <f>GT_NG!T15</f>
        <v>9.8578931482040453</v>
      </c>
      <c r="F15">
        <f>GT_Spot!T15</f>
        <v>0</v>
      </c>
      <c r="G15">
        <f>PPCL_NG!T15</f>
        <v>29.96</v>
      </c>
      <c r="H15">
        <f>PPCL_Spot!T15</f>
        <v>0</v>
      </c>
      <c r="I15">
        <f>Bawana_NG!T15</f>
        <v>58.45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548.68941719099871</v>
      </c>
      <c r="P15" s="37">
        <v>19.380000000000003</v>
      </c>
      <c r="Q15" s="37">
        <v>7.7600000000000007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281.39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-23</v>
      </c>
      <c r="AA15" s="76">
        <f>STOA!J15</f>
        <v>544</v>
      </c>
      <c r="AB15" s="76">
        <f>-STOA!P15</f>
        <v>0</v>
      </c>
      <c r="AC15">
        <f t="shared" si="0"/>
        <v>12.966134215844866</v>
      </c>
      <c r="AD15">
        <f t="shared" si="1"/>
        <v>1450.2824261233579</v>
      </c>
      <c r="AE15">
        <f>'IDT-1'!F15</f>
        <v>0</v>
      </c>
      <c r="AF15" s="25"/>
      <c r="AG15">
        <f t="shared" si="2"/>
        <v>1450.2824261233579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-17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3.76125</v>
      </c>
      <c r="E16">
        <f>GT_NG!T16</f>
        <v>9.8578931482040453</v>
      </c>
      <c r="F16">
        <f>GT_Spot!T16</f>
        <v>0</v>
      </c>
      <c r="G16">
        <f>PPCL_NG!T16</f>
        <v>29.96</v>
      </c>
      <c r="H16">
        <f>PPCL_Spot!T16</f>
        <v>0</v>
      </c>
      <c r="I16">
        <f>Bawana_NG!T16</f>
        <v>58.45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548.15248408442278</v>
      </c>
      <c r="P16" s="37">
        <v>19.380000000000003</v>
      </c>
      <c r="Q16" s="37">
        <v>7.7600000000000007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281.39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-38</v>
      </c>
      <c r="AA16" s="76">
        <f>STOA!J16</f>
        <v>544</v>
      </c>
      <c r="AB16" s="76">
        <f>-STOA!P16</f>
        <v>0</v>
      </c>
      <c r="AC16">
        <f t="shared" si="0"/>
        <v>13.097162501347853</v>
      </c>
      <c r="AD16">
        <f t="shared" si="1"/>
        <v>1433.614464731279</v>
      </c>
      <c r="AE16">
        <f>'IDT-1'!F16</f>
        <v>0</v>
      </c>
      <c r="AF16" s="25"/>
      <c r="AG16">
        <f t="shared" si="2"/>
        <v>1433.614464731279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-18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3.76125</v>
      </c>
      <c r="E17">
        <f>GT_NG!T17</f>
        <v>9.8578931482040453</v>
      </c>
      <c r="F17">
        <f>GT_Spot!T17</f>
        <v>0</v>
      </c>
      <c r="G17">
        <f>PPCL_NG!T17</f>
        <v>29.96</v>
      </c>
      <c r="H17">
        <f>PPCL_Spot!T17</f>
        <v>0</v>
      </c>
      <c r="I17">
        <f>Bawana_NG!T17</f>
        <v>58.45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549.01961829969446</v>
      </c>
      <c r="P17" s="37">
        <v>19.380000000000003</v>
      </c>
      <c r="Q17" s="37">
        <v>7.7600000000000007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281.39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-48</v>
      </c>
      <c r="AA17" s="76">
        <f>STOA!J17</f>
        <v>544</v>
      </c>
      <c r="AB17" s="76">
        <f>-STOA!P17</f>
        <v>0</v>
      </c>
      <c r="AC17">
        <f t="shared" si="0"/>
        <v>13.23998495235436</v>
      </c>
      <c r="AD17">
        <f t="shared" si="1"/>
        <v>1418.3387764955442</v>
      </c>
      <c r="AE17">
        <f>'IDT-1'!F17</f>
        <v>0</v>
      </c>
      <c r="AF17" s="25"/>
      <c r="AG17">
        <f t="shared" si="2"/>
        <v>1418.3387764955442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-24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3.76125</v>
      </c>
      <c r="E18">
        <f>GT_NG!T18</f>
        <v>9.8578931482040453</v>
      </c>
      <c r="F18">
        <f>GT_Spot!T18</f>
        <v>0</v>
      </c>
      <c r="G18">
        <f>PPCL_NG!T18</f>
        <v>29.96</v>
      </c>
      <c r="H18">
        <f>PPCL_Spot!T18</f>
        <v>0</v>
      </c>
      <c r="I18">
        <f>Bawana_NG!T18</f>
        <v>58.45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548.65961829969444</v>
      </c>
      <c r="P18" s="37">
        <v>19.380000000000003</v>
      </c>
      <c r="Q18" s="37">
        <v>7.7600000000000007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281.39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-59</v>
      </c>
      <c r="AA18" s="76">
        <f>STOA!J18</f>
        <v>544</v>
      </c>
      <c r="AB18" s="76">
        <f>-STOA!P18</f>
        <v>0</v>
      </c>
      <c r="AC18">
        <f t="shared" si="0"/>
        <v>13.364028318227694</v>
      </c>
      <c r="AD18">
        <f t="shared" si="1"/>
        <v>1402.8547331296709</v>
      </c>
      <c r="AE18">
        <f>'IDT-1'!F18</f>
        <v>0</v>
      </c>
      <c r="AF18" s="25"/>
      <c r="AG18">
        <f t="shared" si="2"/>
        <v>1402.8547331296709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-28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3.76125</v>
      </c>
      <c r="E19">
        <f>GT_NG!T19</f>
        <v>9.8578931482040453</v>
      </c>
      <c r="F19">
        <f>GT_Spot!T19</f>
        <v>0</v>
      </c>
      <c r="G19">
        <f>PPCL_NG!T19</f>
        <v>29.96</v>
      </c>
      <c r="H19">
        <f>PPCL_Spot!T19</f>
        <v>0</v>
      </c>
      <c r="I19">
        <f>Bawana_NG!T19</f>
        <v>58.45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530.2799572424118</v>
      </c>
      <c r="P19" s="37">
        <v>19.380000000000003</v>
      </c>
      <c r="Q19" s="37">
        <v>7.7600000000000007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262.37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-9.09</v>
      </c>
      <c r="AA19" s="76">
        <f>STOA!J19</f>
        <v>545.85</v>
      </c>
      <c r="AB19" s="76">
        <f>-STOA!P19</f>
        <v>0</v>
      </c>
      <c r="AC19">
        <f t="shared" si="0"/>
        <v>12.8035676800702</v>
      </c>
      <c r="AD19">
        <f t="shared" si="1"/>
        <v>1398.7755327105456</v>
      </c>
      <c r="AE19">
        <f>'IDT-1'!F19</f>
        <v>0</v>
      </c>
      <c r="AF19" s="25"/>
      <c r="AG19">
        <f t="shared" si="2"/>
        <v>1398.7755327105456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-47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3.76125</v>
      </c>
      <c r="E20">
        <f>GT_NG!T20</f>
        <v>9.8578931482040453</v>
      </c>
      <c r="F20">
        <f>GT_Spot!T20</f>
        <v>0</v>
      </c>
      <c r="G20">
        <f>PPCL_NG!T20</f>
        <v>29.96</v>
      </c>
      <c r="H20">
        <f>PPCL_Spot!T20</f>
        <v>0</v>
      </c>
      <c r="I20">
        <f>Bawana_NG!T20</f>
        <v>58.45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547.29276266581303</v>
      </c>
      <c r="P20" s="37">
        <v>19.380000000000003</v>
      </c>
      <c r="Q20" s="37">
        <v>7.7600000000000007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281.26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-81</v>
      </c>
      <c r="AA20" s="76">
        <f>STOA!J20</f>
        <v>545.85</v>
      </c>
      <c r="AB20" s="76">
        <f>-STOA!P20</f>
        <v>0</v>
      </c>
      <c r="AC20">
        <f t="shared" si="0"/>
        <v>13.47711978132665</v>
      </c>
      <c r="AD20">
        <f t="shared" si="1"/>
        <v>1390.0947860326905</v>
      </c>
      <c r="AE20">
        <f>'IDT-1'!F20</f>
        <v>0</v>
      </c>
      <c r="AF20" s="25"/>
      <c r="AG20">
        <f t="shared" si="2"/>
        <v>1390.0947860326905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-19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3.76125</v>
      </c>
      <c r="E21">
        <f>GT_NG!T21</f>
        <v>9.8578931482040453</v>
      </c>
      <c r="F21">
        <f>GT_Spot!T21</f>
        <v>0</v>
      </c>
      <c r="G21">
        <f>PPCL_NG!T21</f>
        <v>29.96</v>
      </c>
      <c r="H21">
        <f>PPCL_Spot!T21</f>
        <v>0</v>
      </c>
      <c r="I21">
        <f>Bawana_NG!T21</f>
        <v>58.45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533.38165283423734</v>
      </c>
      <c r="P21" s="37">
        <v>19.380000000000003</v>
      </c>
      <c r="Q21" s="37">
        <v>17.750000000000004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262.37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0</v>
      </c>
      <c r="AA21" s="76">
        <f>STOA!J21</f>
        <v>545.85</v>
      </c>
      <c r="AB21" s="76">
        <f>-STOA!P21</f>
        <v>0</v>
      </c>
      <c r="AC21">
        <f t="shared" si="0"/>
        <v>13.175381408317854</v>
      </c>
      <c r="AD21">
        <f t="shared" si="1"/>
        <v>1380.5854145741234</v>
      </c>
      <c r="AE21">
        <f>'IDT-1'!F21</f>
        <v>0</v>
      </c>
      <c r="AF21" s="25"/>
      <c r="AG21">
        <f t="shared" si="2"/>
        <v>1380.5854145741234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-87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3.76125</v>
      </c>
      <c r="E22">
        <f>GT_NG!T22</f>
        <v>9.8578931482040453</v>
      </c>
      <c r="F22">
        <f>GT_Spot!T22</f>
        <v>0</v>
      </c>
      <c r="G22">
        <f>PPCL_NG!T22</f>
        <v>29.96</v>
      </c>
      <c r="H22">
        <f>PPCL_Spot!T22</f>
        <v>0</v>
      </c>
      <c r="I22">
        <f>Bawana_NG!T22</f>
        <v>58.45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547.13276229602582</v>
      </c>
      <c r="P22" s="37">
        <v>19.380000000000003</v>
      </c>
      <c r="Q22" s="37">
        <v>17.750000000000004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281.26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-102</v>
      </c>
      <c r="AA22" s="76">
        <f>STOA!J22</f>
        <v>545.85</v>
      </c>
      <c r="AB22" s="76">
        <f>-STOA!P22</f>
        <v>0</v>
      </c>
      <c r="AC22">
        <f t="shared" si="0"/>
        <v>13.847711140866666</v>
      </c>
      <c r="AD22">
        <f t="shared" si="1"/>
        <v>1365.5541943033631</v>
      </c>
      <c r="AE22">
        <f>'IDT-1'!F22</f>
        <v>0</v>
      </c>
      <c r="AF22" s="25"/>
      <c r="AG22">
        <f t="shared" si="2"/>
        <v>1365.5541943033631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-32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3.76125</v>
      </c>
      <c r="E23">
        <f>GT_NG!T23</f>
        <v>10.153796540603929</v>
      </c>
      <c r="F23">
        <f>GT_Spot!T23</f>
        <v>0</v>
      </c>
      <c r="G23">
        <f>PPCL_NG!T23</f>
        <v>29</v>
      </c>
      <c r="H23">
        <f>PPCL_Spot!T23</f>
        <v>0</v>
      </c>
      <c r="I23">
        <f>Bawana_NG!T23</f>
        <v>58.45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531.24913397675846</v>
      </c>
      <c r="P23" s="37">
        <v>19.380000000000003</v>
      </c>
      <c r="Q23" s="37">
        <v>17.750000000000004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262.21999999999997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0</v>
      </c>
      <c r="AA23" s="76">
        <f>STOA!J23</f>
        <v>545.85</v>
      </c>
      <c r="AB23" s="76">
        <f>-STOA!P23</f>
        <v>0</v>
      </c>
      <c r="AC23">
        <f t="shared" si="0"/>
        <v>13.735139721428538</v>
      </c>
      <c r="AD23">
        <f t="shared" si="1"/>
        <v>1308.0790407959337</v>
      </c>
      <c r="AE23">
        <f>'IDT-1'!F23</f>
        <v>0</v>
      </c>
      <c r="AF23" s="25"/>
      <c r="AG23">
        <f t="shared" si="2"/>
        <v>1308.0790407959337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-156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3.76125</v>
      </c>
      <c r="E24">
        <f>GT_NG!T24</f>
        <v>10.153796540603929</v>
      </c>
      <c r="F24">
        <f>GT_Spot!T24</f>
        <v>0</v>
      </c>
      <c r="G24">
        <f>PPCL_NG!T24</f>
        <v>29</v>
      </c>
      <c r="H24">
        <f>PPCL_Spot!T24</f>
        <v>0</v>
      </c>
      <c r="I24">
        <f>Bawana_NG!T24</f>
        <v>58.45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528.32221090896098</v>
      </c>
      <c r="P24" s="37">
        <v>19.380000000000003</v>
      </c>
      <c r="Q24" s="37">
        <v>17.750000000000004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262.21999999999997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0</v>
      </c>
      <c r="AA24" s="76">
        <f>STOA!J24</f>
        <v>545.85</v>
      </c>
      <c r="AB24" s="76">
        <f>-STOA!P24</f>
        <v>0</v>
      </c>
      <c r="AC24">
        <f t="shared" si="0"/>
        <v>13.702082409934151</v>
      </c>
      <c r="AD24">
        <f t="shared" si="1"/>
        <v>1306.1851750396308</v>
      </c>
      <c r="AE24">
        <f>'IDT-1'!F24</f>
        <v>0</v>
      </c>
      <c r="AF24" s="25"/>
      <c r="AG24">
        <f t="shared" si="2"/>
        <v>1306.1851750396308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-155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3.76125</v>
      </c>
      <c r="E25">
        <f>GT_NG!T25</f>
        <v>10.153796540603929</v>
      </c>
      <c r="F25">
        <f>GT_Spot!T25</f>
        <v>0</v>
      </c>
      <c r="G25">
        <f>PPCL_NG!T25</f>
        <v>29</v>
      </c>
      <c r="H25">
        <f>PPCL_Spot!T25</f>
        <v>0</v>
      </c>
      <c r="I25">
        <f>Bawana_NG!T25</f>
        <v>58.45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534.42027835541342</v>
      </c>
      <c r="P25" s="37">
        <v>19.380000000000003</v>
      </c>
      <c r="Q25" s="37">
        <v>17.750000000000004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262.21999999999997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-9</v>
      </c>
      <c r="AA25" s="76">
        <f>STOA!J25</f>
        <v>545.85</v>
      </c>
      <c r="AB25" s="76">
        <f>-STOA!P25</f>
        <v>0</v>
      </c>
      <c r="AC25">
        <f t="shared" si="0"/>
        <v>13.854960069183017</v>
      </c>
      <c r="AD25">
        <f t="shared" si="1"/>
        <v>1300.130364826834</v>
      </c>
      <c r="AE25">
        <f>'IDT-1'!F25</f>
        <v>0</v>
      </c>
      <c r="AF25" s="25"/>
      <c r="AG25">
        <f t="shared" si="2"/>
        <v>1300.130364826834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-158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3.76125</v>
      </c>
      <c r="E26">
        <f>GT_NG!T26</f>
        <v>10.153796540603929</v>
      </c>
      <c r="F26">
        <f>GT_Spot!T26</f>
        <v>0</v>
      </c>
      <c r="G26">
        <f>PPCL_NG!T26</f>
        <v>29</v>
      </c>
      <c r="H26">
        <f>PPCL_Spot!T26</f>
        <v>0</v>
      </c>
      <c r="I26">
        <f>Bawana_NG!T26</f>
        <v>58.45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545.49267490771035</v>
      </c>
      <c r="P26" s="37">
        <v>19.380000000000003</v>
      </c>
      <c r="Q26" s="37">
        <v>17.750000000000004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262.21999999999997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-30</v>
      </c>
      <c r="AA26" s="76">
        <f>STOA!J26</f>
        <v>545.85</v>
      </c>
      <c r="AB26" s="76">
        <f>-STOA!P26</f>
        <v>0</v>
      </c>
      <c r="AC26">
        <f t="shared" si="0"/>
        <v>14.134333670169873</v>
      </c>
      <c r="AD26">
        <f t="shared" si="1"/>
        <v>1288.9233877781444</v>
      </c>
      <c r="AE26">
        <f>'IDT-1'!F26</f>
        <v>0</v>
      </c>
      <c r="AF26" s="25"/>
      <c r="AG26">
        <f t="shared" si="2"/>
        <v>1288.9233877781444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-159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3.76125</v>
      </c>
      <c r="E27">
        <f>GT_NG!T27</f>
        <v>10.153796540603929</v>
      </c>
      <c r="F27">
        <f>GT_Spot!T27</f>
        <v>0</v>
      </c>
      <c r="G27">
        <f>PPCL_NG!T27</f>
        <v>29</v>
      </c>
      <c r="H27">
        <f>PPCL_Spot!T27</f>
        <v>0</v>
      </c>
      <c r="I27">
        <f>Bawana_NG!T27</f>
        <v>58.45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558.64776493351178</v>
      </c>
      <c r="P27" s="37">
        <v>19.380000000000003</v>
      </c>
      <c r="Q27" s="37">
        <v>7.7600000000000007</v>
      </c>
      <c r="R27" s="39">
        <v>5.7025446428571431</v>
      </c>
      <c r="S27" s="39">
        <v>0</v>
      </c>
      <c r="T27" s="38">
        <f>SUMPRODUCT(LTA!J27:AN27,LTA!J$101:AN$101,LTA!J$105:AN$105)</f>
        <v>1</v>
      </c>
      <c r="U27" s="38">
        <f>SUMPRODUCT(LTA!J27:AN27,LTA!J$102:AN$102,LTA!J$105:AN$105)</f>
        <v>282.91000000000003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-181</v>
      </c>
      <c r="AA27" s="76">
        <f>STOA!J27</f>
        <v>547.24</v>
      </c>
      <c r="AB27" s="76">
        <f>-STOA!P27</f>
        <v>0</v>
      </c>
      <c r="AC27">
        <f t="shared" si="0"/>
        <v>14.622943902233722</v>
      </c>
      <c r="AD27">
        <f t="shared" si="1"/>
        <v>1294.3824122147391</v>
      </c>
      <c r="AE27">
        <f>'IDT-1'!F27</f>
        <v>0</v>
      </c>
      <c r="AF27" s="25"/>
      <c r="AG27">
        <f t="shared" si="2"/>
        <v>1294.3824122147391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-34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3.76125</v>
      </c>
      <c r="E28">
        <f>GT_NG!T28</f>
        <v>10.153796540603929</v>
      </c>
      <c r="F28">
        <f>GT_Spot!T28</f>
        <v>0</v>
      </c>
      <c r="G28">
        <f>PPCL_NG!T28</f>
        <v>29</v>
      </c>
      <c r="H28">
        <f>PPCL_Spot!T28</f>
        <v>0</v>
      </c>
      <c r="I28">
        <f>Bawana_NG!T28</f>
        <v>58.45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554.51808902983782</v>
      </c>
      <c r="P28" s="37">
        <v>19.380000000000003</v>
      </c>
      <c r="Q28" s="37">
        <v>7.7600000000000007</v>
      </c>
      <c r="R28" s="39">
        <v>9.75</v>
      </c>
      <c r="S28" s="39">
        <v>0</v>
      </c>
      <c r="T28" s="38">
        <f>SUMPRODUCT(LTA!J28:AN28,LTA!J$101:AN$101,LTA!J$105:AN$105)</f>
        <v>2</v>
      </c>
      <c r="U28" s="38">
        <f>SUMPRODUCT(LTA!J28:AN28,LTA!J$102:AN$102,LTA!J$105:AN$105)</f>
        <v>287.79000000000002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-193</v>
      </c>
      <c r="AA28" s="76">
        <f>STOA!J28</f>
        <v>547.24</v>
      </c>
      <c r="AB28" s="76">
        <f>-STOA!P28</f>
        <v>0</v>
      </c>
      <c r="AC28">
        <f t="shared" si="0"/>
        <v>14.603875987843745</v>
      </c>
      <c r="AD28">
        <f t="shared" si="1"/>
        <v>1308.199259582598</v>
      </c>
      <c r="AE28">
        <f>'IDT-1'!F28</f>
        <v>0</v>
      </c>
      <c r="AF28" s="25"/>
      <c r="AG28">
        <f t="shared" si="2"/>
        <v>1308.199259582598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-14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3.76125</v>
      </c>
      <c r="E29">
        <f>GT_NG!T29</f>
        <v>10.153796540603929</v>
      </c>
      <c r="F29">
        <f>GT_Spot!T29</f>
        <v>0</v>
      </c>
      <c r="G29">
        <f>PPCL_NG!T29</f>
        <v>29</v>
      </c>
      <c r="H29">
        <f>PPCL_Spot!T29</f>
        <v>0</v>
      </c>
      <c r="I29">
        <f>Bawana_NG!T29</f>
        <v>58.45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550.32115574722911</v>
      </c>
      <c r="P29" s="37">
        <v>19.380000000000003</v>
      </c>
      <c r="Q29" s="37">
        <v>17.750000000000004</v>
      </c>
      <c r="R29" s="39">
        <v>14.14</v>
      </c>
      <c r="S29" s="39">
        <v>0</v>
      </c>
      <c r="T29" s="38">
        <f>SUMPRODUCT(LTA!J29:AN29,LTA!J$101:AN$101,LTA!J$105:AN$105)</f>
        <v>5.7</v>
      </c>
      <c r="U29" s="38">
        <f>SUMPRODUCT(LTA!J29:AN29,LTA!J$102:AN$102,LTA!J$105:AN$105)</f>
        <v>292.95999999999998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-217</v>
      </c>
      <c r="AA29" s="76">
        <f>STOA!J29</f>
        <v>547.24</v>
      </c>
      <c r="AB29" s="76">
        <f>-STOA!P29</f>
        <v>0</v>
      </c>
      <c r="AC29">
        <f t="shared" si="0"/>
        <v>14.954473325518727</v>
      </c>
      <c r="AD29">
        <f t="shared" si="1"/>
        <v>1329.5017289623145</v>
      </c>
      <c r="AE29">
        <f>'IDT-1'!F29</f>
        <v>0</v>
      </c>
      <c r="AF29" s="25"/>
      <c r="AG29">
        <f t="shared" si="2"/>
        <v>1329.5017289623145</v>
      </c>
      <c r="AI29" s="35">
        <f>PXIL!J29</f>
        <v>0</v>
      </c>
      <c r="AJ29" s="35">
        <f>PXIL!P29</f>
        <v>0</v>
      </c>
      <c r="AK29" s="35">
        <f>RTM_IEX!J29</f>
        <v>12.6</v>
      </c>
      <c r="AL29" s="35">
        <f>RTM_IEX!P29</f>
        <v>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3.76125</v>
      </c>
      <c r="E30">
        <f>GT_NG!T30</f>
        <v>10.153796540603929</v>
      </c>
      <c r="F30">
        <f>GT_Spot!T30</f>
        <v>0</v>
      </c>
      <c r="G30">
        <f>PPCL_NG!T30</f>
        <v>29</v>
      </c>
      <c r="H30">
        <f>PPCL_Spot!T30</f>
        <v>0</v>
      </c>
      <c r="I30">
        <f>Bawana_NG!T30</f>
        <v>58.45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550.31808774722913</v>
      </c>
      <c r="P30" s="37">
        <v>19.380000000000003</v>
      </c>
      <c r="Q30" s="37">
        <v>17.750000000000004</v>
      </c>
      <c r="R30" s="39">
        <v>19.537531269740995</v>
      </c>
      <c r="S30" s="39">
        <v>0</v>
      </c>
      <c r="T30" s="38">
        <f>SUMPRODUCT(LTA!J30:AN30,LTA!J$101:AN$101,LTA!J$105:AN$105)</f>
        <v>9.01</v>
      </c>
      <c r="U30" s="38">
        <f>SUMPRODUCT(LTA!J30:AN30,LTA!J$102:AN$102,LTA!J$105:AN$105)</f>
        <v>298.45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-235</v>
      </c>
      <c r="AA30" s="76">
        <f>STOA!J30</f>
        <v>547.24</v>
      </c>
      <c r="AB30" s="76">
        <f>-STOA!P30</f>
        <v>0</v>
      </c>
      <c r="AC30">
        <f t="shared" si="0"/>
        <v>15.120347656032553</v>
      </c>
      <c r="AD30">
        <f t="shared" si="1"/>
        <v>1312.9303179015415</v>
      </c>
      <c r="AE30">
        <f>'IDT-1'!F30</f>
        <v>0</v>
      </c>
      <c r="AF30" s="25"/>
      <c r="AG30">
        <f t="shared" si="2"/>
        <v>1312.9303179015415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0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3.76125</v>
      </c>
      <c r="E31">
        <f>GT_NG!T31</f>
        <v>9.8578931482040453</v>
      </c>
      <c r="F31">
        <f>GT_Spot!T31</f>
        <v>0</v>
      </c>
      <c r="G31">
        <f>PPCL_NG!T31</f>
        <v>28.033333333333335</v>
      </c>
      <c r="H31">
        <f>PPCL_Spot!T31</f>
        <v>0</v>
      </c>
      <c r="I31">
        <f>Bawana_NG!T31</f>
        <v>58.45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556.6514308956323</v>
      </c>
      <c r="P31" s="37">
        <v>19.380000000000003</v>
      </c>
      <c r="Q31" s="37">
        <v>17.750000000000004</v>
      </c>
      <c r="R31" s="39">
        <v>20.98</v>
      </c>
      <c r="S31" s="39">
        <v>0</v>
      </c>
      <c r="T31" s="38">
        <f>SUMPRODUCT(LTA!J31:AN31,LTA!J$101:AN$101,LTA!J$105:AN$105)</f>
        <v>11.46</v>
      </c>
      <c r="U31" s="38">
        <f>SUMPRODUCT(LTA!J31:AN31,LTA!J$102:AN$102,LTA!J$105:AN$105)</f>
        <v>304.89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-244</v>
      </c>
      <c r="AA31" s="76">
        <f>STOA!J31</f>
        <v>547.24</v>
      </c>
      <c r="AB31" s="76">
        <f>-STOA!P31</f>
        <v>0</v>
      </c>
      <c r="AC31">
        <f t="shared" si="0"/>
        <v>15.368331095465599</v>
      </c>
      <c r="AD31">
        <f t="shared" si="1"/>
        <v>1314.0855762817039</v>
      </c>
      <c r="AE31">
        <f>'IDT-1'!F31</f>
        <v>0</v>
      </c>
      <c r="AF31" s="25"/>
      <c r="AG31">
        <f t="shared" si="2"/>
        <v>1314.0855762817039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-5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3.76125</v>
      </c>
      <c r="E32">
        <f>GT_NG!T32</f>
        <v>9.8578931482040453</v>
      </c>
      <c r="F32">
        <f>GT_Spot!T32</f>
        <v>0</v>
      </c>
      <c r="G32">
        <f>PPCL_NG!T32</f>
        <v>29</v>
      </c>
      <c r="H32">
        <f>PPCL_Spot!T32</f>
        <v>0</v>
      </c>
      <c r="I32">
        <f>Bawana_NG!T32</f>
        <v>58.45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542.10125455183322</v>
      </c>
      <c r="P32" s="37">
        <v>19.380000000000003</v>
      </c>
      <c r="Q32" s="37">
        <v>17.750000000000004</v>
      </c>
      <c r="R32" s="39">
        <v>23.21</v>
      </c>
      <c r="S32" s="39">
        <v>0</v>
      </c>
      <c r="T32" s="38">
        <f>SUMPRODUCT(LTA!J32:AN32,LTA!J$101:AN$101,LTA!J$105:AN$105)</f>
        <v>13.97</v>
      </c>
      <c r="U32" s="38">
        <f>SUMPRODUCT(LTA!J32:AN32,LTA!J$102:AN$102,LTA!J$105:AN$105)</f>
        <v>312.64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-243</v>
      </c>
      <c r="AA32" s="76">
        <f>STOA!J32</f>
        <v>547.24</v>
      </c>
      <c r="AB32" s="76">
        <f>-STOA!P32</f>
        <v>0</v>
      </c>
      <c r="AC32">
        <f t="shared" si="0"/>
        <v>15.401501402802136</v>
      </c>
      <c r="AD32">
        <f t="shared" si="1"/>
        <v>1307.9588962972352</v>
      </c>
      <c r="AE32">
        <f>'IDT-1'!F32</f>
        <v>0</v>
      </c>
      <c r="AF32" s="25"/>
      <c r="AG32">
        <f t="shared" si="2"/>
        <v>1307.9588962972352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-11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3.76125</v>
      </c>
      <c r="E33">
        <f>GT_NG!T33</f>
        <v>9.8578931482040453</v>
      </c>
      <c r="F33">
        <f>GT_Spot!T33</f>
        <v>0</v>
      </c>
      <c r="G33">
        <f>PPCL_NG!T33</f>
        <v>29</v>
      </c>
      <c r="H33">
        <f>PPCL_Spot!T33</f>
        <v>0</v>
      </c>
      <c r="I33">
        <f>Bawana_NG!T33</f>
        <v>58.45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547.41576193457558</v>
      </c>
      <c r="P33" s="37">
        <v>19.559999999999999</v>
      </c>
      <c r="Q33" s="37">
        <v>17.750000000000004</v>
      </c>
      <c r="R33" s="39">
        <v>24.2</v>
      </c>
      <c r="S33" s="39">
        <v>0</v>
      </c>
      <c r="T33" s="38">
        <f>SUMPRODUCT(LTA!J33:AN33,LTA!J$101:AN$101,LTA!J$105:AN$105)</f>
        <v>20.53</v>
      </c>
      <c r="U33" s="38">
        <f>SUMPRODUCT(LTA!J33:AN33,LTA!J$102:AN$102,LTA!J$105:AN$105)</f>
        <v>319.94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-255</v>
      </c>
      <c r="AA33" s="76">
        <f>STOA!J33</f>
        <v>547.24</v>
      </c>
      <c r="AB33" s="76">
        <f>-STOA!P33</f>
        <v>0</v>
      </c>
      <c r="AC33">
        <f t="shared" si="0"/>
        <v>15.699462630690505</v>
      </c>
      <c r="AD33">
        <f t="shared" si="1"/>
        <v>1313.005442452089</v>
      </c>
      <c r="AE33">
        <f>'IDT-1'!F33</f>
        <v>0</v>
      </c>
      <c r="AF33" s="25"/>
      <c r="AG33">
        <f t="shared" si="2"/>
        <v>1313.005442452089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-14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3.76125</v>
      </c>
      <c r="E34">
        <f>GT_NG!T34</f>
        <v>9.8578931482040453</v>
      </c>
      <c r="F34">
        <f>GT_Spot!T34</f>
        <v>0</v>
      </c>
      <c r="G34">
        <f>PPCL_NG!T34</f>
        <v>29</v>
      </c>
      <c r="H34">
        <f>PPCL_Spot!T34</f>
        <v>0</v>
      </c>
      <c r="I34">
        <f>Bawana_NG!T34</f>
        <v>58.45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551.43371300237322</v>
      </c>
      <c r="P34" s="37">
        <v>19.559999999999999</v>
      </c>
      <c r="Q34" s="37">
        <v>17.750000000000004</v>
      </c>
      <c r="R34" s="39">
        <v>25.2</v>
      </c>
      <c r="S34" s="39">
        <v>0</v>
      </c>
      <c r="T34" s="38">
        <f>SUMPRODUCT(LTA!J34:AN34,LTA!J$101:AN$101,LTA!J$105:AN$105)</f>
        <v>27.28</v>
      </c>
      <c r="U34" s="38">
        <f>SUMPRODUCT(LTA!J34:AN34,LTA!J$102:AN$102,LTA!J$105:AN$105)</f>
        <v>329.04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-264</v>
      </c>
      <c r="AA34" s="76">
        <f>STOA!J34</f>
        <v>547.24</v>
      </c>
      <c r="AB34" s="76">
        <f>-STOA!P34</f>
        <v>0</v>
      </c>
      <c r="AC34">
        <f t="shared" si="0"/>
        <v>15.984878470083565</v>
      </c>
      <c r="AD34">
        <f t="shared" si="1"/>
        <v>1320.5879776804939</v>
      </c>
      <c r="AE34">
        <f>'IDT-1'!F34</f>
        <v>0</v>
      </c>
      <c r="AF34" s="25"/>
      <c r="AG34">
        <f t="shared" si="2"/>
        <v>1320.5879776804939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-18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3.76125</v>
      </c>
      <c r="E35">
        <f>GT_NG!T35</f>
        <v>9.8578931482040453</v>
      </c>
      <c r="F35">
        <f>GT_Spot!T35</f>
        <v>0</v>
      </c>
      <c r="G35">
        <f>PPCL_NG!T35</f>
        <v>29</v>
      </c>
      <c r="H35">
        <f>PPCL_Spot!T35</f>
        <v>0</v>
      </c>
      <c r="I35">
        <f>Bawana_NG!T35</f>
        <v>58.45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557.0249854369639</v>
      </c>
      <c r="P35" s="37">
        <v>19.380000000000003</v>
      </c>
      <c r="Q35" s="37">
        <v>17.750000000000004</v>
      </c>
      <c r="R35" s="39">
        <v>25.2</v>
      </c>
      <c r="S35" s="39">
        <v>0</v>
      </c>
      <c r="T35" s="38">
        <f>SUMPRODUCT(LTA!J35:AN35,LTA!J$101:AN$101,LTA!J$105:AN$105)</f>
        <v>34.06</v>
      </c>
      <c r="U35" s="38">
        <f>SUMPRODUCT(LTA!J35:AN35,LTA!J$102:AN$102,LTA!J$105:AN$105)</f>
        <v>337.91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-275</v>
      </c>
      <c r="AA35" s="76">
        <f>STOA!J35</f>
        <v>546.96</v>
      </c>
      <c r="AB35" s="76">
        <f>-STOA!P35</f>
        <v>0</v>
      </c>
      <c r="AC35">
        <f t="shared" si="0"/>
        <v>16.286508524407466</v>
      </c>
      <c r="AD35">
        <f t="shared" si="1"/>
        <v>1326.0676200607606</v>
      </c>
      <c r="AE35">
        <f>'IDT-1'!F35</f>
        <v>0</v>
      </c>
      <c r="AF35" s="25"/>
      <c r="AG35">
        <f t="shared" si="2"/>
        <v>1326.0676200607606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-22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3.76125</v>
      </c>
      <c r="E36">
        <f>GT_NG!T36</f>
        <v>9.8578931482040453</v>
      </c>
      <c r="F36">
        <f>GT_Spot!T36</f>
        <v>0</v>
      </c>
      <c r="G36">
        <f>PPCL_NG!T36</f>
        <v>29</v>
      </c>
      <c r="H36">
        <f>PPCL_Spot!T36</f>
        <v>0</v>
      </c>
      <c r="I36">
        <f>Bawana_NG!T36</f>
        <v>58.45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543.78805343696388</v>
      </c>
      <c r="P36" s="37">
        <v>19.380000000000003</v>
      </c>
      <c r="Q36" s="37">
        <v>17.750000000000004</v>
      </c>
      <c r="R36" s="39">
        <v>25.2</v>
      </c>
      <c r="S36" s="39">
        <v>0</v>
      </c>
      <c r="T36" s="38">
        <f>SUMPRODUCT(LTA!J36:AN36,LTA!J$101:AN$101,LTA!J$105:AN$105)</f>
        <v>42.83</v>
      </c>
      <c r="U36" s="38">
        <f>SUMPRODUCT(LTA!J36:AN36,LTA!J$102:AN$102,LTA!J$105:AN$105)</f>
        <v>327.42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-150</v>
      </c>
      <c r="AA36" s="76">
        <f>STOA!J36</f>
        <v>546.96</v>
      </c>
      <c r="AB36" s="76">
        <f>-STOA!P36</f>
        <v>0</v>
      </c>
      <c r="AC36">
        <f t="shared" si="0"/>
        <v>15.982975983384794</v>
      </c>
      <c r="AD36">
        <f t="shared" si="1"/>
        <v>1332.4142206017832</v>
      </c>
      <c r="AE36">
        <f>'IDT-1'!F36</f>
        <v>0</v>
      </c>
      <c r="AF36" s="25"/>
      <c r="AG36">
        <f t="shared" si="2"/>
        <v>1332.4142206017832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-126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3.76125</v>
      </c>
      <c r="E37">
        <f>GT_NG!T37</f>
        <v>9.163636363636364</v>
      </c>
      <c r="F37">
        <f>GT_Spot!T37</f>
        <v>0</v>
      </c>
      <c r="G37">
        <f>PPCL_NG!T37</f>
        <v>28.993421052631579</v>
      </c>
      <c r="H37">
        <f>PPCL_Spot!T37</f>
        <v>0</v>
      </c>
      <c r="I37">
        <f>Bawana_NG!T37</f>
        <v>58.45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540.58375794967174</v>
      </c>
      <c r="P37" s="37">
        <v>19.380000000000003</v>
      </c>
      <c r="Q37" s="37">
        <v>17.750000000000004</v>
      </c>
      <c r="R37" s="39">
        <v>25.2</v>
      </c>
      <c r="S37" s="39">
        <v>0</v>
      </c>
      <c r="T37" s="38">
        <f>SUMPRODUCT(LTA!J37:AN37,LTA!J$101:AN$101,LTA!J$105:AN$105)</f>
        <v>50.63</v>
      </c>
      <c r="U37" s="38">
        <f>SUMPRODUCT(LTA!J37:AN37,LTA!J$102:AN$102,LTA!J$105:AN$105)</f>
        <v>335.46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-163</v>
      </c>
      <c r="AA37" s="76">
        <f>STOA!J37</f>
        <v>546.96</v>
      </c>
      <c r="AB37" s="76">
        <f>-STOA!P37</f>
        <v>0</v>
      </c>
      <c r="AC37">
        <f t="shared" si="0"/>
        <v>16.244180877916168</v>
      </c>
      <c r="AD37">
        <f t="shared" si="1"/>
        <v>1325.0878844880235</v>
      </c>
      <c r="AE37">
        <f>'IDT-1'!F37</f>
        <v>0</v>
      </c>
      <c r="AF37" s="25"/>
      <c r="AG37">
        <f t="shared" si="2"/>
        <v>1325.0878844880235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-132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3.76125</v>
      </c>
      <c r="E38">
        <f>GT_NG!T38</f>
        <v>9.163636363636364</v>
      </c>
      <c r="F38">
        <f>GT_Spot!T38</f>
        <v>0</v>
      </c>
      <c r="G38">
        <f>PPCL_NG!T38</f>
        <v>28.993421052631579</v>
      </c>
      <c r="H38">
        <f>PPCL_Spot!T38</f>
        <v>0</v>
      </c>
      <c r="I38">
        <f>Bawana_NG!T38</f>
        <v>58.45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538.25921394967168</v>
      </c>
      <c r="P38" s="37">
        <v>19.380000000000003</v>
      </c>
      <c r="Q38" s="37">
        <v>17.750000000000004</v>
      </c>
      <c r="R38" s="39">
        <v>25.2</v>
      </c>
      <c r="S38" s="39">
        <v>0</v>
      </c>
      <c r="T38" s="38">
        <f>SUMPRODUCT(LTA!J38:AN38,LTA!J$101:AN$101,LTA!J$105:AN$105)</f>
        <v>58.38</v>
      </c>
      <c r="U38" s="38">
        <f>SUMPRODUCT(LTA!J38:AN38,LTA!J$102:AN$102,LTA!J$105:AN$105)</f>
        <v>343.32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-180</v>
      </c>
      <c r="AA38" s="76">
        <f>STOA!J38</f>
        <v>546.96</v>
      </c>
      <c r="AB38" s="76">
        <f>-STOA!P38</f>
        <v>0</v>
      </c>
      <c r="AC38">
        <f t="shared" si="0"/>
        <v>16.533673020538838</v>
      </c>
      <c r="AD38">
        <f t="shared" si="1"/>
        <v>1317.0838483454008</v>
      </c>
      <c r="AE38">
        <f>'IDT-1'!F38</f>
        <v>0</v>
      </c>
      <c r="AF38" s="25"/>
      <c r="AG38">
        <f t="shared" si="2"/>
        <v>1317.0838483454008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-136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3.76125</v>
      </c>
      <c r="E39">
        <f>GT_NG!T39</f>
        <v>9.0818181818181802</v>
      </c>
      <c r="F39">
        <f>GT_Spot!T39</f>
        <v>0</v>
      </c>
      <c r="G39">
        <f>PPCL_NG!T39</f>
        <v>29.38</v>
      </c>
      <c r="H39">
        <f>PPCL_Spot!T39</f>
        <v>0</v>
      </c>
      <c r="I39">
        <f>Bawana_NG!T39</f>
        <v>58.45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538.33612788045559</v>
      </c>
      <c r="P39" s="37">
        <v>19.380000000000003</v>
      </c>
      <c r="Q39" s="37">
        <v>17.750000000000004</v>
      </c>
      <c r="R39" s="39">
        <v>25.2</v>
      </c>
      <c r="S39" s="39">
        <v>0</v>
      </c>
      <c r="T39" s="38">
        <f>SUMPRODUCT(LTA!J39:AN39,LTA!J$101:AN$101,LTA!J$105:AN$105)</f>
        <v>66.05</v>
      </c>
      <c r="U39" s="38">
        <f>SUMPRODUCT(LTA!J39:AN39,LTA!J$102:AN$102,LTA!J$105:AN$105)</f>
        <v>351.33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-150</v>
      </c>
      <c r="AA39" s="76">
        <f>STOA!J39</f>
        <v>546.9</v>
      </c>
      <c r="AB39" s="76">
        <f>-STOA!P39</f>
        <v>0</v>
      </c>
      <c r="AC39">
        <f t="shared" si="0"/>
        <v>16.286884990368033</v>
      </c>
      <c r="AD39">
        <f t="shared" si="1"/>
        <v>1378.3323110719057</v>
      </c>
      <c r="AE39">
        <f>'IDT-1'!F39</f>
        <v>0</v>
      </c>
      <c r="AF39" s="25"/>
      <c r="AG39">
        <f t="shared" si="2"/>
        <v>1378.3323110719057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-121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3.76125</v>
      </c>
      <c r="E40">
        <f>GT_NG!T40</f>
        <v>9.7698762450950785</v>
      </c>
      <c r="F40">
        <f>GT_Spot!T40</f>
        <v>0</v>
      </c>
      <c r="G40">
        <f>PPCL_NG!T40</f>
        <v>29.38</v>
      </c>
      <c r="H40">
        <f>PPCL_Spot!T40</f>
        <v>0</v>
      </c>
      <c r="I40">
        <f>Bawana_NG!T40</f>
        <v>58.45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538.30544788045563</v>
      </c>
      <c r="P40" s="37">
        <v>19.380000000000003</v>
      </c>
      <c r="Q40" s="37">
        <v>17.750000000000004</v>
      </c>
      <c r="R40" s="39">
        <v>25.2</v>
      </c>
      <c r="S40" s="39">
        <v>0</v>
      </c>
      <c r="T40" s="38">
        <f>SUMPRODUCT(LTA!J40:AN40,LTA!J$101:AN$101,LTA!J$105:AN$105)</f>
        <v>72.709999999999994</v>
      </c>
      <c r="U40" s="38">
        <f>SUMPRODUCT(LTA!J40:AN40,LTA!J$102:AN$102,LTA!J$105:AN$105)</f>
        <v>358.39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-82</v>
      </c>
      <c r="AA40" s="76">
        <f>STOA!J40</f>
        <v>546.9</v>
      </c>
      <c r="AB40" s="76">
        <f>-STOA!P40</f>
        <v>0</v>
      </c>
      <c r="AC40">
        <f t="shared" si="0"/>
        <v>15.814673925357331</v>
      </c>
      <c r="AD40">
        <f t="shared" si="1"/>
        <v>1463.1819002001937</v>
      </c>
      <c r="AE40">
        <f>'IDT-1'!F40</f>
        <v>0</v>
      </c>
      <c r="AF40" s="25"/>
      <c r="AG40">
        <f t="shared" si="2"/>
        <v>1463.1819002001937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-119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3.76125</v>
      </c>
      <c r="E41">
        <f>GT_NG!T41</f>
        <v>9.7698762450950785</v>
      </c>
      <c r="F41">
        <f>GT_Spot!T41</f>
        <v>0</v>
      </c>
      <c r="G41">
        <f>PPCL_NG!T41</f>
        <v>29.38</v>
      </c>
      <c r="H41">
        <f>PPCL_Spot!T41</f>
        <v>0</v>
      </c>
      <c r="I41">
        <f>Bawana_NG!T41</f>
        <v>58.45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536.86809759784705</v>
      </c>
      <c r="P41" s="37">
        <v>19.380000000000003</v>
      </c>
      <c r="Q41" s="37">
        <v>17.750000000000004</v>
      </c>
      <c r="R41" s="39">
        <v>25.2</v>
      </c>
      <c r="S41" s="39">
        <v>0</v>
      </c>
      <c r="T41" s="38">
        <f>SUMPRODUCT(LTA!J41:AN41,LTA!J$101:AN$101,LTA!J$105:AN$105)</f>
        <v>79.75</v>
      </c>
      <c r="U41" s="38">
        <f>SUMPRODUCT(LTA!J41:AN41,LTA!J$102:AN$102,LTA!J$105:AN$105)</f>
        <v>364.81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-29</v>
      </c>
      <c r="AA41" s="76">
        <f>STOA!J41</f>
        <v>546.9</v>
      </c>
      <c r="AB41" s="76">
        <f>-STOA!P41</f>
        <v>0</v>
      </c>
      <c r="AC41">
        <f t="shared" si="0"/>
        <v>16.415462488751871</v>
      </c>
      <c r="AD41">
        <f t="shared" si="1"/>
        <v>1415.6037613541903</v>
      </c>
      <c r="AE41">
        <f>'IDT-1'!F41</f>
        <v>0</v>
      </c>
      <c r="AF41" s="25"/>
      <c r="AG41">
        <f t="shared" si="2"/>
        <v>1415.6037613541903</v>
      </c>
      <c r="AI41" s="35">
        <f>PXIL!J41</f>
        <v>0</v>
      </c>
      <c r="AJ41" s="35">
        <f>PXIL!P41</f>
        <v>0</v>
      </c>
      <c r="AK41" s="35">
        <f>RTM_IEX!J41</f>
        <v>0</v>
      </c>
      <c r="AL41" s="35">
        <f>RTM_IEX!P41</f>
        <v>-231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3.76125</v>
      </c>
      <c r="E42">
        <f>GT_NG!T42</f>
        <v>9.7698762450950785</v>
      </c>
      <c r="F42">
        <f>GT_Spot!T42</f>
        <v>0</v>
      </c>
      <c r="G42">
        <f>PPCL_NG!T42</f>
        <v>29.38</v>
      </c>
      <c r="H42">
        <f>PPCL_Spot!T42</f>
        <v>0</v>
      </c>
      <c r="I42">
        <f>Bawana_NG!T42</f>
        <v>58.45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536.85275759784702</v>
      </c>
      <c r="P42" s="37">
        <v>19.380000000000003</v>
      </c>
      <c r="Q42" s="37">
        <v>17.750000000000004</v>
      </c>
      <c r="R42" s="39">
        <v>25.2</v>
      </c>
      <c r="S42" s="39">
        <v>0</v>
      </c>
      <c r="T42" s="38">
        <f>SUMPRODUCT(LTA!J42:AN42,LTA!J$101:AN$101,LTA!J$105:AN$105)</f>
        <v>85.84</v>
      </c>
      <c r="U42" s="38">
        <f>SUMPRODUCT(LTA!J42:AN42,LTA!J$102:AN$102,LTA!J$105:AN$105)</f>
        <v>370.46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0</v>
      </c>
      <c r="AA42" s="76">
        <f>STOA!J42</f>
        <v>546.9</v>
      </c>
      <c r="AB42" s="76">
        <f>-STOA!P42</f>
        <v>0</v>
      </c>
      <c r="AC42">
        <f t="shared" si="0"/>
        <v>16.158161008306529</v>
      </c>
      <c r="AD42">
        <f t="shared" si="1"/>
        <v>1469.5857228346356</v>
      </c>
      <c r="AE42">
        <f>'IDT-1'!F42</f>
        <v>0</v>
      </c>
      <c r="AF42" s="25"/>
      <c r="AG42">
        <f t="shared" si="2"/>
        <v>1469.5857228346356</v>
      </c>
      <c r="AI42" s="35">
        <f>PXIL!J42</f>
        <v>0</v>
      </c>
      <c r="AJ42" s="35">
        <f>PXIL!P42</f>
        <v>0</v>
      </c>
      <c r="AK42" s="35">
        <f>RTM_IEX!J42</f>
        <v>0</v>
      </c>
      <c r="AL42" s="35">
        <f>RTM_IEX!P42</f>
        <v>-218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3.76125</v>
      </c>
      <c r="E43">
        <f>GT_NG!T43</f>
        <v>9.7698762450950785</v>
      </c>
      <c r="F43">
        <f>GT_Spot!T43</f>
        <v>0</v>
      </c>
      <c r="G43">
        <f>PPCL_NG!T43</f>
        <v>29.38</v>
      </c>
      <c r="H43">
        <f>PPCL_Spot!T43</f>
        <v>0</v>
      </c>
      <c r="I43">
        <f>Bawana_NG!T43</f>
        <v>58.45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536.39891427135592</v>
      </c>
      <c r="P43" s="37">
        <v>19.380000000000003</v>
      </c>
      <c r="Q43" s="37">
        <v>17.750000000000004</v>
      </c>
      <c r="R43" s="39">
        <v>25.2</v>
      </c>
      <c r="S43" s="39">
        <v>0</v>
      </c>
      <c r="T43" s="38">
        <f>SUMPRODUCT(LTA!J43:AN43,LTA!J$101:AN$101,LTA!J$105:AN$105)</f>
        <v>93.78</v>
      </c>
      <c r="U43" s="38">
        <f>SUMPRODUCT(LTA!J43:AN43,LTA!J$102:AN$102,LTA!J$105:AN$105)</f>
        <v>375.4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0</v>
      </c>
      <c r="AA43" s="76">
        <f>STOA!J43</f>
        <v>546.9</v>
      </c>
      <c r="AB43" s="76">
        <f>-STOA!P43</f>
        <v>0</v>
      </c>
      <c r="AC43">
        <f t="shared" si="0"/>
        <v>15.076578642879536</v>
      </c>
      <c r="AD43">
        <f t="shared" si="1"/>
        <v>1623.0934618735716</v>
      </c>
      <c r="AE43">
        <f>'IDT-1'!F43</f>
        <v>0</v>
      </c>
      <c r="AF43" s="25"/>
      <c r="AG43">
        <f t="shared" si="2"/>
        <v>1623.0934618735716</v>
      </c>
      <c r="AI43" s="35">
        <f>PXIL!J43</f>
        <v>0</v>
      </c>
      <c r="AJ43" s="35">
        <f>PXIL!P43</f>
        <v>0</v>
      </c>
      <c r="AK43" s="35">
        <f>RTM_IEX!J43</f>
        <v>0</v>
      </c>
      <c r="AL43" s="35">
        <f>RTM_IEX!P43</f>
        <v>-78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3.76125</v>
      </c>
      <c r="E44">
        <f>GT_NG!T44</f>
        <v>9.4810945273631813</v>
      </c>
      <c r="F44">
        <f>GT_Spot!T44</f>
        <v>0</v>
      </c>
      <c r="G44">
        <f>PPCL_NG!T44</f>
        <v>29.38</v>
      </c>
      <c r="H44">
        <f>PPCL_Spot!T44</f>
        <v>0</v>
      </c>
      <c r="I44">
        <f>Bawana_NG!T44</f>
        <v>58.45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535.51592376071551</v>
      </c>
      <c r="P44" s="37">
        <v>19.380000000000003</v>
      </c>
      <c r="Q44" s="37">
        <v>17.750000000000004</v>
      </c>
      <c r="R44" s="39">
        <v>25.2</v>
      </c>
      <c r="S44" s="39">
        <v>0</v>
      </c>
      <c r="T44" s="38">
        <f>SUMPRODUCT(LTA!J44:AN44,LTA!J$101:AN$101,LTA!J$105:AN$105)</f>
        <v>100.53</v>
      </c>
      <c r="U44" s="38">
        <f>SUMPRODUCT(LTA!J44:AN44,LTA!J$102:AN$102,LTA!J$105:AN$105)</f>
        <v>380.15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0</v>
      </c>
      <c r="Z44" s="35">
        <f>IEX!P44</f>
        <v>0</v>
      </c>
      <c r="AA44" s="76">
        <f>STOA!J44</f>
        <v>546.9</v>
      </c>
      <c r="AB44" s="76">
        <f>-STOA!P44</f>
        <v>0</v>
      </c>
      <c r="AC44">
        <f t="shared" si="0"/>
        <v>14.934614497589202</v>
      </c>
      <c r="AD44">
        <f t="shared" si="1"/>
        <v>1660.5636537904895</v>
      </c>
      <c r="AE44">
        <f>'IDT-1'!F44</f>
        <v>0</v>
      </c>
      <c r="AF44" s="25"/>
      <c r="AG44">
        <f t="shared" si="2"/>
        <v>1660.5636537904895</v>
      </c>
      <c r="AI44" s="35">
        <f>PXIL!J44</f>
        <v>0</v>
      </c>
      <c r="AJ44" s="35">
        <f>PXIL!P44</f>
        <v>0</v>
      </c>
      <c r="AK44" s="35">
        <f>RTM_IEX!J44</f>
        <v>0</v>
      </c>
      <c r="AL44" s="35">
        <f>RTM_IEX!P44</f>
        <v>-51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3.76125</v>
      </c>
      <c r="E45">
        <f>GT_NG!T45</f>
        <v>9.4810945273631813</v>
      </c>
      <c r="F45">
        <f>GT_Spot!T45</f>
        <v>0</v>
      </c>
      <c r="G45">
        <f>PPCL_NG!T45</f>
        <v>29.38</v>
      </c>
      <c r="H45">
        <f>PPCL_Spot!T45</f>
        <v>0</v>
      </c>
      <c r="I45">
        <f>Bawana_NG!T45</f>
        <v>58.45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532.94214151758638</v>
      </c>
      <c r="P45" s="37">
        <v>19.380000000000003</v>
      </c>
      <c r="Q45" s="37">
        <v>17.750000000000004</v>
      </c>
      <c r="R45" s="39">
        <v>25.2</v>
      </c>
      <c r="S45" s="39">
        <v>0</v>
      </c>
      <c r="T45" s="38">
        <f>SUMPRODUCT(LTA!J45:AN45,LTA!J$101:AN$101,LTA!J$105:AN$105)</f>
        <v>103.23</v>
      </c>
      <c r="U45" s="38">
        <f>SUMPRODUCT(LTA!J45:AN45,LTA!J$102:AN$102,LTA!J$105:AN$105)</f>
        <v>384.36999999999995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0</v>
      </c>
      <c r="Z45" s="35">
        <f>IEX!P45</f>
        <v>0</v>
      </c>
      <c r="AA45" s="76">
        <f>STOA!J45</f>
        <v>546.9</v>
      </c>
      <c r="AB45" s="76">
        <f>-STOA!P45</f>
        <v>0</v>
      </c>
      <c r="AC45">
        <f t="shared" si="0"/>
        <v>14.962651569022027</v>
      </c>
      <c r="AD45">
        <f t="shared" si="1"/>
        <v>1665.8818344759275</v>
      </c>
      <c r="AE45">
        <f>'IDT-1'!F45</f>
        <v>0</v>
      </c>
      <c r="AF45" s="25"/>
      <c r="AG45">
        <f t="shared" si="2"/>
        <v>1665.8818344759275</v>
      </c>
      <c r="AI45" s="35">
        <f>PXIL!J45</f>
        <v>0</v>
      </c>
      <c r="AJ45" s="35">
        <f>PXIL!P45</f>
        <v>0</v>
      </c>
      <c r="AK45" s="35">
        <f>RTM_IEX!J45</f>
        <v>0</v>
      </c>
      <c r="AL45" s="35">
        <f>RTM_IEX!P45</f>
        <v>-50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3.76125</v>
      </c>
      <c r="E46">
        <f>GT_NG!T46</f>
        <v>9.4810945273631813</v>
      </c>
      <c r="F46">
        <f>GT_Spot!T46</f>
        <v>0</v>
      </c>
      <c r="G46">
        <f>PPCL_NG!T46</f>
        <v>29.38</v>
      </c>
      <c r="H46">
        <f>PPCL_Spot!T46</f>
        <v>0</v>
      </c>
      <c r="I46">
        <f>Bawana_NG!T46</f>
        <v>58.45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529.6441112349778</v>
      </c>
      <c r="P46" s="37">
        <v>19.380000000000003</v>
      </c>
      <c r="Q46" s="37">
        <v>17.750000000000004</v>
      </c>
      <c r="R46" s="39">
        <v>25.2</v>
      </c>
      <c r="S46" s="39">
        <v>0</v>
      </c>
      <c r="T46" s="38">
        <f>SUMPRODUCT(LTA!J46:AN46,LTA!J$101:AN$101,LTA!J$105:AN$105)</f>
        <v>104.91</v>
      </c>
      <c r="U46" s="38">
        <f>SUMPRODUCT(LTA!J46:AN46,LTA!J$102:AN$102,LTA!J$105:AN$105)</f>
        <v>388.11999999999995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0</v>
      </c>
      <c r="Z46" s="35">
        <f>IEX!P46</f>
        <v>0</v>
      </c>
      <c r="AA46" s="76">
        <f>STOA!J46</f>
        <v>546.9</v>
      </c>
      <c r="AB46" s="76">
        <f>-STOA!P46</f>
        <v>0</v>
      </c>
      <c r="AC46">
        <f t="shared" si="0"/>
        <v>14.811136960150334</v>
      </c>
      <c r="AD46">
        <f t="shared" si="1"/>
        <v>1688.1653188021903</v>
      </c>
      <c r="AE46">
        <f>'IDT-1'!F46</f>
        <v>0</v>
      </c>
      <c r="AF46" s="25"/>
      <c r="AG46">
        <f t="shared" si="2"/>
        <v>1688.1653188021903</v>
      </c>
      <c r="AI46" s="35">
        <f>PXIL!J46</f>
        <v>0</v>
      </c>
      <c r="AJ46" s="35">
        <f>PXIL!P46</f>
        <v>0</v>
      </c>
      <c r="AK46" s="35">
        <f>RTM_IEX!J46</f>
        <v>0</v>
      </c>
      <c r="AL46" s="35">
        <f>RTM_IEX!P46</f>
        <v>-30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3.76125</v>
      </c>
      <c r="E47">
        <f>GT_NG!T47</f>
        <v>9.4810945273631813</v>
      </c>
      <c r="F47">
        <f>GT_Spot!T47</f>
        <v>0</v>
      </c>
      <c r="G47">
        <f>PPCL_NG!T47</f>
        <v>29.38</v>
      </c>
      <c r="H47">
        <f>PPCL_Spot!T47</f>
        <v>0</v>
      </c>
      <c r="I47">
        <f>Bawana_NG!T47</f>
        <v>58.45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529.64717923497778</v>
      </c>
      <c r="P47" s="37">
        <v>19.380000000000003</v>
      </c>
      <c r="Q47" s="37">
        <v>17.750000000000004</v>
      </c>
      <c r="R47" s="39">
        <v>25.2</v>
      </c>
      <c r="S47" s="39">
        <v>0</v>
      </c>
      <c r="T47" s="38">
        <f>SUMPRODUCT(LTA!J47:AN47,LTA!J$101:AN$101,LTA!J$105:AN$105)</f>
        <v>105.32</v>
      </c>
      <c r="U47" s="38">
        <f>SUMPRODUCT(LTA!J47:AN47,LTA!J$102:AN$102,LTA!J$105:AN$105)</f>
        <v>390.84999999999997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0</v>
      </c>
      <c r="Z47" s="35">
        <f>IEX!P47</f>
        <v>0</v>
      </c>
      <c r="AA47" s="76">
        <f>STOA!J47</f>
        <v>542.82999999999993</v>
      </c>
      <c r="AB47" s="76">
        <f>-STOA!P47</f>
        <v>0</v>
      </c>
      <c r="AC47">
        <f t="shared" si="0"/>
        <v>14.84570651997478</v>
      </c>
      <c r="AD47">
        <f t="shared" si="1"/>
        <v>1682.2038172423661</v>
      </c>
      <c r="AE47">
        <f>'IDT-1'!F47</f>
        <v>0</v>
      </c>
      <c r="AF47" s="25"/>
      <c r="AG47">
        <f t="shared" si="2"/>
        <v>1682.2038172423661</v>
      </c>
      <c r="AI47" s="35">
        <f>PXIL!J47</f>
        <v>0</v>
      </c>
      <c r="AJ47" s="35">
        <f>PXIL!P47</f>
        <v>0</v>
      </c>
      <c r="AK47" s="35">
        <f>RTM_IEX!J47</f>
        <v>0</v>
      </c>
      <c r="AL47" s="35">
        <f>RTM_IEX!P47</f>
        <v>-35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3.76125</v>
      </c>
      <c r="E48">
        <f>GT_NG!T48</f>
        <v>9.4810945273631813</v>
      </c>
      <c r="F48">
        <f>GT_Spot!T48</f>
        <v>0</v>
      </c>
      <c r="G48">
        <f>PPCL_NG!T48</f>
        <v>29.38</v>
      </c>
      <c r="H48">
        <f>PPCL_Spot!T48</f>
        <v>0</v>
      </c>
      <c r="I48">
        <f>Bawana_NG!T48</f>
        <v>58.45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529.67172323497778</v>
      </c>
      <c r="P48" s="37">
        <v>19.380000000000003</v>
      </c>
      <c r="Q48" s="37">
        <v>17.750000000000004</v>
      </c>
      <c r="R48" s="39">
        <v>25.2</v>
      </c>
      <c r="S48" s="39">
        <v>0</v>
      </c>
      <c r="T48" s="38">
        <f>SUMPRODUCT(LTA!J48:AN48,LTA!J$101:AN$101,LTA!J$105:AN$105)</f>
        <v>105.47</v>
      </c>
      <c r="U48" s="38">
        <f>SUMPRODUCT(LTA!J48:AN48,LTA!J$102:AN$102,LTA!J$105:AN$105)</f>
        <v>392.15999999999997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0</v>
      </c>
      <c r="Z48" s="35">
        <f>IEX!P48</f>
        <v>0</v>
      </c>
      <c r="AA48" s="76">
        <f>STOA!J48</f>
        <v>542.82999999999993</v>
      </c>
      <c r="AB48" s="76">
        <f>-STOA!P48</f>
        <v>0</v>
      </c>
      <c r="AC48">
        <f t="shared" si="0"/>
        <v>14.731109323701444</v>
      </c>
      <c r="AD48">
        <f t="shared" si="1"/>
        <v>1698.8029584386393</v>
      </c>
      <c r="AE48">
        <f>'IDT-1'!F48</f>
        <v>0</v>
      </c>
      <c r="AF48" s="25"/>
      <c r="AG48">
        <f t="shared" si="2"/>
        <v>1698.8029584386393</v>
      </c>
      <c r="AI48" s="35">
        <f>PXIL!J48</f>
        <v>0</v>
      </c>
      <c r="AJ48" s="35">
        <f>PXIL!P48</f>
        <v>0</v>
      </c>
      <c r="AK48" s="35">
        <f>RTM_IEX!J48</f>
        <v>0</v>
      </c>
      <c r="AL48" s="35">
        <f>RTM_IEX!P48</f>
        <v>-20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3.76125</v>
      </c>
      <c r="E49">
        <f>GT_NG!T49</f>
        <v>9.4810945273631813</v>
      </c>
      <c r="F49">
        <f>GT_Spot!T49</f>
        <v>0</v>
      </c>
      <c r="G49">
        <f>PPCL_NG!T49</f>
        <v>29.38</v>
      </c>
      <c r="H49">
        <f>PPCL_Spot!T49</f>
        <v>0</v>
      </c>
      <c r="I49">
        <f>Bawana_NG!T49</f>
        <v>58.45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527.42593003434797</v>
      </c>
      <c r="P49" s="37">
        <v>19.380000000000003</v>
      </c>
      <c r="Q49" s="37">
        <v>17.750000000000004</v>
      </c>
      <c r="R49" s="39">
        <v>25.2</v>
      </c>
      <c r="S49" s="39">
        <v>0</v>
      </c>
      <c r="T49" s="38">
        <f>SUMPRODUCT(LTA!J49:AN49,LTA!J$101:AN$101,LTA!J$105:AN$105)</f>
        <v>106.07</v>
      </c>
      <c r="U49" s="38">
        <f>SUMPRODUCT(LTA!J49:AN49,LTA!J$102:AN$102,LTA!J$105:AN$105)</f>
        <v>392.7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0</v>
      </c>
      <c r="Z49" s="35">
        <f>IEX!P49</f>
        <v>0</v>
      </c>
      <c r="AA49" s="76">
        <f>STOA!J49</f>
        <v>542.82999999999993</v>
      </c>
      <c r="AB49" s="76">
        <f>-STOA!P49</f>
        <v>0</v>
      </c>
      <c r="AC49">
        <f t="shared" si="0"/>
        <v>14.594753294942818</v>
      </c>
      <c r="AD49">
        <f t="shared" si="1"/>
        <v>1712.8335212667682</v>
      </c>
      <c r="AE49">
        <f>'IDT-1'!F49</f>
        <v>0</v>
      </c>
      <c r="AF49" s="25"/>
      <c r="AG49">
        <f t="shared" si="2"/>
        <v>1712.8335212667682</v>
      </c>
      <c r="AI49" s="35">
        <f>PXIL!J49</f>
        <v>0</v>
      </c>
      <c r="AJ49" s="35">
        <f>PXIL!P49</f>
        <v>0</v>
      </c>
      <c r="AK49" s="35">
        <f>RTM_IEX!J49</f>
        <v>0</v>
      </c>
      <c r="AL49" s="35">
        <f>RTM_IEX!P49</f>
        <v>-5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3.76125</v>
      </c>
      <c r="E50">
        <f>GT_NG!T50</f>
        <v>9.4810945273631813</v>
      </c>
      <c r="F50">
        <f>GT_Spot!T50</f>
        <v>0</v>
      </c>
      <c r="G50">
        <f>PPCL_NG!T50</f>
        <v>29.38</v>
      </c>
      <c r="H50">
        <f>PPCL_Spot!T50</f>
        <v>0</v>
      </c>
      <c r="I50">
        <f>Bawana_NG!T50</f>
        <v>58.45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527.42593003434797</v>
      </c>
      <c r="P50" s="37">
        <v>19.380000000000003</v>
      </c>
      <c r="Q50" s="37">
        <v>17.750000000000004</v>
      </c>
      <c r="R50" s="39">
        <v>25.2</v>
      </c>
      <c r="S50" s="39">
        <v>0</v>
      </c>
      <c r="T50" s="38">
        <f>SUMPRODUCT(LTA!J50:AN50,LTA!J$101:AN$101,LTA!J$105:AN$105)</f>
        <v>106.19</v>
      </c>
      <c r="U50" s="38">
        <f>SUMPRODUCT(LTA!J50:AN50,LTA!J$102:AN$102,LTA!J$105:AN$105)</f>
        <v>392.72999999999996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0</v>
      </c>
      <c r="Z50" s="35">
        <f>IEX!P50</f>
        <v>0</v>
      </c>
      <c r="AA50" s="76">
        <f>STOA!J50</f>
        <v>542.82999999999993</v>
      </c>
      <c r="AB50" s="76">
        <f>-STOA!P50</f>
        <v>0</v>
      </c>
      <c r="AC50">
        <f t="shared" si="0"/>
        <v>14.635053506318373</v>
      </c>
      <c r="AD50">
        <f t="shared" si="1"/>
        <v>1727.6332210553928</v>
      </c>
      <c r="AE50">
        <f>'IDT-1'!F50</f>
        <v>0</v>
      </c>
      <c r="AF50" s="25"/>
      <c r="AG50">
        <f t="shared" si="2"/>
        <v>1727.6332210553928</v>
      </c>
      <c r="AI50" s="35">
        <f>PXIL!J50</f>
        <v>0</v>
      </c>
      <c r="AJ50" s="35">
        <f>PXIL!P50</f>
        <v>0</v>
      </c>
      <c r="AK50" s="35">
        <f>RTM_IEX!J50</f>
        <v>9.69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3.76125</v>
      </c>
      <c r="E51">
        <f>GT_NG!T51</f>
        <v>9.4810945273631813</v>
      </c>
      <c r="F51">
        <f>GT_Spot!T51</f>
        <v>0</v>
      </c>
      <c r="G51">
        <f>PPCL_NG!T51</f>
        <v>29.38</v>
      </c>
      <c r="H51">
        <f>PPCL_Spot!T51</f>
        <v>0</v>
      </c>
      <c r="I51">
        <f>Bawana_NG!T51</f>
        <v>58.45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530.89675139607186</v>
      </c>
      <c r="P51" s="37">
        <v>19.380000000000003</v>
      </c>
      <c r="Q51" s="37">
        <v>17.750000000000004</v>
      </c>
      <c r="R51" s="39">
        <v>25.2</v>
      </c>
      <c r="S51" s="39">
        <v>0</v>
      </c>
      <c r="T51" s="38">
        <f>SUMPRODUCT(LTA!J51:AN51,LTA!J$101:AN$101,LTA!J$105:AN$105)</f>
        <v>106.19</v>
      </c>
      <c r="U51" s="38">
        <f>SUMPRODUCT(LTA!J51:AN51,LTA!J$102:AN$102,LTA!J$105:AN$105)</f>
        <v>397.81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0</v>
      </c>
      <c r="Z51" s="35">
        <f>IEX!P51</f>
        <v>0</v>
      </c>
      <c r="AA51" s="76">
        <f>STOA!J51</f>
        <v>542.82999999999993</v>
      </c>
      <c r="AB51" s="76">
        <f>-STOA!P51</f>
        <v>0</v>
      </c>
      <c r="AC51">
        <f t="shared" si="0"/>
        <v>14.828932405756852</v>
      </c>
      <c r="AD51">
        <f t="shared" si="1"/>
        <v>1750.5201635176782</v>
      </c>
      <c r="AE51">
        <f>'IDT-1'!F51</f>
        <v>0</v>
      </c>
      <c r="AF51" s="25"/>
      <c r="AG51">
        <f t="shared" si="2"/>
        <v>1750.5201635176782</v>
      </c>
      <c r="AI51" s="35">
        <f>PXIL!J51</f>
        <v>0</v>
      </c>
      <c r="AJ51" s="35">
        <f>PXIL!P51</f>
        <v>0</v>
      </c>
      <c r="AK51" s="35">
        <f>RTM_IEX!J51</f>
        <v>24.22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3.76125</v>
      </c>
      <c r="E52">
        <f>GT_NG!T52</f>
        <v>9.4810945273631813</v>
      </c>
      <c r="F52">
        <f>GT_Spot!T52</f>
        <v>0</v>
      </c>
      <c r="G52">
        <f>PPCL_NG!T52</f>
        <v>29.38</v>
      </c>
      <c r="H52">
        <f>PPCL_Spot!T52</f>
        <v>0</v>
      </c>
      <c r="I52">
        <f>Bawana_NG!T52</f>
        <v>58.45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546.43106919224931</v>
      </c>
      <c r="P52" s="37">
        <v>19.380000000000003</v>
      </c>
      <c r="Q52" s="37">
        <v>17.750000000000004</v>
      </c>
      <c r="R52" s="39">
        <v>25.2</v>
      </c>
      <c r="S52" s="39">
        <v>0</v>
      </c>
      <c r="T52" s="38">
        <f>SUMPRODUCT(LTA!J52:AN52,LTA!J$101:AN$101,LTA!J$105:AN$105)</f>
        <v>106.19</v>
      </c>
      <c r="U52" s="38">
        <f>SUMPRODUCT(LTA!J52:AN52,LTA!J$102:AN$102,LTA!J$105:AN$105)</f>
        <v>396.55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0</v>
      </c>
      <c r="Z52" s="35">
        <f>IEX!P52</f>
        <v>0</v>
      </c>
      <c r="AA52" s="76">
        <f>STOA!J52</f>
        <v>542.82999999999993</v>
      </c>
      <c r="AB52" s="76">
        <f>-STOA!P52</f>
        <v>0</v>
      </c>
      <c r="AC52">
        <f t="shared" si="0"/>
        <v>14.948836675244744</v>
      </c>
      <c r="AD52">
        <f t="shared" si="1"/>
        <v>1764.6745770443677</v>
      </c>
      <c r="AE52">
        <f>'IDT-1'!F52</f>
        <v>0</v>
      </c>
      <c r="AF52" s="25"/>
      <c r="AG52">
        <f t="shared" si="2"/>
        <v>1764.6745770443677</v>
      </c>
      <c r="AI52" s="35">
        <f>PXIL!J52</f>
        <v>0</v>
      </c>
      <c r="AJ52" s="35">
        <f>PXIL!P52</f>
        <v>0</v>
      </c>
      <c r="AK52" s="35">
        <f>RTM_IEX!J52</f>
        <v>24.22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3.76125</v>
      </c>
      <c r="E53">
        <f>GT_NG!T53</f>
        <v>9.4810945273631813</v>
      </c>
      <c r="F53">
        <f>GT_Spot!T53</f>
        <v>0</v>
      </c>
      <c r="G53">
        <f>PPCL_NG!T53</f>
        <v>29.38</v>
      </c>
      <c r="H53">
        <f>PPCL_Spot!T53</f>
        <v>0</v>
      </c>
      <c r="I53">
        <f>Bawana_NG!T53</f>
        <v>58.45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546.43106919224931</v>
      </c>
      <c r="P53" s="37">
        <v>19.380000000000003</v>
      </c>
      <c r="Q53" s="37">
        <v>17.750000000000004</v>
      </c>
      <c r="R53" s="39">
        <v>25.2</v>
      </c>
      <c r="S53" s="39">
        <v>0</v>
      </c>
      <c r="T53" s="38">
        <f>SUMPRODUCT(LTA!J53:AN53,LTA!J$101:AN$101,LTA!J$105:AN$105)</f>
        <v>106.19</v>
      </c>
      <c r="U53" s="38">
        <f>SUMPRODUCT(LTA!J53:AN53,LTA!J$102:AN$102,LTA!J$105:AN$105)</f>
        <v>394.75999999999993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0</v>
      </c>
      <c r="Z53" s="35">
        <f>IEX!P53</f>
        <v>0</v>
      </c>
      <c r="AA53" s="76">
        <f>STOA!J53</f>
        <v>542.82999999999993</v>
      </c>
      <c r="AB53" s="76">
        <f>-STOA!P53</f>
        <v>0</v>
      </c>
      <c r="AC53">
        <f t="shared" si="0"/>
        <v>14.933800675244743</v>
      </c>
      <c r="AD53">
        <f t="shared" si="1"/>
        <v>1762.8996130443677</v>
      </c>
      <c r="AE53">
        <f>'IDT-1'!F53</f>
        <v>0</v>
      </c>
      <c r="AF53" s="25"/>
      <c r="AG53">
        <f t="shared" si="2"/>
        <v>1762.8996130443677</v>
      </c>
      <c r="AI53" s="35">
        <f>PXIL!J53</f>
        <v>0</v>
      </c>
      <c r="AJ53" s="35">
        <f>PXIL!P53</f>
        <v>0</v>
      </c>
      <c r="AK53" s="35">
        <f>RTM_IEX!J53</f>
        <v>24.22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3.76125</v>
      </c>
      <c r="E54">
        <f>GT_NG!T54</f>
        <v>9.4810945273631813</v>
      </c>
      <c r="F54">
        <f>GT_Spot!T54</f>
        <v>0</v>
      </c>
      <c r="G54">
        <f>PPCL_NG!T54</f>
        <v>29</v>
      </c>
      <c r="H54">
        <f>PPCL_Spot!T54</f>
        <v>0</v>
      </c>
      <c r="I54">
        <f>Bawana_NG!T54</f>
        <v>58.45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547.23267718764021</v>
      </c>
      <c r="P54" s="37">
        <v>19.380000000000003</v>
      </c>
      <c r="Q54" s="37">
        <v>17.750000000000004</v>
      </c>
      <c r="R54" s="39">
        <v>25.2</v>
      </c>
      <c r="S54" s="39">
        <v>0</v>
      </c>
      <c r="T54" s="38">
        <f>SUMPRODUCT(LTA!J54:AN54,LTA!J$101:AN$101,LTA!J$105:AN$105)</f>
        <v>106.19</v>
      </c>
      <c r="U54" s="38">
        <f>SUMPRODUCT(LTA!J54:AN54,LTA!J$102:AN$102,LTA!J$105:AN$105)</f>
        <v>392.4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0</v>
      </c>
      <c r="Z54" s="35">
        <f>IEX!P54</f>
        <v>0</v>
      </c>
      <c r="AA54" s="76">
        <f>STOA!J54</f>
        <v>542.82999999999993</v>
      </c>
      <c r="AB54" s="76">
        <f>-STOA!P54</f>
        <v>0</v>
      </c>
      <c r="AC54">
        <f t="shared" si="0"/>
        <v>14.811762182406028</v>
      </c>
      <c r="AD54">
        <f t="shared" si="1"/>
        <v>1748.4932595325974</v>
      </c>
      <c r="AE54">
        <f>'IDT-1'!F54</f>
        <v>0</v>
      </c>
      <c r="AF54" s="25"/>
      <c r="AG54">
        <f t="shared" si="2"/>
        <v>1748.4932595325974</v>
      </c>
      <c r="AI54" s="35">
        <f>PXIL!J54</f>
        <v>0</v>
      </c>
      <c r="AJ54" s="35">
        <f>PXIL!P54</f>
        <v>0</v>
      </c>
      <c r="AK54" s="35">
        <f>RTM_IEX!J54</f>
        <v>11.63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3.76125</v>
      </c>
      <c r="E55">
        <f>GT_NG!T55</f>
        <v>9.1852148813341898</v>
      </c>
      <c r="F55">
        <f>GT_Spot!T55</f>
        <v>0</v>
      </c>
      <c r="G55">
        <f>PPCL_NG!T55</f>
        <v>29</v>
      </c>
      <c r="H55">
        <f>PPCL_Spot!T55</f>
        <v>0</v>
      </c>
      <c r="I55">
        <f>Bawana_NG!T55</f>
        <v>58.45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531.69835939146276</v>
      </c>
      <c r="P55" s="37">
        <v>19.380000000000003</v>
      </c>
      <c r="Q55" s="37">
        <v>17.750000000000004</v>
      </c>
      <c r="R55" s="39">
        <v>25.2</v>
      </c>
      <c r="S55" s="39">
        <v>0</v>
      </c>
      <c r="T55" s="38">
        <f>SUMPRODUCT(LTA!J55:AN55,LTA!J$101:AN$101,LTA!J$105:AN$105)</f>
        <v>106.19</v>
      </c>
      <c r="U55" s="38">
        <f>SUMPRODUCT(LTA!J55:AN55,LTA!J$102:AN$102,LTA!J$105:AN$105)</f>
        <v>388.78999999999996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0</v>
      </c>
      <c r="AA55" s="76">
        <f>STOA!J55</f>
        <v>542.82999999999993</v>
      </c>
      <c r="AB55" s="76">
        <f>-STOA!P55</f>
        <v>0</v>
      </c>
      <c r="AC55">
        <f t="shared" si="0"/>
        <v>15.270820930507064</v>
      </c>
      <c r="AD55">
        <f t="shared" si="1"/>
        <v>1631.9640033422897</v>
      </c>
      <c r="AE55">
        <f>'IDT-1'!F55</f>
        <v>0</v>
      </c>
      <c r="AF55" s="25"/>
      <c r="AG55">
        <f t="shared" si="2"/>
        <v>1631.9640033422897</v>
      </c>
      <c r="AI55" s="35">
        <f>PXIL!J55</f>
        <v>0</v>
      </c>
      <c r="AJ55" s="35">
        <f>PXIL!P55</f>
        <v>0</v>
      </c>
      <c r="AK55" s="35">
        <f>RTM_IEX!J55</f>
        <v>0</v>
      </c>
      <c r="AL55" s="35">
        <f>RTM_IEX!P55</f>
        <v>-85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3.76125</v>
      </c>
      <c r="E56">
        <f>GT_NG!T56</f>
        <v>9.1852148813341898</v>
      </c>
      <c r="F56">
        <f>GT_Spot!T56</f>
        <v>0</v>
      </c>
      <c r="G56">
        <f>PPCL_NG!T56</f>
        <v>29</v>
      </c>
      <c r="H56">
        <f>PPCL_Spot!T56</f>
        <v>0</v>
      </c>
      <c r="I56">
        <f>Bawana_NG!T56</f>
        <v>58.45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531.69835939146276</v>
      </c>
      <c r="P56" s="37">
        <v>19.380000000000003</v>
      </c>
      <c r="Q56" s="37">
        <v>17.750000000000004</v>
      </c>
      <c r="R56" s="39">
        <v>25.2</v>
      </c>
      <c r="S56" s="39">
        <v>0</v>
      </c>
      <c r="T56" s="38">
        <f>SUMPRODUCT(LTA!J56:AN56,LTA!J$101:AN$101,LTA!J$105:AN$105)</f>
        <v>106.19</v>
      </c>
      <c r="U56" s="38">
        <f>SUMPRODUCT(LTA!J56:AN56,LTA!J$102:AN$102,LTA!J$105:AN$105)</f>
        <v>383.58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0</v>
      </c>
      <c r="AA56" s="76">
        <f>STOA!J56</f>
        <v>542.82999999999993</v>
      </c>
      <c r="AB56" s="76">
        <f>-STOA!P56</f>
        <v>0</v>
      </c>
      <c r="AC56">
        <f t="shared" si="0"/>
        <v>15.142345353258174</v>
      </c>
      <c r="AD56">
        <f t="shared" si="1"/>
        <v>1636.8824789195387</v>
      </c>
      <c r="AE56">
        <f>'IDT-1'!F56</f>
        <v>0</v>
      </c>
      <c r="AF56" s="25"/>
      <c r="AG56">
        <f t="shared" si="2"/>
        <v>1636.8824789195387</v>
      </c>
      <c r="AI56" s="35">
        <f>PXIL!J56</f>
        <v>0</v>
      </c>
      <c r="AJ56" s="35">
        <f>PXIL!P56</f>
        <v>0</v>
      </c>
      <c r="AK56" s="35">
        <f>RTM_IEX!J56</f>
        <v>0</v>
      </c>
      <c r="AL56" s="35">
        <f>RTM_IEX!P56</f>
        <v>-75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3.76125</v>
      </c>
      <c r="E57">
        <f>GT_NG!T57</f>
        <v>9.1852148813341898</v>
      </c>
      <c r="F57">
        <f>GT_Spot!T57</f>
        <v>0</v>
      </c>
      <c r="G57">
        <f>PPCL_NG!T57</f>
        <v>29</v>
      </c>
      <c r="H57">
        <f>PPCL_Spot!T57</f>
        <v>0</v>
      </c>
      <c r="I57">
        <f>Bawana_NG!T57</f>
        <v>58.45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531.91484796969371</v>
      </c>
      <c r="P57" s="37">
        <v>19.380000000000003</v>
      </c>
      <c r="Q57" s="37">
        <v>17.750000000000004</v>
      </c>
      <c r="R57" s="39">
        <v>25.2</v>
      </c>
      <c r="S57" s="39">
        <v>0</v>
      </c>
      <c r="T57" s="38">
        <f>SUMPRODUCT(LTA!J57:AN57,LTA!J$101:AN$101,LTA!J$105:AN$105)</f>
        <v>105.19</v>
      </c>
      <c r="U57" s="38">
        <f>SUMPRODUCT(LTA!J57:AN57,LTA!J$102:AN$102,LTA!J$105:AN$105)</f>
        <v>375.39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0</v>
      </c>
      <c r="AA57" s="76">
        <f>STOA!J57</f>
        <v>542.82999999999993</v>
      </c>
      <c r="AB57" s="76">
        <f>-STOA!P57</f>
        <v>0</v>
      </c>
      <c r="AC57">
        <f t="shared" si="0"/>
        <v>14.685765759695306</v>
      </c>
      <c r="AD57">
        <f t="shared" si="1"/>
        <v>1673.3655470913325</v>
      </c>
      <c r="AE57">
        <f>'IDT-1'!F57</f>
        <v>0</v>
      </c>
      <c r="AF57" s="25"/>
      <c r="AG57">
        <f t="shared" si="2"/>
        <v>1673.3655470913325</v>
      </c>
      <c r="AI57" s="35">
        <f>PXIL!J57</f>
        <v>0</v>
      </c>
      <c r="AJ57" s="35">
        <f>PXIL!P57</f>
        <v>0</v>
      </c>
      <c r="AK57" s="35">
        <f>RTM_IEX!J57</f>
        <v>0</v>
      </c>
      <c r="AL57" s="35">
        <f>RTM_IEX!P57</f>
        <v>-30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3.76125</v>
      </c>
      <c r="E58">
        <f>GT_NG!T58</f>
        <v>9.1852148813341898</v>
      </c>
      <c r="F58">
        <f>GT_Spot!T58</f>
        <v>0</v>
      </c>
      <c r="G58">
        <f>PPCL_NG!T58</f>
        <v>29</v>
      </c>
      <c r="H58">
        <f>PPCL_Spot!T58</f>
        <v>0</v>
      </c>
      <c r="I58">
        <f>Bawana_NG!T58</f>
        <v>58.45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546.64192303955872</v>
      </c>
      <c r="P58" s="37">
        <v>19.38</v>
      </c>
      <c r="Q58" s="37">
        <v>17.750000000000004</v>
      </c>
      <c r="R58" s="39">
        <v>25.2</v>
      </c>
      <c r="S58" s="39">
        <v>0</v>
      </c>
      <c r="T58" s="38">
        <f>SUMPRODUCT(LTA!J58:AN58,LTA!J$101:AN$101,LTA!J$105:AN$105)</f>
        <v>103.5</v>
      </c>
      <c r="U58" s="38">
        <f>SUMPRODUCT(LTA!J58:AN58,LTA!J$102:AN$102,LTA!J$105:AN$105)</f>
        <v>370.71999999999997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0</v>
      </c>
      <c r="Z58" s="35">
        <f>IEX!P58</f>
        <v>0</v>
      </c>
      <c r="AA58" s="76">
        <f>STOA!J58</f>
        <v>542.82999999999993</v>
      </c>
      <c r="AB58" s="76">
        <f>-STOA!P58</f>
        <v>0</v>
      </c>
      <c r="AC58">
        <f t="shared" si="0"/>
        <v>14.623966458535499</v>
      </c>
      <c r="AD58">
        <f t="shared" si="1"/>
        <v>1726.3244214623573</v>
      </c>
      <c r="AE58">
        <f>'IDT-1'!F58</f>
        <v>0</v>
      </c>
      <c r="AF58" s="25"/>
      <c r="AG58">
        <f t="shared" si="2"/>
        <v>1726.3244214623573</v>
      </c>
      <c r="AI58" s="35">
        <f>PXIL!J58</f>
        <v>0</v>
      </c>
      <c r="AJ58" s="35">
        <f>PXIL!P58</f>
        <v>0</v>
      </c>
      <c r="AK58" s="35">
        <f>RTM_IEX!J58</f>
        <v>14.53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3.76125</v>
      </c>
      <c r="E59">
        <f>GT_NG!T59</f>
        <v>9.1852148813341898</v>
      </c>
      <c r="F59">
        <f>GT_Spot!T59</f>
        <v>0</v>
      </c>
      <c r="G59">
        <f>PPCL_NG!T59</f>
        <v>29</v>
      </c>
      <c r="H59">
        <f>PPCL_Spot!T59</f>
        <v>0</v>
      </c>
      <c r="I59">
        <f>Bawana_NG!T59</f>
        <v>58.45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548.94776399521641</v>
      </c>
      <c r="P59" s="37">
        <v>19.380000000000003</v>
      </c>
      <c r="Q59" s="37">
        <v>7.7600000000000007</v>
      </c>
      <c r="R59" s="39">
        <v>25.2</v>
      </c>
      <c r="S59" s="39">
        <v>0</v>
      </c>
      <c r="T59" s="38">
        <f>SUMPRODUCT(LTA!J59:AN59,LTA!J$101:AN$101,LTA!J$105:AN$105)</f>
        <v>104.09</v>
      </c>
      <c r="U59" s="38">
        <f>SUMPRODUCT(LTA!J59:AN59,LTA!J$102:AN$102,LTA!J$105:AN$105)</f>
        <v>411.15000000000003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0</v>
      </c>
      <c r="Z59" s="35">
        <f>IEX!P59</f>
        <v>0</v>
      </c>
      <c r="AA59" s="76">
        <f>STOA!J59</f>
        <v>542.82999999999993</v>
      </c>
      <c r="AB59" s="76">
        <f>-STOA!P59</f>
        <v>0</v>
      </c>
      <c r="AC59">
        <f t="shared" si="0"/>
        <v>15.066779522563023</v>
      </c>
      <c r="AD59">
        <f t="shared" si="1"/>
        <v>1778.5974493539877</v>
      </c>
      <c r="AE59">
        <f>'IDT-1'!F59</f>
        <v>0</v>
      </c>
      <c r="AF59" s="25"/>
      <c r="AG59">
        <f t="shared" si="2"/>
        <v>1778.5974493539877</v>
      </c>
      <c r="AI59" s="35">
        <f>PXIL!J59</f>
        <v>0</v>
      </c>
      <c r="AJ59" s="35">
        <f>PXIL!P59</f>
        <v>0</v>
      </c>
      <c r="AK59" s="35">
        <f>RTM_IEX!J59</f>
        <v>33.909999999999997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3.76125</v>
      </c>
      <c r="E60">
        <f>GT_NG!T60</f>
        <v>9.1852148813341898</v>
      </c>
      <c r="F60">
        <f>GT_Spot!T60</f>
        <v>0</v>
      </c>
      <c r="G60">
        <f>PPCL_NG!T60</f>
        <v>29</v>
      </c>
      <c r="H60">
        <f>PPCL_Spot!T60</f>
        <v>0</v>
      </c>
      <c r="I60">
        <f>Bawana_NG!T60</f>
        <v>58.45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552.30055302475228</v>
      </c>
      <c r="P60" s="37">
        <v>19.380000000000003</v>
      </c>
      <c r="Q60" s="37">
        <v>7.7600000000000007</v>
      </c>
      <c r="R60" s="39">
        <v>25.2</v>
      </c>
      <c r="S60" s="39">
        <v>0</v>
      </c>
      <c r="T60" s="38">
        <f>SUMPRODUCT(LTA!J60:AN60,LTA!J$101:AN$101,LTA!J$105:AN$105)</f>
        <v>100.63</v>
      </c>
      <c r="U60" s="38">
        <f>SUMPRODUCT(LTA!J60:AN60,LTA!J$102:AN$102,LTA!J$105:AN$105)</f>
        <v>448.14000000000004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0</v>
      </c>
      <c r="Z60" s="35">
        <f>IEX!P60</f>
        <v>0</v>
      </c>
      <c r="AA60" s="76">
        <f>STOA!J60</f>
        <v>542.82999999999993</v>
      </c>
      <c r="AB60" s="76">
        <f>-STOA!P60</f>
        <v>0</v>
      </c>
      <c r="AC60">
        <f t="shared" si="0"/>
        <v>15.335938950411125</v>
      </c>
      <c r="AD60">
        <f t="shared" si="1"/>
        <v>1810.3710789556751</v>
      </c>
      <c r="AE60">
        <f>'IDT-1'!F60</f>
        <v>0</v>
      </c>
      <c r="AF60" s="25"/>
      <c r="AG60">
        <f t="shared" si="2"/>
        <v>1810.3710789556751</v>
      </c>
      <c r="AI60" s="35">
        <f>PXIL!J60</f>
        <v>0</v>
      </c>
      <c r="AJ60" s="35">
        <f>PXIL!P60</f>
        <v>0</v>
      </c>
      <c r="AK60" s="35">
        <f>RTM_IEX!J60</f>
        <v>29.07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3.76125</v>
      </c>
      <c r="E61">
        <f>GT_NG!T61</f>
        <v>9.1852148813341898</v>
      </c>
      <c r="F61">
        <f>GT_Spot!T61</f>
        <v>0</v>
      </c>
      <c r="G61">
        <f>PPCL_NG!T61</f>
        <v>29</v>
      </c>
      <c r="H61">
        <f>PPCL_Spot!T61</f>
        <v>0</v>
      </c>
      <c r="I61">
        <f>Bawana_NG!T61</f>
        <v>58.45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552.51221125260042</v>
      </c>
      <c r="P61" s="37">
        <v>19.380000000000003</v>
      </c>
      <c r="Q61" s="37">
        <v>7.7600000000000007</v>
      </c>
      <c r="R61" s="39">
        <v>25.2</v>
      </c>
      <c r="S61" s="39">
        <v>0</v>
      </c>
      <c r="T61" s="38">
        <f>SUMPRODUCT(LTA!J61:AN61,LTA!J$101:AN$101,LTA!J$105:AN$105)</f>
        <v>98.12</v>
      </c>
      <c r="U61" s="38">
        <f>SUMPRODUCT(LTA!J61:AN61,LTA!J$102:AN$102,LTA!J$105:AN$105)</f>
        <v>487.08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0</v>
      </c>
      <c r="Z61" s="35">
        <f>IEX!P61</f>
        <v>0</v>
      </c>
      <c r="AA61" s="76">
        <f>STOA!J61</f>
        <v>542.82999999999993</v>
      </c>
      <c r="AB61" s="76">
        <f>-STOA!P61</f>
        <v>0</v>
      </c>
      <c r="AC61">
        <f t="shared" si="0"/>
        <v>15.48093687952505</v>
      </c>
      <c r="AD61">
        <f t="shared" si="1"/>
        <v>1827.4877392544097</v>
      </c>
      <c r="AE61">
        <f>'IDT-1'!F61</f>
        <v>24.233000000000001</v>
      </c>
      <c r="AF61" s="25"/>
      <c r="AG61">
        <f t="shared" si="2"/>
        <v>1851.7207392544096</v>
      </c>
      <c r="AI61" s="35">
        <f>PXIL!J61</f>
        <v>0</v>
      </c>
      <c r="AJ61" s="35">
        <f>PXIL!P61</f>
        <v>0</v>
      </c>
      <c r="AK61" s="35">
        <f>RTM_IEX!J61</f>
        <v>9.69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3.76125</v>
      </c>
      <c r="E62">
        <f>GT_NG!T62</f>
        <v>9.1852148813341898</v>
      </c>
      <c r="F62">
        <f>GT_Spot!T62</f>
        <v>0</v>
      </c>
      <c r="G62">
        <f>PPCL_NG!T62</f>
        <v>29</v>
      </c>
      <c r="H62">
        <f>PPCL_Spot!T62</f>
        <v>0</v>
      </c>
      <c r="I62">
        <f>Bawana_NG!T62</f>
        <v>58.45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555.90571336230516</v>
      </c>
      <c r="P62" s="37">
        <v>19.380000000000003</v>
      </c>
      <c r="Q62" s="37">
        <v>7.7600000000000007</v>
      </c>
      <c r="R62" s="39">
        <v>25.2</v>
      </c>
      <c r="S62" s="39">
        <v>0</v>
      </c>
      <c r="T62" s="38">
        <f>SUMPRODUCT(LTA!J62:AN62,LTA!J$101:AN$101,LTA!J$105:AN$105)</f>
        <v>91.72</v>
      </c>
      <c r="U62" s="38">
        <f>SUMPRODUCT(LTA!J62:AN62,LTA!J$102:AN$102,LTA!J$105:AN$105)</f>
        <v>483.77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0</v>
      </c>
      <c r="Z62" s="35">
        <f>IEX!P62</f>
        <v>0</v>
      </c>
      <c r="AA62" s="76">
        <f>STOA!J62</f>
        <v>542.82999999999993</v>
      </c>
      <c r="AB62" s="76">
        <f>-STOA!P62</f>
        <v>0</v>
      </c>
      <c r="AC62">
        <f t="shared" si="0"/>
        <v>15.753462297246569</v>
      </c>
      <c r="AD62">
        <f t="shared" si="1"/>
        <v>1859.6587159463927</v>
      </c>
      <c r="AE62">
        <f>'IDT-1'!F62</f>
        <v>22</v>
      </c>
      <c r="AF62" s="25"/>
      <c r="AG62">
        <f t="shared" si="2"/>
        <v>1881.6587159463927</v>
      </c>
      <c r="AI62" s="35">
        <f>PXIL!J62</f>
        <v>0</v>
      </c>
      <c r="AJ62" s="35">
        <f>PXIL!P62</f>
        <v>0</v>
      </c>
      <c r="AK62" s="35">
        <f>RTM_IEX!J62</f>
        <v>48.45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3.76125</v>
      </c>
      <c r="E63">
        <f>GT_NG!T63</f>
        <v>9.1852148813341898</v>
      </c>
      <c r="F63">
        <f>GT_Spot!T63</f>
        <v>0</v>
      </c>
      <c r="G63">
        <f>PPCL_NG!T63</f>
        <v>0</v>
      </c>
      <c r="H63">
        <f>PPCL_Spot!T63</f>
        <v>28.808066572713241</v>
      </c>
      <c r="I63">
        <f>Bawana_NG!T63</f>
        <v>50.817723832131499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553.8856070122157</v>
      </c>
      <c r="P63" s="37">
        <v>75.86666197369</v>
      </c>
      <c r="Q63" s="37">
        <v>7.81</v>
      </c>
      <c r="R63" s="39">
        <v>25.2</v>
      </c>
      <c r="S63" s="39">
        <v>0</v>
      </c>
      <c r="T63" s="38">
        <f>SUMPRODUCT(LTA!J63:AN63,LTA!J$101:AN$101,LTA!J$105:AN$105)</f>
        <v>90.12</v>
      </c>
      <c r="U63" s="38">
        <f>SUMPRODUCT(LTA!J63:AN63,LTA!J$102:AN$102,LTA!J$105:AN$105)</f>
        <v>477.74999999999994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0</v>
      </c>
      <c r="Z63" s="35">
        <f>IEX!P63</f>
        <v>0</v>
      </c>
      <c r="AA63" s="76">
        <f>STOA!J63</f>
        <v>547.45999999999992</v>
      </c>
      <c r="AB63" s="76">
        <f>-STOA!P63</f>
        <v>0</v>
      </c>
      <c r="AC63">
        <f t="shared" si="0"/>
        <v>15.917030003885511</v>
      </c>
      <c r="AD63">
        <f t="shared" si="1"/>
        <v>1878.9674942681993</v>
      </c>
      <c r="AE63">
        <f>'IDT-1'!F63</f>
        <v>2</v>
      </c>
      <c r="AF63" s="25"/>
      <c r="AG63">
        <f t="shared" si="2"/>
        <v>1880.9674942681993</v>
      </c>
      <c r="AI63" s="35">
        <f>PXIL!J63</f>
        <v>0</v>
      </c>
      <c r="AJ63" s="35">
        <f>PXIL!P63</f>
        <v>0</v>
      </c>
      <c r="AK63" s="35">
        <f>RTM_IEX!J63</f>
        <v>24.22</v>
      </c>
      <c r="AL63" s="35">
        <f>RTM_IEX!P63</f>
        <v>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3.76125</v>
      </c>
      <c r="E64">
        <f>GT_NG!T64</f>
        <v>9.1852148813341898</v>
      </c>
      <c r="F64">
        <f>GT_Spot!T64</f>
        <v>0</v>
      </c>
      <c r="G64">
        <f>PPCL_NG!T64</f>
        <v>0</v>
      </c>
      <c r="H64">
        <f>PPCL_Spot!T64</f>
        <v>28.808066572713241</v>
      </c>
      <c r="I64">
        <f>Bawana_NG!T64</f>
        <v>50.817723832131499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557.99582642149846</v>
      </c>
      <c r="P64" s="37">
        <v>75.86666197369</v>
      </c>
      <c r="Q64" s="37">
        <v>7.81</v>
      </c>
      <c r="R64" s="39">
        <v>25.2</v>
      </c>
      <c r="S64" s="39">
        <v>0</v>
      </c>
      <c r="T64" s="38">
        <f>SUMPRODUCT(LTA!J64:AN64,LTA!J$101:AN$101,LTA!J$105:AN$105)</f>
        <v>83.47</v>
      </c>
      <c r="U64" s="38">
        <f>SUMPRODUCT(LTA!J64:AN64,LTA!J$102:AN$102,LTA!J$105:AN$105)</f>
        <v>470.81999999999994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0</v>
      </c>
      <c r="Z64" s="35">
        <f>IEX!P64</f>
        <v>0</v>
      </c>
      <c r="AA64" s="76">
        <f>STOA!J64</f>
        <v>547.45999999999992</v>
      </c>
      <c r="AB64" s="76">
        <f>-STOA!P64</f>
        <v>0</v>
      </c>
      <c r="AC64">
        <f t="shared" si="0"/>
        <v>16.000275846923486</v>
      </c>
      <c r="AD64">
        <f t="shared" si="1"/>
        <v>1888.794467834444</v>
      </c>
      <c r="AE64">
        <f>'IDT-1'!F64</f>
        <v>0</v>
      </c>
      <c r="AF64" s="25"/>
      <c r="AG64">
        <f t="shared" si="2"/>
        <v>1888.794467834444</v>
      </c>
      <c r="AI64" s="35">
        <f>PXIL!J64</f>
        <v>0</v>
      </c>
      <c r="AJ64" s="35">
        <f>PXIL!P64</f>
        <v>0</v>
      </c>
      <c r="AK64" s="35">
        <f>RTM_IEX!J64</f>
        <v>43.6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3.76125</v>
      </c>
      <c r="E65">
        <f>GT_NG!T65</f>
        <v>9.1852148813341898</v>
      </c>
      <c r="F65">
        <f>GT_Spot!T65</f>
        <v>0</v>
      </c>
      <c r="G65">
        <f>PPCL_NG!T65</f>
        <v>0</v>
      </c>
      <c r="H65">
        <f>PPCL_Spot!T65</f>
        <v>28.808066572713241</v>
      </c>
      <c r="I65">
        <f>Bawana_NG!T65</f>
        <v>50.817723832131499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563.38312970897618</v>
      </c>
      <c r="P65" s="37">
        <v>75.52</v>
      </c>
      <c r="Q65" s="37">
        <v>7.7600000000000007</v>
      </c>
      <c r="R65" s="39">
        <v>25.2</v>
      </c>
      <c r="S65" s="39">
        <v>0</v>
      </c>
      <c r="T65" s="38">
        <f>SUMPRODUCT(LTA!J65:AN65,LTA!J$101:AN$101,LTA!J$105:AN$105)</f>
        <v>77.75</v>
      </c>
      <c r="U65" s="38">
        <f>SUMPRODUCT(LTA!J65:AN65,LTA!J$102:AN$102,LTA!J$105:AN$105)</f>
        <v>463.07999999999993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0</v>
      </c>
      <c r="Z65" s="35">
        <f>IEX!P65</f>
        <v>0</v>
      </c>
      <c r="AA65" s="76">
        <f>STOA!J65</f>
        <v>547.45999999999992</v>
      </c>
      <c r="AB65" s="76">
        <f>-STOA!P65</f>
        <v>0</v>
      </c>
      <c r="AC65">
        <f t="shared" si="0"/>
        <v>15.766341233959301</v>
      </c>
      <c r="AD65">
        <f t="shared" si="1"/>
        <v>1861.1790437611955</v>
      </c>
      <c r="AE65">
        <f>'IDT-1'!F65</f>
        <v>0</v>
      </c>
      <c r="AF65" s="25"/>
      <c r="AG65">
        <f t="shared" si="2"/>
        <v>1861.1790437611955</v>
      </c>
      <c r="AI65" s="35">
        <f>PXIL!J65</f>
        <v>0</v>
      </c>
      <c r="AJ65" s="35">
        <f>PXIL!P65</f>
        <v>0</v>
      </c>
      <c r="AK65" s="35">
        <f>RTM_IEX!J65</f>
        <v>24.22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3.76125</v>
      </c>
      <c r="E66">
        <f>GT_NG!T66</f>
        <v>9.1852148813341898</v>
      </c>
      <c r="F66">
        <f>GT_Spot!T66</f>
        <v>0</v>
      </c>
      <c r="G66">
        <f>PPCL_NG!T66</f>
        <v>0</v>
      </c>
      <c r="H66">
        <f>PPCL_Spot!T66</f>
        <v>28.808066572713241</v>
      </c>
      <c r="I66">
        <f>Bawana_NG!T66</f>
        <v>50.817723832131499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563.38312970897618</v>
      </c>
      <c r="P66" s="37">
        <v>75.52</v>
      </c>
      <c r="Q66" s="37">
        <v>7.7600000000000007</v>
      </c>
      <c r="R66" s="39">
        <v>25.2</v>
      </c>
      <c r="S66" s="39">
        <v>0</v>
      </c>
      <c r="T66" s="38">
        <f>SUMPRODUCT(LTA!J66:AN66,LTA!J$101:AN$101,LTA!J$105:AN$105)</f>
        <v>72.099999999999994</v>
      </c>
      <c r="U66" s="38">
        <f>SUMPRODUCT(LTA!J66:AN66,LTA!J$102:AN$102,LTA!J$105:AN$105)</f>
        <v>454.73999999999995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0</v>
      </c>
      <c r="Z66" s="35">
        <f>IEX!P66</f>
        <v>0</v>
      </c>
      <c r="AA66" s="76">
        <f>STOA!J66</f>
        <v>547.45999999999992</v>
      </c>
      <c r="AB66" s="76">
        <f>-STOA!P66</f>
        <v>0</v>
      </c>
      <c r="AC66">
        <f t="shared" si="0"/>
        <v>15.608169233959302</v>
      </c>
      <c r="AD66">
        <f t="shared" si="1"/>
        <v>1842.5072157611958</v>
      </c>
      <c r="AE66">
        <f>'IDT-1'!F66</f>
        <v>0</v>
      </c>
      <c r="AF66" s="25"/>
      <c r="AG66">
        <f t="shared" si="2"/>
        <v>1842.5072157611958</v>
      </c>
      <c r="AI66" s="35">
        <f>PXIL!J66</f>
        <v>0</v>
      </c>
      <c r="AJ66" s="35">
        <f>PXIL!P66</f>
        <v>0</v>
      </c>
      <c r="AK66" s="35">
        <f>RTM_IEX!J66</f>
        <v>19.38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3.76125</v>
      </c>
      <c r="E67">
        <f>GT_NG!T67</f>
        <v>9.1852148813341898</v>
      </c>
      <c r="F67">
        <f>GT_Spot!T67</f>
        <v>0</v>
      </c>
      <c r="G67">
        <f>PPCL_NG!T67</f>
        <v>0</v>
      </c>
      <c r="H67">
        <f>PPCL_Spot!T67</f>
        <v>28.808066572713241</v>
      </c>
      <c r="I67">
        <f>Bawana_NG!T67</f>
        <v>50.817723832131499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560.92264601332397</v>
      </c>
      <c r="P67" s="37">
        <v>75.52</v>
      </c>
      <c r="Q67" s="37">
        <v>7.7600000000000007</v>
      </c>
      <c r="R67" s="39">
        <v>25.2</v>
      </c>
      <c r="S67" s="39">
        <v>0</v>
      </c>
      <c r="T67" s="38">
        <f>SUMPRODUCT(LTA!J67:AN67,LTA!J$101:AN$101,LTA!J$105:AN$105)</f>
        <v>66.510000000000005</v>
      </c>
      <c r="U67" s="38">
        <f>SUMPRODUCT(LTA!J67:AN67,LTA!J$102:AN$102,LTA!J$105:AN$105)</f>
        <v>446.34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0</v>
      </c>
      <c r="Z67" s="35">
        <f>IEX!P67</f>
        <v>0</v>
      </c>
      <c r="AA67" s="76">
        <f>STOA!J67</f>
        <v>547.45999999999992</v>
      </c>
      <c r="AB67" s="76">
        <f>-STOA!P67</f>
        <v>0</v>
      </c>
      <c r="AC67">
        <f t="shared" si="0"/>
        <v>15.510641170915823</v>
      </c>
      <c r="AD67">
        <f t="shared" si="1"/>
        <v>1830.9942601285873</v>
      </c>
      <c r="AE67">
        <f>'IDT-1'!F67</f>
        <v>0</v>
      </c>
      <c r="AF67" s="25"/>
      <c r="AG67">
        <f t="shared" si="2"/>
        <v>1830.9942601285873</v>
      </c>
      <c r="AI67" s="35">
        <f>PXIL!J67</f>
        <v>0</v>
      </c>
      <c r="AJ67" s="35">
        <f>PXIL!P67</f>
        <v>0</v>
      </c>
      <c r="AK67" s="35">
        <f>RTM_IEX!J67</f>
        <v>24.22</v>
      </c>
      <c r="AL67" s="35">
        <f>RTM_IEX!P67</f>
        <v>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3.76125</v>
      </c>
      <c r="E68">
        <f>GT_NG!T68</f>
        <v>9.1852148813341898</v>
      </c>
      <c r="F68">
        <f>GT_Spot!T68</f>
        <v>0</v>
      </c>
      <c r="G68">
        <f>PPCL_NG!T68</f>
        <v>0</v>
      </c>
      <c r="H68">
        <f>PPCL_Spot!T68</f>
        <v>28.808066572713241</v>
      </c>
      <c r="I68">
        <f>Bawana_NG!T68</f>
        <v>50.817723832131499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560.92264601332397</v>
      </c>
      <c r="P68" s="37">
        <v>75.52</v>
      </c>
      <c r="Q68" s="37">
        <v>7.7600000000000007</v>
      </c>
      <c r="R68" s="39">
        <v>25.2</v>
      </c>
      <c r="S68" s="39">
        <v>0</v>
      </c>
      <c r="T68" s="38">
        <f>SUMPRODUCT(LTA!J68:AN68,LTA!J$101:AN$101,LTA!J$105:AN$105)</f>
        <v>57.69</v>
      </c>
      <c r="U68" s="38">
        <f>SUMPRODUCT(LTA!J68:AN68,LTA!J$102:AN$102,LTA!J$105:AN$105)</f>
        <v>437.53999999999996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0</v>
      </c>
      <c r="Z68" s="35">
        <f>IEX!P68</f>
        <v>0</v>
      </c>
      <c r="AA68" s="76">
        <f>STOA!J68</f>
        <v>547.45999999999992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15.362633170915821</v>
      </c>
      <c r="AD68">
        <f t="shared" ref="AD68:AD98" si="4">SUM(B68:AB68,AI68:AV68)-AC68</f>
        <v>1813.5222681285868</v>
      </c>
      <c r="AE68">
        <f>'IDT-1'!F68</f>
        <v>0</v>
      </c>
      <c r="AF68" s="25"/>
      <c r="AG68">
        <f t="shared" ref="AG68:AG98" si="5">SUM(AD68:AF68)</f>
        <v>1813.5222681285868</v>
      </c>
      <c r="AI68" s="35">
        <f>PXIL!J68</f>
        <v>0</v>
      </c>
      <c r="AJ68" s="35">
        <f>PXIL!P68</f>
        <v>0</v>
      </c>
      <c r="AK68" s="35">
        <f>RTM_IEX!J68</f>
        <v>24.22</v>
      </c>
      <c r="AL68" s="35">
        <f>RTM_IEX!P68</f>
        <v>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3.76125</v>
      </c>
      <c r="E69">
        <f>GT_NG!T69</f>
        <v>9.1852148813341898</v>
      </c>
      <c r="F69">
        <f>GT_Spot!T69</f>
        <v>0</v>
      </c>
      <c r="G69">
        <f>PPCL_NG!T69</f>
        <v>0</v>
      </c>
      <c r="H69">
        <f>PPCL_Spot!T69</f>
        <v>28.808066572713241</v>
      </c>
      <c r="I69">
        <f>Bawana_NG!T69</f>
        <v>50.817723832131499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560.24241335697593</v>
      </c>
      <c r="P69" s="37">
        <v>75.52</v>
      </c>
      <c r="Q69" s="37">
        <v>7.7600000000000007</v>
      </c>
      <c r="R69" s="39">
        <v>25.2</v>
      </c>
      <c r="S69" s="39">
        <v>0</v>
      </c>
      <c r="T69" s="38">
        <f>SUMPRODUCT(LTA!J69:AN69,LTA!J$101:AN$101,LTA!J$105:AN$105)</f>
        <v>50.03</v>
      </c>
      <c r="U69" s="38">
        <f>SUMPRODUCT(LTA!J69:AN69,LTA!J$102:AN$102,LTA!J$105:AN$105)</f>
        <v>429.39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0</v>
      </c>
      <c r="AA69" s="76">
        <f>STOA!J69</f>
        <v>547.45999999999992</v>
      </c>
      <c r="AB69" s="76">
        <f>-STOA!P69</f>
        <v>0</v>
      </c>
      <c r="AC69">
        <f t="shared" si="3"/>
        <v>15.224199216602498</v>
      </c>
      <c r="AD69">
        <f t="shared" si="4"/>
        <v>1797.1804694265522</v>
      </c>
      <c r="AE69">
        <f>'IDT-1'!F69</f>
        <v>0</v>
      </c>
      <c r="AF69" s="25"/>
      <c r="AG69">
        <f t="shared" si="5"/>
        <v>1797.1804694265522</v>
      </c>
      <c r="AI69" s="35">
        <f>PXIL!J69</f>
        <v>0</v>
      </c>
      <c r="AJ69" s="35">
        <f>PXIL!P69</f>
        <v>0</v>
      </c>
      <c r="AK69" s="35">
        <f>RTM_IEX!J69</f>
        <v>24.23</v>
      </c>
      <c r="AL69" s="35">
        <f>RTM_IEX!P69</f>
        <v>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3.76125</v>
      </c>
      <c r="E70">
        <f>GT_NG!T70</f>
        <v>9.1852148813341898</v>
      </c>
      <c r="F70">
        <f>GT_Spot!T70</f>
        <v>0</v>
      </c>
      <c r="G70">
        <f>PPCL_NG!T70</f>
        <v>0</v>
      </c>
      <c r="H70">
        <f>PPCL_Spot!T70</f>
        <v>28.808066572713241</v>
      </c>
      <c r="I70">
        <f>Bawana_NG!T70</f>
        <v>50.817723832131499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564.68031034939963</v>
      </c>
      <c r="P70" s="37">
        <v>75.52000000000001</v>
      </c>
      <c r="Q70" s="37">
        <v>7.7600000000000007</v>
      </c>
      <c r="R70" s="39">
        <v>22.652545229801099</v>
      </c>
      <c r="S70" s="39">
        <v>0</v>
      </c>
      <c r="T70" s="38">
        <f>SUMPRODUCT(LTA!J70:AN70,LTA!J$101:AN$101,LTA!J$105:AN$105)</f>
        <v>42.19</v>
      </c>
      <c r="U70" s="38">
        <f>SUMPRODUCT(LTA!J70:AN70,LTA!J$102:AN$102,LTA!J$105:AN$105)</f>
        <v>421.34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0</v>
      </c>
      <c r="AA70" s="76">
        <f>STOA!J70</f>
        <v>547.45999999999992</v>
      </c>
      <c r="AB70" s="76">
        <f>-STOA!P70</f>
        <v>0</v>
      </c>
      <c r="AC70">
        <f t="shared" si="3"/>
        <v>15.106518931269186</v>
      </c>
      <c r="AD70">
        <f t="shared" si="4"/>
        <v>1783.2885919341102</v>
      </c>
      <c r="AE70">
        <f>'IDT-1'!F70</f>
        <v>0</v>
      </c>
      <c r="AF70" s="25"/>
      <c r="AG70">
        <f t="shared" si="5"/>
        <v>1783.2885919341102</v>
      </c>
      <c r="AI70" s="35">
        <f>PXIL!J70</f>
        <v>0</v>
      </c>
      <c r="AJ70" s="35">
        <f>PXIL!P70</f>
        <v>0</v>
      </c>
      <c r="AK70" s="35">
        <f>RTM_IEX!J70</f>
        <v>24.22</v>
      </c>
      <c r="AL70" s="35">
        <f>RTM_IEX!P70</f>
        <v>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3.76125</v>
      </c>
      <c r="E71">
        <f>GT_NG!T71</f>
        <v>9.1852148813341898</v>
      </c>
      <c r="F71">
        <f>GT_Spot!T71</f>
        <v>0</v>
      </c>
      <c r="G71">
        <f>PPCL_NG!T71</f>
        <v>0</v>
      </c>
      <c r="H71">
        <f>PPCL_Spot!T71</f>
        <v>28.808066572713241</v>
      </c>
      <c r="I71">
        <f>Bawana_NG!T71</f>
        <v>50.817723832131499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564.28369594053027</v>
      </c>
      <c r="P71" s="37">
        <v>75.52425802037402</v>
      </c>
      <c r="Q71" s="37">
        <v>7.7600000000000007</v>
      </c>
      <c r="R71" s="39">
        <v>20.5</v>
      </c>
      <c r="S71" s="39">
        <v>0</v>
      </c>
      <c r="T71" s="38">
        <f>SUMPRODUCT(LTA!J71:AN71,LTA!J$101:AN$101,LTA!J$105:AN$105)</f>
        <v>36.26</v>
      </c>
      <c r="U71" s="38">
        <f>SUMPRODUCT(LTA!J71:AN71,LTA!J$102:AN$102,LTA!J$105:AN$105)</f>
        <v>414.26999999999992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0</v>
      </c>
      <c r="AA71" s="76">
        <f>STOA!J71</f>
        <v>547.52</v>
      </c>
      <c r="AB71" s="76">
        <f>-STOA!P71</f>
        <v>0</v>
      </c>
      <c r="AC71">
        <f t="shared" si="3"/>
        <v>15.057841757675497</v>
      </c>
      <c r="AD71">
        <f t="shared" si="4"/>
        <v>1777.5423674894078</v>
      </c>
      <c r="AE71">
        <f>'IDT-1'!F71</f>
        <v>0</v>
      </c>
      <c r="AF71" s="25"/>
      <c r="AG71">
        <f t="shared" si="5"/>
        <v>1777.5423674894078</v>
      </c>
      <c r="AI71" s="35">
        <f>PXIL!J71</f>
        <v>0</v>
      </c>
      <c r="AJ71" s="35">
        <f>PXIL!P71</f>
        <v>0</v>
      </c>
      <c r="AK71" s="35">
        <f>RTM_IEX!J71</f>
        <v>33.909999999999997</v>
      </c>
      <c r="AL71" s="35">
        <f>RTM_IEX!P71</f>
        <v>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3.76125</v>
      </c>
      <c r="E72">
        <f>GT_NG!T72</f>
        <v>9.1852148813341898</v>
      </c>
      <c r="F72">
        <f>GT_Spot!T72</f>
        <v>0</v>
      </c>
      <c r="G72">
        <f>PPCL_NG!T72</f>
        <v>0</v>
      </c>
      <c r="H72">
        <f>PPCL_Spot!T72</f>
        <v>28.808066572713241</v>
      </c>
      <c r="I72">
        <f>Bawana_NG!T72</f>
        <v>50.817723832131499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564.24687994053022</v>
      </c>
      <c r="P72" s="37">
        <v>75.52425802037402</v>
      </c>
      <c r="Q72" s="37">
        <v>7.75</v>
      </c>
      <c r="R72" s="39">
        <v>16.96</v>
      </c>
      <c r="S72" s="39">
        <v>0</v>
      </c>
      <c r="T72" s="38">
        <f>SUMPRODUCT(LTA!J72:AN72,LTA!J$101:AN$101,LTA!J$105:AN$105)</f>
        <v>30.490000000000002</v>
      </c>
      <c r="U72" s="38">
        <f>SUMPRODUCT(LTA!J72:AN72,LTA!J$102:AN$102,LTA!J$105:AN$105)</f>
        <v>407.18999999999994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0</v>
      </c>
      <c r="AA72" s="76">
        <f>STOA!J72</f>
        <v>547.52</v>
      </c>
      <c r="AB72" s="76">
        <f>-STOA!P72</f>
        <v>0</v>
      </c>
      <c r="AC72">
        <f t="shared" si="3"/>
        <v>14.960512503275497</v>
      </c>
      <c r="AD72">
        <f t="shared" si="4"/>
        <v>1766.0528807438077</v>
      </c>
      <c r="AE72">
        <f>'IDT-1'!F72</f>
        <v>0</v>
      </c>
      <c r="AF72" s="25"/>
      <c r="AG72">
        <f t="shared" si="5"/>
        <v>1766.0528807438077</v>
      </c>
      <c r="AI72" s="35">
        <f>PXIL!J72</f>
        <v>0</v>
      </c>
      <c r="AJ72" s="35">
        <f>PXIL!P72</f>
        <v>0</v>
      </c>
      <c r="AK72" s="35">
        <f>RTM_IEX!J72</f>
        <v>38.76</v>
      </c>
      <c r="AL72" s="35">
        <f>RTM_IEX!P72</f>
        <v>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3.76125</v>
      </c>
      <c r="E73">
        <f>GT_NG!T73</f>
        <v>9.1852148813341898</v>
      </c>
      <c r="F73">
        <f>GT_Spot!T73</f>
        <v>0</v>
      </c>
      <c r="G73">
        <f>PPCL_NG!T73</f>
        <v>0</v>
      </c>
      <c r="H73">
        <f>PPCL_Spot!T73</f>
        <v>28.808066572713241</v>
      </c>
      <c r="I73">
        <f>Bawana_NG!T73</f>
        <v>58.45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569.71396028835636</v>
      </c>
      <c r="P73" s="37">
        <v>75.52425802037402</v>
      </c>
      <c r="Q73" s="37">
        <v>7.75</v>
      </c>
      <c r="R73" s="39">
        <v>13.772545286506471</v>
      </c>
      <c r="S73" s="39">
        <v>0</v>
      </c>
      <c r="T73" s="38">
        <f>SUMPRODUCT(LTA!J73:AN73,LTA!J$101:AN$101,LTA!J$105:AN$105)</f>
        <v>22.63</v>
      </c>
      <c r="U73" s="38">
        <f>SUMPRODUCT(LTA!J73:AN73,LTA!J$102:AN$102,LTA!J$105:AN$105)</f>
        <v>400.85999999999996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0</v>
      </c>
      <c r="AA73" s="76">
        <f>STOA!J73</f>
        <v>547.52</v>
      </c>
      <c r="AB73" s="76">
        <f>-STOA!P73</f>
        <v>0</v>
      </c>
      <c r="AC73">
        <f t="shared" si="3"/>
        <v>14.683704055662876</v>
      </c>
      <c r="AD73">
        <f t="shared" si="4"/>
        <v>1713.2915909936212</v>
      </c>
      <c r="AE73">
        <f>'IDT-1'!F73</f>
        <v>0</v>
      </c>
      <c r="AF73" s="25"/>
      <c r="AG73">
        <f t="shared" si="5"/>
        <v>1713.2915909936212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-10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3.76125</v>
      </c>
      <c r="E74">
        <f>GT_NG!T74</f>
        <v>9.1852148813341898</v>
      </c>
      <c r="F74">
        <f>GT_Spot!T74</f>
        <v>0</v>
      </c>
      <c r="G74">
        <f>PPCL_NG!T74</f>
        <v>0</v>
      </c>
      <c r="H74">
        <f>PPCL_Spot!T74</f>
        <v>28.808066572713241</v>
      </c>
      <c r="I74">
        <f>Bawana_NG!T74</f>
        <v>58.45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569.61885228835638</v>
      </c>
      <c r="P74" s="37">
        <v>75.52425802037402</v>
      </c>
      <c r="Q74" s="37">
        <v>7.75</v>
      </c>
      <c r="R74" s="39">
        <v>9.3200000000000021</v>
      </c>
      <c r="S74" s="39">
        <v>0</v>
      </c>
      <c r="T74" s="38">
        <f>SUMPRODUCT(LTA!J74:AN74,LTA!J$101:AN$101,LTA!J$105:AN$105)</f>
        <v>17.95</v>
      </c>
      <c r="U74" s="38">
        <f>SUMPRODUCT(LTA!J74:AN74,LTA!J$102:AN$102,LTA!J$105:AN$105)</f>
        <v>395.82999999999993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0</v>
      </c>
      <c r="AA74" s="76">
        <f>STOA!J74</f>
        <v>547.52</v>
      </c>
      <c r="AB74" s="76">
        <f>-STOA!P74</f>
        <v>0</v>
      </c>
      <c r="AC74">
        <f t="shared" si="3"/>
        <v>14.648651345305115</v>
      </c>
      <c r="AD74">
        <f t="shared" si="4"/>
        <v>1689.0689904174728</v>
      </c>
      <c r="AE74">
        <f>'IDT-1'!F74</f>
        <v>0</v>
      </c>
      <c r="AF74" s="25"/>
      <c r="AG74">
        <f t="shared" si="5"/>
        <v>1689.0689904174728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-20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3.76125</v>
      </c>
      <c r="E75">
        <f>GT_NG!T75</f>
        <v>9.2732520846696609</v>
      </c>
      <c r="F75">
        <f>GT_Spot!T75</f>
        <v>0</v>
      </c>
      <c r="G75">
        <f>PPCL_NG!T75</f>
        <v>0</v>
      </c>
      <c r="H75">
        <f>PPCL_Spot!T75</f>
        <v>28.808066572713241</v>
      </c>
      <c r="I75">
        <f>Bawana_NG!T75</f>
        <v>58.45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572.91837056033398</v>
      </c>
      <c r="P75" s="37">
        <v>75.52425802037402</v>
      </c>
      <c r="Q75" s="37">
        <v>7.75</v>
      </c>
      <c r="R75" s="39">
        <v>0</v>
      </c>
      <c r="S75" s="39">
        <v>0</v>
      </c>
      <c r="T75" s="38">
        <f>SUMPRODUCT(LTA!J75:AN75,LTA!J$101:AN$101,LTA!J$105:AN$105)</f>
        <v>11.48</v>
      </c>
      <c r="U75" s="38">
        <f>SUMPRODUCT(LTA!J75:AN75,LTA!J$102:AN$102,LTA!J$105:AN$105)</f>
        <v>392.80999999999995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0</v>
      </c>
      <c r="AA75" s="76">
        <f>STOA!J75</f>
        <v>547.52</v>
      </c>
      <c r="AB75" s="76">
        <f>-STOA!P75</f>
        <v>0</v>
      </c>
      <c r="AC75">
        <f t="shared" si="3"/>
        <v>14.425920076323964</v>
      </c>
      <c r="AD75">
        <f t="shared" si="4"/>
        <v>1684.8692771617668</v>
      </c>
      <c r="AE75">
        <f>'IDT-1'!F75</f>
        <v>0</v>
      </c>
      <c r="AF75" s="25"/>
      <c r="AG75">
        <f t="shared" si="5"/>
        <v>1684.8692771617668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-9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3.76125</v>
      </c>
      <c r="E76">
        <f>GT_NG!T76</f>
        <v>9.5691542288557194</v>
      </c>
      <c r="F76">
        <f>GT_Spot!T76</f>
        <v>0</v>
      </c>
      <c r="G76">
        <f>PPCL_NG!T76</f>
        <v>0</v>
      </c>
      <c r="H76">
        <f>PPCL_Spot!T76</f>
        <v>28.808066572713241</v>
      </c>
      <c r="I76">
        <f>Bawana_NG!T76</f>
        <v>58.45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583.52464819328804</v>
      </c>
      <c r="P76" s="37">
        <v>48.445894067796608</v>
      </c>
      <c r="Q76" s="37">
        <v>7.75</v>
      </c>
      <c r="R76" s="39">
        <v>0</v>
      </c>
      <c r="S76" s="39">
        <v>0</v>
      </c>
      <c r="T76" s="38">
        <f>SUMPRODUCT(LTA!J76:AN76,LTA!J$101:AN$101,LTA!J$105:AN$105)</f>
        <v>8.09</v>
      </c>
      <c r="U76" s="38">
        <f>SUMPRODUCT(LTA!J76:AN76,LTA!J$102:AN$102,LTA!J$105:AN$105)</f>
        <v>390.50999999999993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0</v>
      </c>
      <c r="AA76" s="76">
        <f>STOA!J76</f>
        <v>547.52</v>
      </c>
      <c r="AB76" s="76">
        <f>-STOA!P76</f>
        <v>0</v>
      </c>
      <c r="AC76">
        <f t="shared" si="3"/>
        <v>14.231103709726289</v>
      </c>
      <c r="AD76">
        <f t="shared" si="4"/>
        <v>1679.9479093529274</v>
      </c>
      <c r="AE76">
        <f>'IDT-1'!F76</f>
        <v>0</v>
      </c>
      <c r="AF76" s="25"/>
      <c r="AG76">
        <f t="shared" si="5"/>
        <v>1679.9479093529274</v>
      </c>
      <c r="AI76" s="35">
        <f>PXIL!J76</f>
        <v>0</v>
      </c>
      <c r="AJ76" s="35">
        <f>PXIL!P76</f>
        <v>0</v>
      </c>
      <c r="AK76" s="35">
        <f>RTM_IEX!J76</f>
        <v>7.75</v>
      </c>
      <c r="AL76" s="35">
        <f>RTM_IEX!P76</f>
        <v>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3.76125</v>
      </c>
      <c r="E77">
        <f>GT_NG!T77</f>
        <v>9.5691542288557194</v>
      </c>
      <c r="F77">
        <f>GT_Spot!T77</f>
        <v>0</v>
      </c>
      <c r="G77">
        <f>PPCL_NG!T77</f>
        <v>0</v>
      </c>
      <c r="H77">
        <f>PPCL_Spot!T77</f>
        <v>28.808066572713241</v>
      </c>
      <c r="I77">
        <f>Bawana_NG!T77</f>
        <v>58.45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588.34454737516501</v>
      </c>
      <c r="P77" s="37">
        <v>38.756574610048162</v>
      </c>
      <c r="Q77" s="37">
        <v>17.647154143824569</v>
      </c>
      <c r="R77" s="39">
        <v>0</v>
      </c>
      <c r="S77" s="39">
        <v>0</v>
      </c>
      <c r="T77" s="38">
        <f>SUMPRODUCT(LTA!J77:AN77,LTA!J$101:AN$101,LTA!J$105:AN$105)</f>
        <v>4.51</v>
      </c>
      <c r="U77" s="38">
        <f>SUMPRODUCT(LTA!J77:AN77,LTA!J$102:AN$102,LTA!J$105:AN$105)</f>
        <v>388.58999999999992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0</v>
      </c>
      <c r="AA77" s="76">
        <f>STOA!J77</f>
        <v>547.52</v>
      </c>
      <c r="AB77" s="76">
        <f>-STOA!P77</f>
        <v>0</v>
      </c>
      <c r="AC77">
        <f t="shared" si="3"/>
        <v>14.170507831941984</v>
      </c>
      <c r="AD77">
        <f t="shared" si="4"/>
        <v>1670.7862390986647</v>
      </c>
      <c r="AE77">
        <f>'IDT-1'!F77</f>
        <v>0</v>
      </c>
      <c r="AF77" s="25"/>
      <c r="AG77">
        <f t="shared" si="5"/>
        <v>1670.7862390986647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-1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3.76125</v>
      </c>
      <c r="E78">
        <f>GT_NG!T78</f>
        <v>9.5691542288557194</v>
      </c>
      <c r="F78">
        <f>GT_Spot!T78</f>
        <v>0</v>
      </c>
      <c r="G78">
        <f>PPCL_NG!T78</f>
        <v>0</v>
      </c>
      <c r="H78">
        <f>PPCL_Spot!T78</f>
        <v>28.808066572713241</v>
      </c>
      <c r="I78">
        <f>Bawana_NG!T78</f>
        <v>58.45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600.08983444527678</v>
      </c>
      <c r="P78" s="37">
        <v>75.52425802037402</v>
      </c>
      <c r="Q78" s="37">
        <v>17.647154143824569</v>
      </c>
      <c r="R78" s="39">
        <v>0</v>
      </c>
      <c r="S78" s="39">
        <v>0</v>
      </c>
      <c r="T78" s="38">
        <f>SUMPRODUCT(LTA!J78:AN78,LTA!J$101:AN$101,LTA!J$105:AN$105)</f>
        <v>1.31</v>
      </c>
      <c r="U78" s="38">
        <f>SUMPRODUCT(LTA!J78:AN78,LTA!J$102:AN$102,LTA!J$105:AN$105)</f>
        <v>387.56999999999994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0</v>
      </c>
      <c r="AA78" s="76">
        <f>STOA!J78</f>
        <v>547.52</v>
      </c>
      <c r="AB78" s="76">
        <f>-STOA!P78</f>
        <v>0</v>
      </c>
      <c r="AC78">
        <f t="shared" si="3"/>
        <v>14.932242039322558</v>
      </c>
      <c r="AD78">
        <f t="shared" si="4"/>
        <v>1668.3174753717217</v>
      </c>
      <c r="AE78">
        <f>'IDT-1'!F78</f>
        <v>0</v>
      </c>
      <c r="AF78" s="25"/>
      <c r="AG78">
        <f t="shared" si="5"/>
        <v>1668.3174753717217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-47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3.76125</v>
      </c>
      <c r="E79">
        <f>GT_NG!T79</f>
        <v>9.5691542288557194</v>
      </c>
      <c r="F79">
        <f>GT_Spot!T79</f>
        <v>0</v>
      </c>
      <c r="G79">
        <f>PPCL_NG!T79</f>
        <v>0</v>
      </c>
      <c r="H79">
        <f>PPCL_Spot!T79</f>
        <v>28.808066572713241</v>
      </c>
      <c r="I79">
        <f>Bawana_NG!T79</f>
        <v>55.6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628.65502254347757</v>
      </c>
      <c r="P79" s="37">
        <v>75.52425802037402</v>
      </c>
      <c r="Q79" s="37">
        <v>19.026931634956469</v>
      </c>
      <c r="R79" s="39">
        <v>0</v>
      </c>
      <c r="S79" s="39">
        <v>0</v>
      </c>
      <c r="T79" s="38">
        <f>SUMPRODUCT(LTA!J79:AN79,LTA!J$101:AN$101,LTA!J$105:AN$105)</f>
        <v>0.06</v>
      </c>
      <c r="U79" s="38">
        <f>SUMPRODUCT(LTA!J79:AN79,LTA!J$102:AN$102,LTA!J$105:AN$105)</f>
        <v>383.40999999999997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-23.4</v>
      </c>
      <c r="AA79" s="76">
        <f>STOA!J79</f>
        <v>547.52</v>
      </c>
      <c r="AB79" s="76">
        <f>-STOA!P79</f>
        <v>0</v>
      </c>
      <c r="AC79">
        <f t="shared" si="3"/>
        <v>15.532870941882472</v>
      </c>
      <c r="AD79">
        <f t="shared" si="4"/>
        <v>1640.0018120584944</v>
      </c>
      <c r="AE79">
        <f>'IDT-1'!F79</f>
        <v>0</v>
      </c>
      <c r="AF79" s="25"/>
      <c r="AG79">
        <f t="shared" si="5"/>
        <v>1640.0018120584944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-73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3.76125</v>
      </c>
      <c r="E80">
        <f>GT_NG!T80</f>
        <v>9.5691542288557194</v>
      </c>
      <c r="F80">
        <f>GT_Spot!T80</f>
        <v>0</v>
      </c>
      <c r="G80">
        <f>PPCL_NG!T80</f>
        <v>0</v>
      </c>
      <c r="H80">
        <f>PPCL_Spot!T80</f>
        <v>28.808066572713241</v>
      </c>
      <c r="I80">
        <f>Bawana_NG!T80</f>
        <v>55.6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696.23459804945946</v>
      </c>
      <c r="P80" s="37">
        <v>75.52425802037402</v>
      </c>
      <c r="Q80" s="37">
        <v>19.026931634956469</v>
      </c>
      <c r="R80" s="39">
        <v>0</v>
      </c>
      <c r="S80" s="39">
        <v>0</v>
      </c>
      <c r="T80" s="38">
        <f>SUMPRODUCT(LTA!J80:AN80,LTA!J$101:AN$101,LTA!J$105:AN$105)</f>
        <v>0.01</v>
      </c>
      <c r="U80" s="38">
        <f>SUMPRODUCT(LTA!J80:AN80,LTA!J$102:AN$102,LTA!J$105:AN$105)</f>
        <v>383.40999999999997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-107</v>
      </c>
      <c r="AA80" s="76">
        <f>STOA!J80</f>
        <v>547.52</v>
      </c>
      <c r="AB80" s="76">
        <f>-STOA!P80</f>
        <v>0</v>
      </c>
      <c r="AC80">
        <f t="shared" si="3"/>
        <v>16.511817641562327</v>
      </c>
      <c r="AD80">
        <f t="shared" si="4"/>
        <v>1657.9524408647965</v>
      </c>
      <c r="AE80">
        <f>'IDT-1'!F80</f>
        <v>0</v>
      </c>
      <c r="AF80" s="25"/>
      <c r="AG80">
        <f t="shared" si="5"/>
        <v>1657.9524408647965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-38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3.76125</v>
      </c>
      <c r="E81">
        <f>GT_NG!T81</f>
        <v>9.5691542288557194</v>
      </c>
      <c r="F81">
        <f>GT_Spot!T81</f>
        <v>0</v>
      </c>
      <c r="G81">
        <f>PPCL_NG!T81</f>
        <v>0</v>
      </c>
      <c r="H81">
        <f>PPCL_Spot!T81</f>
        <v>28.808066572713241</v>
      </c>
      <c r="I81">
        <f>Bawana_NG!T81</f>
        <v>55.6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730.73843148538799</v>
      </c>
      <c r="P81" s="37">
        <v>75.52425802037402</v>
      </c>
      <c r="Q81" s="37">
        <v>19.026931634956469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383.40999999999997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-105</v>
      </c>
      <c r="AA81" s="76">
        <f>STOA!J81</f>
        <v>547.52</v>
      </c>
      <c r="AB81" s="76">
        <f>-STOA!P81</f>
        <v>0</v>
      </c>
      <c r="AC81">
        <f t="shared" si="3"/>
        <v>17.0557005741708</v>
      </c>
      <c r="AD81">
        <f t="shared" si="4"/>
        <v>1661.9023913681167</v>
      </c>
      <c r="AE81">
        <f>'IDT-1'!F81</f>
        <v>0</v>
      </c>
      <c r="AF81" s="25"/>
      <c r="AG81">
        <f t="shared" si="5"/>
        <v>1661.9023913681167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-70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3.76125</v>
      </c>
      <c r="E82">
        <f>GT_NG!T82</f>
        <v>9.5691542288557194</v>
      </c>
      <c r="F82">
        <f>GT_Spot!T82</f>
        <v>0</v>
      </c>
      <c r="G82">
        <f>PPCL_NG!T82</f>
        <v>0</v>
      </c>
      <c r="H82">
        <f>PPCL_Spot!T82</f>
        <v>28.808066572713241</v>
      </c>
      <c r="I82">
        <f>Bawana_NG!T82</f>
        <v>55.6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724.5056228448575</v>
      </c>
      <c r="P82" s="37">
        <v>75.52425802037402</v>
      </c>
      <c r="Q82" s="37">
        <v>19.026931634956469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383.40999999999997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-112</v>
      </c>
      <c r="AA82" s="76">
        <f>STOA!J82</f>
        <v>547.52</v>
      </c>
      <c r="AB82" s="76">
        <f>-STOA!P82</f>
        <v>0</v>
      </c>
      <c r="AC82">
        <f t="shared" si="3"/>
        <v>17.020287297040124</v>
      </c>
      <c r="AD82">
        <f t="shared" si="4"/>
        <v>1653.7049960047168</v>
      </c>
      <c r="AE82">
        <f>'IDT-1'!F82</f>
        <v>0</v>
      </c>
      <c r="AF82" s="25"/>
      <c r="AG82">
        <f t="shared" si="5"/>
        <v>1653.7049960047168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-65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3.76125</v>
      </c>
      <c r="E83">
        <f>GT_NG!T83</f>
        <v>9.5691542288557194</v>
      </c>
      <c r="F83">
        <f>GT_Spot!T83</f>
        <v>0</v>
      </c>
      <c r="G83">
        <f>PPCL_NG!T83</f>
        <v>0</v>
      </c>
      <c r="H83">
        <f>PPCL_Spot!T83</f>
        <v>28.808066572713241</v>
      </c>
      <c r="I83">
        <f>Bawana_NG!T83</f>
        <v>55.6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717.70401338833574</v>
      </c>
      <c r="P83" s="37">
        <v>75.52425802037402</v>
      </c>
      <c r="Q83" s="37">
        <v>19.026931634956469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383.59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-124</v>
      </c>
      <c r="AA83" s="76">
        <f>STOA!J83</f>
        <v>547.24</v>
      </c>
      <c r="AB83" s="76">
        <f>-STOA!P83</f>
        <v>0</v>
      </c>
      <c r="AC83">
        <f t="shared" si="3"/>
        <v>16.953842619880451</v>
      </c>
      <c r="AD83">
        <f t="shared" si="4"/>
        <v>1647.8698312253546</v>
      </c>
      <c r="AE83">
        <f>'IDT-1'!F83</f>
        <v>0</v>
      </c>
      <c r="AF83" s="25"/>
      <c r="AG83">
        <f t="shared" si="5"/>
        <v>1647.8698312253546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-52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3.76125</v>
      </c>
      <c r="E84">
        <f>GT_NG!T84</f>
        <v>9.5691542288557194</v>
      </c>
      <c r="F84">
        <f>GT_Spot!T84</f>
        <v>0</v>
      </c>
      <c r="G84">
        <f>PPCL_NG!T84</f>
        <v>0</v>
      </c>
      <c r="H84">
        <f>PPCL_Spot!T84</f>
        <v>28.808066572713241</v>
      </c>
      <c r="I84">
        <f>Bawana_NG!T84</f>
        <v>55.6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717.74696538833575</v>
      </c>
      <c r="P84" s="37">
        <v>75.52425802037402</v>
      </c>
      <c r="Q84" s="37">
        <v>19.026931634956469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383.59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-139</v>
      </c>
      <c r="AA84" s="76">
        <f>STOA!J84</f>
        <v>547.24</v>
      </c>
      <c r="AB84" s="76">
        <f>-STOA!P84</f>
        <v>0</v>
      </c>
      <c r="AC84">
        <f t="shared" si="3"/>
        <v>17.021972678479564</v>
      </c>
      <c r="AD84">
        <f t="shared" si="4"/>
        <v>1639.8446531667555</v>
      </c>
      <c r="AE84">
        <f>'IDT-1'!F84</f>
        <v>0</v>
      </c>
      <c r="AF84" s="25"/>
      <c r="AG84">
        <f t="shared" si="5"/>
        <v>1639.8446531667555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-45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3.76125</v>
      </c>
      <c r="E85">
        <f>GT_NG!T85</f>
        <v>9.5691542288557194</v>
      </c>
      <c r="F85">
        <f>GT_Spot!T85</f>
        <v>0</v>
      </c>
      <c r="G85">
        <f>PPCL_NG!T85</f>
        <v>0</v>
      </c>
      <c r="H85">
        <f>PPCL_Spot!T85</f>
        <v>28.808066572713241</v>
      </c>
      <c r="I85">
        <f>Bawana_NG!T85</f>
        <v>55.6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722.45317271442275</v>
      </c>
      <c r="P85" s="37">
        <v>75.52425802037402</v>
      </c>
      <c r="Q85" s="37">
        <v>19.026931634956469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383.59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-148</v>
      </c>
      <c r="AA85" s="76">
        <f>STOA!J85</f>
        <v>547.24</v>
      </c>
      <c r="AB85" s="76">
        <f>-STOA!P85</f>
        <v>0</v>
      </c>
      <c r="AC85">
        <f t="shared" si="3"/>
        <v>17.374937655839588</v>
      </c>
      <c r="AD85">
        <f t="shared" si="4"/>
        <v>1607.1978955154825</v>
      </c>
      <c r="AE85">
        <f>'IDT-1'!F85</f>
        <v>0</v>
      </c>
      <c r="AF85" s="25"/>
      <c r="AG85">
        <f t="shared" si="5"/>
        <v>1607.1978955154825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-73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3.76125</v>
      </c>
      <c r="E86">
        <f>GT_NG!T86</f>
        <v>9.5691542288557194</v>
      </c>
      <c r="F86">
        <f>GT_Spot!T86</f>
        <v>0</v>
      </c>
      <c r="G86">
        <f>PPCL_NG!T86</f>
        <v>0</v>
      </c>
      <c r="H86">
        <f>PPCL_Spot!T86</f>
        <v>28.808066572713241</v>
      </c>
      <c r="I86">
        <f>Bawana_NG!T86</f>
        <v>50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632.57876458850308</v>
      </c>
      <c r="P86" s="37">
        <v>75.52425802037402</v>
      </c>
      <c r="Q86" s="37">
        <v>19.026931634956469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383.59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0</v>
      </c>
      <c r="AA86" s="76">
        <f>STOA!J86</f>
        <v>547.24</v>
      </c>
      <c r="AB86" s="76">
        <f>-STOA!P86</f>
        <v>0</v>
      </c>
      <c r="AC86">
        <f t="shared" si="3"/>
        <v>15.928975217335799</v>
      </c>
      <c r="AD86">
        <f t="shared" si="4"/>
        <v>1589.1894498280667</v>
      </c>
      <c r="AE86">
        <f>'IDT-1'!F86</f>
        <v>1.831</v>
      </c>
      <c r="AF86" s="25"/>
      <c r="AG86">
        <f t="shared" si="5"/>
        <v>1591.0204498280666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-144.97999999999999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3.76125</v>
      </c>
      <c r="E87">
        <f>GT_NG!T87</f>
        <v>9.5691542288557194</v>
      </c>
      <c r="F87">
        <f>GT_Spot!T87</f>
        <v>0</v>
      </c>
      <c r="G87">
        <f>PPCL_NG!T87</f>
        <v>0</v>
      </c>
      <c r="H87">
        <f>PPCL_Spot!T87</f>
        <v>29.96</v>
      </c>
      <c r="I87">
        <f>Bawana_NG!T87</f>
        <v>58.45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601.55825735184806</v>
      </c>
      <c r="P87" s="37">
        <v>75.52425802037402</v>
      </c>
      <c r="Q87" s="37">
        <v>19.026931634956469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383.40999999999997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0</v>
      </c>
      <c r="AA87" s="76">
        <f>STOA!J87</f>
        <v>547.24</v>
      </c>
      <c r="AB87" s="76">
        <f>-STOA!P87</f>
        <v>0</v>
      </c>
      <c r="AC87">
        <f t="shared" si="3"/>
        <v>16.044207140862717</v>
      </c>
      <c r="AD87">
        <f t="shared" si="4"/>
        <v>1532.4556440951715</v>
      </c>
      <c r="AE87">
        <f>'IDT-1'!F87</f>
        <v>32.036999999999999</v>
      </c>
      <c r="AF87" s="25"/>
      <c r="AG87">
        <f t="shared" si="5"/>
        <v>1564.4926440951715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-180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3.76125</v>
      </c>
      <c r="E88">
        <f>GT_NG!T88</f>
        <v>9.5691542288557194</v>
      </c>
      <c r="F88">
        <f>GT_Spot!T88</f>
        <v>0</v>
      </c>
      <c r="G88">
        <f>PPCL_NG!T88</f>
        <v>0</v>
      </c>
      <c r="H88">
        <f>PPCL_Spot!T88</f>
        <v>29.96</v>
      </c>
      <c r="I88">
        <f>Bawana_NG!T88</f>
        <v>58.45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601.60427735184805</v>
      </c>
      <c r="P88" s="37">
        <v>75.52425802037402</v>
      </c>
      <c r="Q88" s="37">
        <v>19.026931634956469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383.40999999999997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0</v>
      </c>
      <c r="AA88" s="76">
        <f>STOA!J88</f>
        <v>547.24</v>
      </c>
      <c r="AB88" s="76">
        <f>-STOA!P88</f>
        <v>0</v>
      </c>
      <c r="AC88">
        <f t="shared" si="3"/>
        <v>15.705747399867155</v>
      </c>
      <c r="AD88">
        <f t="shared" si="4"/>
        <v>1572.8401238361671</v>
      </c>
      <c r="AE88">
        <f>'IDT-1'!F88</f>
        <v>27.46</v>
      </c>
      <c r="AF88" s="25"/>
      <c r="AG88">
        <f t="shared" si="5"/>
        <v>1600.3001238361671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-140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3.76125</v>
      </c>
      <c r="E89">
        <f>GT_NG!T89</f>
        <v>9.5691542288557194</v>
      </c>
      <c r="F89">
        <f>GT_Spot!T89</f>
        <v>0</v>
      </c>
      <c r="G89">
        <f>PPCL_NG!T89</f>
        <v>0</v>
      </c>
      <c r="H89">
        <f>PPCL_Spot!T89</f>
        <v>29.96</v>
      </c>
      <c r="I89">
        <f>Bawana_NG!T89</f>
        <v>58.45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676.59666671370758</v>
      </c>
      <c r="P89" s="37">
        <v>75.52425802037402</v>
      </c>
      <c r="Q89" s="37">
        <v>19.026931634956469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383.40999999999997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-103</v>
      </c>
      <c r="AA89" s="76">
        <f>STOA!J89</f>
        <v>547.24</v>
      </c>
      <c r="AB89" s="76">
        <f>-STOA!P89</f>
        <v>0</v>
      </c>
      <c r="AC89">
        <f t="shared" si="3"/>
        <v>16.445808520930331</v>
      </c>
      <c r="AD89">
        <f t="shared" si="4"/>
        <v>1634.0924520769634</v>
      </c>
      <c r="AE89">
        <f>'IDT-1'!F89</f>
        <v>0</v>
      </c>
      <c r="AF89" s="25"/>
      <c r="AG89">
        <f t="shared" si="5"/>
        <v>1634.0924520769634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-50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3.76125</v>
      </c>
      <c r="E90">
        <f>GT_NG!T90</f>
        <v>9.5691542288557194</v>
      </c>
      <c r="F90">
        <f>GT_Spot!T90</f>
        <v>0</v>
      </c>
      <c r="G90">
        <f>PPCL_NG!T90</f>
        <v>0</v>
      </c>
      <c r="H90">
        <f>PPCL_Spot!T90</f>
        <v>29.96</v>
      </c>
      <c r="I90">
        <f>Bawana_NG!T90</f>
        <v>58.45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720.00114325689435</v>
      </c>
      <c r="P90" s="37">
        <v>75.52425802037402</v>
      </c>
      <c r="Q90" s="37">
        <v>19.026931634956469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383.40999999999997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-74</v>
      </c>
      <c r="AA90" s="76">
        <f>STOA!J90</f>
        <v>547.24</v>
      </c>
      <c r="AB90" s="76">
        <f>-STOA!P90</f>
        <v>0</v>
      </c>
      <c r="AC90">
        <f t="shared" si="3"/>
        <v>16.988300436115772</v>
      </c>
      <c r="AD90">
        <f t="shared" si="4"/>
        <v>1655.9544367049646</v>
      </c>
      <c r="AE90">
        <f>'IDT-1'!F90</f>
        <v>0</v>
      </c>
      <c r="AF90" s="25"/>
      <c r="AG90">
        <f t="shared" si="5"/>
        <v>1655.9544367049646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-100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3.76125</v>
      </c>
      <c r="E91">
        <f>GT_NG!T91</f>
        <v>9.8578931482040453</v>
      </c>
      <c r="F91">
        <f>GT_Spot!T91</f>
        <v>0</v>
      </c>
      <c r="G91">
        <f>PPCL_NG!T91</f>
        <v>0</v>
      </c>
      <c r="H91">
        <f>PPCL_Spot!T91</f>
        <v>29.96</v>
      </c>
      <c r="I91">
        <f>Bawana_NG!T91</f>
        <v>58.45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716.82786286237172</v>
      </c>
      <c r="P91" s="37">
        <v>75.52425802037402</v>
      </c>
      <c r="Q91" s="37">
        <v>19.026931634956469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383.13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-42</v>
      </c>
      <c r="AA91" s="76">
        <f>STOA!J91</f>
        <v>547.24</v>
      </c>
      <c r="AB91" s="76">
        <f>-STOA!P91</f>
        <v>0</v>
      </c>
      <c r="AC91">
        <f t="shared" si="3"/>
        <v>16.834650921850972</v>
      </c>
      <c r="AD91">
        <f t="shared" si="4"/>
        <v>1667.9435447440553</v>
      </c>
      <c r="AE91">
        <f>'IDT-1'!F91</f>
        <v>0</v>
      </c>
      <c r="AF91" s="25"/>
      <c r="AG91">
        <f t="shared" si="5"/>
        <v>1667.9435447440553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-117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3.76125</v>
      </c>
      <c r="E92">
        <f>GT_NG!T92</f>
        <v>9.8578931482040453</v>
      </c>
      <c r="F92">
        <f>GT_Spot!T92</f>
        <v>0</v>
      </c>
      <c r="G92">
        <f>PPCL_NG!T92</f>
        <v>0</v>
      </c>
      <c r="H92">
        <f>PPCL_Spot!T92</f>
        <v>29.96</v>
      </c>
      <c r="I92">
        <f>Bawana_NG!T92</f>
        <v>58.45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716.87695086237181</v>
      </c>
      <c r="P92" s="37">
        <v>75.52425802037402</v>
      </c>
      <c r="Q92" s="37">
        <v>19.026931634956469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383.13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-21</v>
      </c>
      <c r="AA92" s="76">
        <f>STOA!J92</f>
        <v>547.24</v>
      </c>
      <c r="AB92" s="76">
        <f>-STOA!P92</f>
        <v>0</v>
      </c>
      <c r="AC92">
        <f t="shared" si="3"/>
        <v>16.657168948828303</v>
      </c>
      <c r="AD92">
        <f t="shared" si="4"/>
        <v>1689.1701147170781</v>
      </c>
      <c r="AE92">
        <f>'IDT-1'!F92</f>
        <v>0</v>
      </c>
      <c r="AF92" s="25"/>
      <c r="AG92">
        <f t="shared" si="5"/>
        <v>1689.1701147170781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-117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3.76125</v>
      </c>
      <c r="E93">
        <f>GT_NG!T93</f>
        <v>9.8578931482040453</v>
      </c>
      <c r="F93">
        <f>GT_Spot!T93</f>
        <v>0</v>
      </c>
      <c r="G93">
        <f>PPCL_NG!T93</f>
        <v>0</v>
      </c>
      <c r="H93">
        <f>PPCL_Spot!T93</f>
        <v>29.96</v>
      </c>
      <c r="I93">
        <f>Bawana_NG!T93</f>
        <v>58.45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718.54884419521136</v>
      </c>
      <c r="P93" s="37">
        <v>75.52425802037402</v>
      </c>
      <c r="Q93" s="37">
        <v>19.026931634956469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383.13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-2</v>
      </c>
      <c r="AA93" s="76">
        <f>STOA!J93</f>
        <v>547.24</v>
      </c>
      <c r="AB93" s="76">
        <f>-STOA!P93</f>
        <v>0</v>
      </c>
      <c r="AC93">
        <f t="shared" si="3"/>
        <v>16.578030117850375</v>
      </c>
      <c r="AD93">
        <f t="shared" si="4"/>
        <v>1701.9211468808955</v>
      </c>
      <c r="AE93">
        <f>'IDT-1'!F93</f>
        <v>0</v>
      </c>
      <c r="AF93" s="25"/>
      <c r="AG93">
        <f t="shared" si="5"/>
        <v>1701.9211468808955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-125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3.76125</v>
      </c>
      <c r="E94">
        <f>GT_NG!T94</f>
        <v>9.8578931482040453</v>
      </c>
      <c r="F94">
        <f>GT_Spot!T94</f>
        <v>0</v>
      </c>
      <c r="G94">
        <f>PPCL_NG!T94</f>
        <v>0</v>
      </c>
      <c r="H94">
        <f>PPCL_Spot!T94</f>
        <v>29.96</v>
      </c>
      <c r="I94">
        <f>Bawana_NG!T94</f>
        <v>58.45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720.29192233908577</v>
      </c>
      <c r="P94" s="37">
        <v>75.52425802037402</v>
      </c>
      <c r="Q94" s="37">
        <v>19.026931634956469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383.13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0</v>
      </c>
      <c r="AA94" s="76">
        <f>STOA!J94</f>
        <v>547.24</v>
      </c>
      <c r="AB94" s="76">
        <f>-STOA!P94</f>
        <v>0</v>
      </c>
      <c r="AC94">
        <f t="shared" si="3"/>
        <v>16.533373870184697</v>
      </c>
      <c r="AD94">
        <f t="shared" si="4"/>
        <v>1710.7088812724355</v>
      </c>
      <c r="AE94">
        <f>'IDT-1'!F94</f>
        <v>0</v>
      </c>
      <c r="AF94" s="25"/>
      <c r="AG94">
        <f t="shared" si="5"/>
        <v>1710.7088812724355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-120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3.76125</v>
      </c>
      <c r="E95">
        <f>GT_NG!T95</f>
        <v>9.8578931482040453</v>
      </c>
      <c r="F95">
        <f>GT_Spot!T95</f>
        <v>0</v>
      </c>
      <c r="G95">
        <f>PPCL_NG!T95</f>
        <v>0</v>
      </c>
      <c r="H95">
        <f>PPCL_Spot!T95</f>
        <v>29.96</v>
      </c>
      <c r="I95">
        <f>Bawana_NG!T95</f>
        <v>58.45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683.18914949803411</v>
      </c>
      <c r="P95" s="37">
        <v>75.52425802037402</v>
      </c>
      <c r="Q95" s="37">
        <v>19.026931634956469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382.89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-5</v>
      </c>
      <c r="AA95" s="76">
        <f>STOA!J95</f>
        <v>547.24</v>
      </c>
      <c r="AB95" s="76">
        <f>-STOA!P95</f>
        <v>0</v>
      </c>
      <c r="AC95">
        <f t="shared" si="3"/>
        <v>15.457107439957621</v>
      </c>
      <c r="AD95">
        <f t="shared" si="4"/>
        <v>1814.6323748616112</v>
      </c>
      <c r="AE95">
        <f>'IDT-1'!F95</f>
        <v>0</v>
      </c>
      <c r="AF95" s="25"/>
      <c r="AG95">
        <f t="shared" si="5"/>
        <v>1814.6323748616112</v>
      </c>
      <c r="AI95" s="35">
        <f>PXIL!J95</f>
        <v>0</v>
      </c>
      <c r="AJ95" s="35">
        <f>PXIL!P95</f>
        <v>0</v>
      </c>
      <c r="AK95" s="35">
        <f>RTM_IEX!J95</f>
        <v>25.19</v>
      </c>
      <c r="AL95" s="35">
        <f>RTM_IEX!P95</f>
        <v>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3.76125</v>
      </c>
      <c r="E96">
        <f>GT_NG!T96</f>
        <v>9.8578931482040453</v>
      </c>
      <c r="F96">
        <f>GT_Spot!T96</f>
        <v>0</v>
      </c>
      <c r="G96">
        <f>PPCL_NG!T96</f>
        <v>0</v>
      </c>
      <c r="H96">
        <f>PPCL_Spot!T96</f>
        <v>29.96</v>
      </c>
      <c r="I96">
        <f>Bawana_NG!T96</f>
        <v>58.45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627.86914949803395</v>
      </c>
      <c r="P96" s="37">
        <v>75.52425802037402</v>
      </c>
      <c r="Q96" s="37">
        <v>19.026931634956469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382.89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-30</v>
      </c>
      <c r="AA96" s="76">
        <f>STOA!J96</f>
        <v>547.24</v>
      </c>
      <c r="AB96" s="76">
        <f>-STOA!P96</f>
        <v>0</v>
      </c>
      <c r="AC96">
        <f t="shared" si="3"/>
        <v>15.391434383079847</v>
      </c>
      <c r="AD96">
        <f t="shared" si="4"/>
        <v>1756.6680479184888</v>
      </c>
      <c r="AE96">
        <f>'IDT-1'!F96</f>
        <v>0</v>
      </c>
      <c r="AF96" s="25"/>
      <c r="AG96">
        <f t="shared" si="5"/>
        <v>1756.6680479184888</v>
      </c>
      <c r="AI96" s="35">
        <f>PXIL!J96</f>
        <v>0</v>
      </c>
      <c r="AJ96" s="35">
        <f>PXIL!P96</f>
        <v>0</v>
      </c>
      <c r="AK96" s="35">
        <f>RTM_IEX!J96</f>
        <v>47.48</v>
      </c>
      <c r="AL96" s="35">
        <f>RTM_IEX!P96</f>
        <v>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3.76125</v>
      </c>
      <c r="E97">
        <f>GT_NG!T97</f>
        <v>9.5691542288557194</v>
      </c>
      <c r="F97">
        <f>GT_Spot!T97</f>
        <v>0</v>
      </c>
      <c r="G97">
        <f>PPCL_NG!T97</f>
        <v>0</v>
      </c>
      <c r="H97">
        <f>PPCL_Spot!T97</f>
        <v>29.96</v>
      </c>
      <c r="I97">
        <f>Bawana_NG!T97</f>
        <v>58.45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586.4194431607616</v>
      </c>
      <c r="P97" s="37">
        <v>75.52425802037402</v>
      </c>
      <c r="Q97" s="37">
        <v>19.026931634956469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382.89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0</v>
      </c>
      <c r="AA97" s="76">
        <f>STOA!J97</f>
        <v>547.24</v>
      </c>
      <c r="AB97" s="76">
        <f>-STOA!P97</f>
        <v>0</v>
      </c>
      <c r="AC97">
        <f t="shared" si="3"/>
        <v>14.493620711177561</v>
      </c>
      <c r="AD97">
        <f t="shared" si="4"/>
        <v>1710.9374163337702</v>
      </c>
      <c r="AE97">
        <f>'IDT-1'!F97</f>
        <v>0</v>
      </c>
      <c r="AF97" s="25"/>
      <c r="AG97">
        <f t="shared" si="5"/>
        <v>1710.9374163337702</v>
      </c>
      <c r="AI97" s="35">
        <f>PXIL!J97</f>
        <v>0</v>
      </c>
      <c r="AJ97" s="35">
        <f>PXIL!P97</f>
        <v>0</v>
      </c>
      <c r="AK97" s="35">
        <f>RTM_IEX!J97</f>
        <v>12.59</v>
      </c>
      <c r="AL97" s="35">
        <f>RTM_IEX!P97</f>
        <v>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3.76125</v>
      </c>
      <c r="E98">
        <f>GT_NG!T98</f>
        <v>9.5691542288557194</v>
      </c>
      <c r="F98">
        <f>GT_Spot!T98</f>
        <v>0</v>
      </c>
      <c r="G98">
        <f>PPCL_NG!T98</f>
        <v>0</v>
      </c>
      <c r="H98">
        <f>PPCL_Spot!T98</f>
        <v>29.96</v>
      </c>
      <c r="I98">
        <f>Bawana_NG!T98</f>
        <v>58.45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586.22944316076155</v>
      </c>
      <c r="P98" s="37">
        <v>75.52425802037402</v>
      </c>
      <c r="Q98" s="37">
        <v>19.026931634956469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382.89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-58</v>
      </c>
      <c r="AA98" s="76">
        <f>STOA!J98</f>
        <v>547.24</v>
      </c>
      <c r="AB98" s="76">
        <f>-STOA!P98</f>
        <v>0</v>
      </c>
      <c r="AC98">
        <f t="shared" si="3"/>
        <v>15.357739859221127</v>
      </c>
      <c r="AD98">
        <f t="shared" si="4"/>
        <v>1696.4532971857268</v>
      </c>
      <c r="AE98">
        <f>'IDT-1'!F98</f>
        <v>0</v>
      </c>
      <c r="AF98" s="25"/>
      <c r="AG98">
        <f t="shared" si="5"/>
        <v>1696.4532971857268</v>
      </c>
      <c r="AI98" s="35">
        <f>PXIL!J98</f>
        <v>0</v>
      </c>
      <c r="AJ98" s="35">
        <f>PXIL!P98</f>
        <v>0</v>
      </c>
      <c r="AK98" s="35">
        <f>RTM_IEX!J98</f>
        <v>57.16</v>
      </c>
      <c r="AL98" s="35">
        <f>RTM_IEX!P98</f>
        <v>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9.0270000000000059E-2</v>
      </c>
      <c r="E99">
        <f t="shared" si="6"/>
        <v>0.23077919008993208</v>
      </c>
      <c r="F99">
        <f t="shared" si="6"/>
        <v>0</v>
      </c>
      <c r="G99">
        <f t="shared" si="6"/>
        <v>0.44030504385964953</v>
      </c>
      <c r="H99">
        <f t="shared" si="6"/>
        <v>0.26272839943627946</v>
      </c>
      <c r="I99">
        <f t="shared" si="6"/>
        <v>1.3766193095803276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13.848535397986463</v>
      </c>
      <c r="P99" s="37">
        <f t="shared" si="6"/>
        <v>1.0181180988056866</v>
      </c>
      <c r="Q99" s="37">
        <f t="shared" si="6"/>
        <v>0.35648724572437301</v>
      </c>
      <c r="R99" s="39">
        <f>SUM(R3:R98)/4000</f>
        <v>0.27698129160722657</v>
      </c>
      <c r="S99" s="39">
        <f t="shared" si="6"/>
        <v>0</v>
      </c>
      <c r="T99" s="38">
        <f t="shared" si="6"/>
        <v>0.8299350000000002</v>
      </c>
      <c r="U99" s="38">
        <f t="shared" si="6"/>
        <v>8.8180649999999989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-1.0886225</v>
      </c>
      <c r="AA99" s="76">
        <f t="shared" si="6"/>
        <v>13.100699999999989</v>
      </c>
      <c r="AB99" s="76">
        <f t="shared" si="6"/>
        <v>0</v>
      </c>
      <c r="AC99">
        <f t="shared" si="6"/>
        <v>0.3615194178161879</v>
      </c>
      <c r="AD99">
        <f t="shared" si="6"/>
        <v>38.260144559273748</v>
      </c>
      <c r="AE99">
        <f t="shared" si="6"/>
        <v>3.3985250000000002E-2</v>
      </c>
      <c r="AG99">
        <f t="shared" si="6"/>
        <v>38.294129809273755</v>
      </c>
      <c r="AI99">
        <f t="shared" si="6"/>
        <v>0</v>
      </c>
      <c r="AJ99">
        <f t="shared" si="6"/>
        <v>0</v>
      </c>
      <c r="AK99">
        <f t="shared" si="6"/>
        <v>0.17100750000000006</v>
      </c>
      <c r="AL99">
        <f t="shared" si="6"/>
        <v>-1.1102449999999999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45532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TWEPL!S3</f>
        <v>0.60750000000000004</v>
      </c>
      <c r="E3">
        <f>GT_NG!S3</f>
        <v>2.0486568065197703</v>
      </c>
      <c r="F3">
        <f>GT_Spot!S3</f>
        <v>0</v>
      </c>
      <c r="G3">
        <f>PPCL_NG!S3</f>
        <v>45.77</v>
      </c>
      <c r="H3">
        <f>PPCL_Spot!S3</f>
        <v>0</v>
      </c>
      <c r="I3">
        <f>Bawana_NG!S3</f>
        <v>19.600000000000001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74.820683043408536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-80</v>
      </c>
      <c r="AA3" s="76">
        <f>STOA!K3</f>
        <v>162.02000000000001</v>
      </c>
      <c r="AB3" s="76">
        <f>-STOA!Q3</f>
        <v>0</v>
      </c>
      <c r="AC3">
        <f>SUMIF(B3:AB3,"&gt;0")*$AC$2-SUMIF(B3:AB3,"&lt;0")*($AC$2/(1-$AC$2))+SUMIF(AI3:AR3,"&gt;0")*$AC$2-SUMIF(AI3:AR3,"&lt;0")*($AC$2/(1-$AC$2))</f>
        <v>3.6113050126256416</v>
      </c>
      <c r="AD3">
        <f>SUM(B3:AB3,AI3:AV3)-AC3</f>
        <v>177.25553483730266</v>
      </c>
      <c r="AE3">
        <f>'IDT-1'!E3</f>
        <v>0</v>
      </c>
      <c r="AF3" s="25"/>
      <c r="AG3">
        <f>SUM(AD3:AF3)</f>
        <v>177.25553483730266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-44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0.60750000000000004</v>
      </c>
      <c r="E4">
        <f>GT_NG!S4</f>
        <v>2.0486568065197703</v>
      </c>
      <c r="F4">
        <f>GT_Spot!S4</f>
        <v>0</v>
      </c>
      <c r="G4">
        <f>PPCL_NG!S4</f>
        <v>45.77</v>
      </c>
      <c r="H4">
        <f>PPCL_Spot!S4</f>
        <v>0</v>
      </c>
      <c r="I4">
        <f>Bawana_NG!S4</f>
        <v>19.600000000000001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74.820683043408536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-83</v>
      </c>
      <c r="AA4" s="76">
        <f>STOA!K4</f>
        <v>162.02000000000001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3.636718485800309</v>
      </c>
      <c r="AD4">
        <f t="shared" ref="AD4:AD67" si="1">SUM(B4:AB4,AI4:AV4)-AC4</f>
        <v>174.230121364128</v>
      </c>
      <c r="AE4">
        <f>'IDT-1'!E4</f>
        <v>0</v>
      </c>
      <c r="AF4" s="25"/>
      <c r="AG4">
        <f t="shared" ref="AG4:AG67" si="2">SUM(AD4:AF4)</f>
        <v>174.230121364128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-44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0.60750000000000004</v>
      </c>
      <c r="E5">
        <f>GT_NG!S5</f>
        <v>2.0486568065197703</v>
      </c>
      <c r="F5">
        <f>GT_Spot!S5</f>
        <v>0</v>
      </c>
      <c r="G5">
        <f>PPCL_NG!S5</f>
        <v>45.77</v>
      </c>
      <c r="H5">
        <f>PPCL_Spot!S5</f>
        <v>0</v>
      </c>
      <c r="I5">
        <f>Bawana_NG!S5</f>
        <v>19.600000000000001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75.806437535227587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-85</v>
      </c>
      <c r="AA5" s="76">
        <f>STOA!K5</f>
        <v>162.02000000000001</v>
      </c>
      <c r="AB5" s="76">
        <f>-STOA!Q5</f>
        <v>0</v>
      </c>
      <c r="AC5">
        <f t="shared" si="0"/>
        <v>3.6704122967062567</v>
      </c>
      <c r="AD5">
        <f t="shared" si="1"/>
        <v>172.18218204504112</v>
      </c>
      <c r="AE5">
        <f>'IDT-1'!E5</f>
        <v>0</v>
      </c>
      <c r="AF5" s="25"/>
      <c r="AG5">
        <f t="shared" si="2"/>
        <v>172.18218204504112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-45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0.60750000000000004</v>
      </c>
      <c r="E6">
        <f>GT_NG!S6</f>
        <v>2.0486568065197703</v>
      </c>
      <c r="F6">
        <f>GT_Spot!S6</f>
        <v>0</v>
      </c>
      <c r="G6">
        <f>PPCL_NG!S6</f>
        <v>45.77</v>
      </c>
      <c r="H6">
        <f>PPCL_Spot!S6</f>
        <v>0</v>
      </c>
      <c r="I6">
        <f>Bawana_NG!S6</f>
        <v>19.600000000000001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75.576437535227598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-87</v>
      </c>
      <c r="AA6" s="76">
        <f>STOA!K6</f>
        <v>162.02000000000001</v>
      </c>
      <c r="AB6" s="76">
        <f>-STOA!Q6</f>
        <v>0</v>
      </c>
      <c r="AC6">
        <f t="shared" si="0"/>
        <v>3.6854226121560347</v>
      </c>
      <c r="AD6">
        <f t="shared" si="1"/>
        <v>169.93717172959134</v>
      </c>
      <c r="AE6">
        <f>'IDT-1'!E6</f>
        <v>0</v>
      </c>
      <c r="AF6" s="25"/>
      <c r="AG6">
        <f t="shared" si="2"/>
        <v>169.93717172959134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-45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0.60750000000000004</v>
      </c>
      <c r="E7">
        <f>GT_NG!S7</f>
        <v>2.0486568065197703</v>
      </c>
      <c r="F7">
        <f>GT_Spot!S7</f>
        <v>0</v>
      </c>
      <c r="G7">
        <f>PPCL_NG!S7</f>
        <v>46.67</v>
      </c>
      <c r="H7">
        <f>PPCL_Spot!S7</f>
        <v>0</v>
      </c>
      <c r="I7">
        <f>Bawana_NG!S7</f>
        <v>19.600000000000001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75.576437535227598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4.3899999999999997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-91</v>
      </c>
      <c r="AA7" s="76">
        <f>STOA!K7</f>
        <v>162.02000000000001</v>
      </c>
      <c r="AB7" s="76">
        <f>-STOA!Q7</f>
        <v>0</v>
      </c>
      <c r="AC7">
        <f t="shared" si="0"/>
        <v>3.763743243055591</v>
      </c>
      <c r="AD7">
        <f t="shared" si="1"/>
        <v>171.14885109869178</v>
      </c>
      <c r="AE7">
        <f>'IDT-1'!E7</f>
        <v>0</v>
      </c>
      <c r="AF7" s="25"/>
      <c r="AG7">
        <f t="shared" si="2"/>
        <v>171.14885109869178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-45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0.60750000000000004</v>
      </c>
      <c r="E8">
        <f>GT_NG!S8</f>
        <v>2.0486568065197703</v>
      </c>
      <c r="F8">
        <f>GT_Spot!S8</f>
        <v>0</v>
      </c>
      <c r="G8">
        <f>PPCL_NG!S8</f>
        <v>46.67</v>
      </c>
      <c r="H8">
        <f>PPCL_Spot!S8</f>
        <v>0</v>
      </c>
      <c r="I8">
        <f>Bawana_NG!S8</f>
        <v>19.600000000000001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75.576437535227598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4.3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-90</v>
      </c>
      <c r="AA8" s="76">
        <f>STOA!K8</f>
        <v>162.02000000000001</v>
      </c>
      <c r="AB8" s="76">
        <f>-STOA!Q8</f>
        <v>0</v>
      </c>
      <c r="AC8">
        <f t="shared" si="0"/>
        <v>3.7629872430555911</v>
      </c>
      <c r="AD8">
        <f t="shared" si="1"/>
        <v>171.0596070986918</v>
      </c>
      <c r="AE8">
        <f>'IDT-1'!E8</f>
        <v>0</v>
      </c>
      <c r="AF8" s="25"/>
      <c r="AG8">
        <f t="shared" si="2"/>
        <v>171.0596070986918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-46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0.60750000000000004</v>
      </c>
      <c r="E9">
        <f>GT_NG!S9</f>
        <v>2.0486568065197703</v>
      </c>
      <c r="F9">
        <f>GT_Spot!S9</f>
        <v>0</v>
      </c>
      <c r="G9">
        <f>PPCL_NG!S9</f>
        <v>46.67</v>
      </c>
      <c r="H9">
        <f>PPCL_Spot!S9</f>
        <v>0</v>
      </c>
      <c r="I9">
        <f>Bawana_NG!S9</f>
        <v>19.600000000000001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75.576437535227598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4.0999999999999996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-94</v>
      </c>
      <c r="AA9" s="76">
        <f>STOA!K9</f>
        <v>162.02000000000001</v>
      </c>
      <c r="AB9" s="76">
        <f>-STOA!Q9</f>
        <v>0</v>
      </c>
      <c r="AC9">
        <f t="shared" si="0"/>
        <v>3.7867207162302581</v>
      </c>
      <c r="AD9">
        <f t="shared" si="1"/>
        <v>167.83587362551711</v>
      </c>
      <c r="AE9">
        <f>'IDT-1'!E9</f>
        <v>0</v>
      </c>
      <c r="AF9" s="25"/>
      <c r="AG9">
        <f t="shared" si="2"/>
        <v>167.83587362551711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-45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0.60750000000000004</v>
      </c>
      <c r="E10">
        <f>GT_NG!S10</f>
        <v>2.0486568065197703</v>
      </c>
      <c r="F10">
        <f>GT_Spot!S10</f>
        <v>0</v>
      </c>
      <c r="G10">
        <f>PPCL_NG!S10</f>
        <v>46.67</v>
      </c>
      <c r="H10">
        <f>PPCL_Spot!S10</f>
        <v>0</v>
      </c>
      <c r="I10">
        <f>Bawana_NG!S10</f>
        <v>19.600000000000001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75.576437535227598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4.0999999999999996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-95</v>
      </c>
      <c r="AA10" s="76">
        <f>STOA!K10</f>
        <v>162.02000000000001</v>
      </c>
      <c r="AB10" s="76">
        <f>-STOA!Q10</f>
        <v>0</v>
      </c>
      <c r="AC10">
        <f t="shared" si="0"/>
        <v>3.7951918739551469</v>
      </c>
      <c r="AD10">
        <f t="shared" si="1"/>
        <v>166.82740246779224</v>
      </c>
      <c r="AE10">
        <f>'IDT-1'!E10</f>
        <v>0</v>
      </c>
      <c r="AF10" s="25"/>
      <c r="AG10">
        <f t="shared" si="2"/>
        <v>166.82740246779224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-45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0.60750000000000004</v>
      </c>
      <c r="E11">
        <f>GT_NG!S11</f>
        <v>2.0486568065197703</v>
      </c>
      <c r="F11">
        <f>GT_Spot!S11</f>
        <v>0</v>
      </c>
      <c r="G11">
        <f>PPCL_NG!S11</f>
        <v>46.67</v>
      </c>
      <c r="H11">
        <f>PPCL_Spot!S11</f>
        <v>0</v>
      </c>
      <c r="I11">
        <f>Bawana_NG!S11</f>
        <v>19.600000000000001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73.513176712499984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4.0999999999999996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-97</v>
      </c>
      <c r="AA11" s="76">
        <f>STOA!K11</f>
        <v>162.02000000000001</v>
      </c>
      <c r="AB11" s="76">
        <f>-STOA!Q11</f>
        <v>0</v>
      </c>
      <c r="AC11">
        <f t="shared" si="0"/>
        <v>3.7948027984940138</v>
      </c>
      <c r="AD11">
        <f t="shared" si="1"/>
        <v>162.76453072052576</v>
      </c>
      <c r="AE11">
        <f>'IDT-1'!E11</f>
        <v>0</v>
      </c>
      <c r="AF11" s="25"/>
      <c r="AG11">
        <f t="shared" si="2"/>
        <v>162.76453072052576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-45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0.60750000000000004</v>
      </c>
      <c r="E12">
        <f>GT_NG!S12</f>
        <v>2.0486568065197703</v>
      </c>
      <c r="F12">
        <f>GT_Spot!S12</f>
        <v>0</v>
      </c>
      <c r="G12">
        <f>PPCL_NG!S12</f>
        <v>46.07</v>
      </c>
      <c r="H12">
        <f>PPCL_Spot!S12</f>
        <v>0</v>
      </c>
      <c r="I12">
        <f>Bawana_NG!S12</f>
        <v>19.600000000000001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73.513176712499984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4.0999999999999996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-99</v>
      </c>
      <c r="AA12" s="76">
        <f>STOA!K12</f>
        <v>162.02000000000001</v>
      </c>
      <c r="AB12" s="76">
        <f>-STOA!Q12</f>
        <v>0</v>
      </c>
      <c r="AC12">
        <f t="shared" si="0"/>
        <v>3.8067051139437913</v>
      </c>
      <c r="AD12">
        <f t="shared" si="1"/>
        <v>160.15262840507597</v>
      </c>
      <c r="AE12">
        <f>'IDT-1'!E12</f>
        <v>0</v>
      </c>
      <c r="AF12" s="25"/>
      <c r="AG12">
        <f t="shared" si="2"/>
        <v>160.15262840507597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-45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0.60750000000000004</v>
      </c>
      <c r="E13">
        <f>GT_NG!S13</f>
        <v>2.0486568065197703</v>
      </c>
      <c r="F13">
        <f>GT_Spot!S13</f>
        <v>0</v>
      </c>
      <c r="G13">
        <f>PPCL_NG!S13</f>
        <v>46.67</v>
      </c>
      <c r="H13">
        <f>PPCL_Spot!S13</f>
        <v>0</v>
      </c>
      <c r="I13">
        <f>Bawana_NG!S13</f>
        <v>19.600000000000001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73.770327002299354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4.0999999999999996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-99</v>
      </c>
      <c r="AA13" s="76">
        <f>STOA!K13</f>
        <v>162.02000000000001</v>
      </c>
      <c r="AB13" s="76">
        <f>-STOA!Q13</f>
        <v>0</v>
      </c>
      <c r="AC13">
        <f t="shared" si="0"/>
        <v>3.8139051763781069</v>
      </c>
      <c r="AD13">
        <f t="shared" si="1"/>
        <v>161.00257863244101</v>
      </c>
      <c r="AE13">
        <f>'IDT-1'!E13</f>
        <v>0</v>
      </c>
      <c r="AF13" s="25"/>
      <c r="AG13">
        <f t="shared" si="2"/>
        <v>161.00257863244101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-45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0.60750000000000004</v>
      </c>
      <c r="E14">
        <f>GT_NG!S14</f>
        <v>2.0486568065197703</v>
      </c>
      <c r="F14">
        <f>GT_Spot!S14</f>
        <v>0</v>
      </c>
      <c r="G14">
        <f>PPCL_NG!S14</f>
        <v>46.67</v>
      </c>
      <c r="H14">
        <f>PPCL_Spot!S14</f>
        <v>0</v>
      </c>
      <c r="I14">
        <f>Bawana_NG!S14</f>
        <v>19.600000000000001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73.770327002299354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4.0999999999999996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-99</v>
      </c>
      <c r="AA14" s="76">
        <f>STOA!K14</f>
        <v>162.02000000000001</v>
      </c>
      <c r="AB14" s="76">
        <f>-STOA!Q14</f>
        <v>0</v>
      </c>
      <c r="AC14">
        <f t="shared" si="0"/>
        <v>3.8139051763781069</v>
      </c>
      <c r="AD14">
        <f t="shared" si="1"/>
        <v>161.00257863244101</v>
      </c>
      <c r="AE14">
        <f>'IDT-1'!E14</f>
        <v>0</v>
      </c>
      <c r="AF14" s="25"/>
      <c r="AG14">
        <f t="shared" si="2"/>
        <v>161.00257863244101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-45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0.60750000000000004</v>
      </c>
      <c r="E15">
        <f>GT_NG!S15</f>
        <v>2.0486568065197703</v>
      </c>
      <c r="F15">
        <f>GT_Spot!S15</f>
        <v>0</v>
      </c>
      <c r="G15">
        <f>PPCL_NG!S15</f>
        <v>46.67</v>
      </c>
      <c r="H15">
        <f>PPCL_Spot!S15</f>
        <v>0</v>
      </c>
      <c r="I15">
        <f>Bawana_NG!S15</f>
        <v>19.600000000000001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73.73336236650843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4.0999999999999996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-99</v>
      </c>
      <c r="AA15" s="76">
        <f>STOA!K15</f>
        <v>162.02000000000001</v>
      </c>
      <c r="AB15" s="76">
        <f>-STOA!Q15</f>
        <v>0</v>
      </c>
      <c r="AC15">
        <f t="shared" si="0"/>
        <v>3.8220658311623512</v>
      </c>
      <c r="AD15">
        <f t="shared" si="1"/>
        <v>159.95745334186586</v>
      </c>
      <c r="AE15">
        <f>'IDT-1'!E15</f>
        <v>0</v>
      </c>
      <c r="AF15" s="25"/>
      <c r="AG15">
        <f t="shared" si="2"/>
        <v>159.95745334186586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-46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0.60750000000000004</v>
      </c>
      <c r="E16">
        <f>GT_NG!S16</f>
        <v>2.0486568065197703</v>
      </c>
      <c r="F16">
        <f>GT_Spot!S16</f>
        <v>0</v>
      </c>
      <c r="G16">
        <f>PPCL_NG!S16</f>
        <v>46.67</v>
      </c>
      <c r="H16">
        <f>PPCL_Spot!S16</f>
        <v>0</v>
      </c>
      <c r="I16">
        <f>Bawana_NG!S16</f>
        <v>19.600000000000001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73.73336236650843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4.0999999999999996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-99</v>
      </c>
      <c r="AA16" s="76">
        <f>STOA!K16</f>
        <v>162.02000000000001</v>
      </c>
      <c r="AB16" s="76">
        <f>-STOA!Q16</f>
        <v>0</v>
      </c>
      <c r="AC16">
        <f t="shared" si="0"/>
        <v>3.8220658311623512</v>
      </c>
      <c r="AD16">
        <f t="shared" si="1"/>
        <v>159.95745334186586</v>
      </c>
      <c r="AE16">
        <f>'IDT-1'!E16</f>
        <v>0</v>
      </c>
      <c r="AF16" s="25"/>
      <c r="AG16">
        <f t="shared" si="2"/>
        <v>159.95745334186586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-46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0.60750000000000004</v>
      </c>
      <c r="E17">
        <f>GT_NG!S17</f>
        <v>2.0486568065197703</v>
      </c>
      <c r="F17">
        <f>GT_Spot!S17</f>
        <v>0</v>
      </c>
      <c r="G17">
        <f>PPCL_NG!S17</f>
        <v>46.67</v>
      </c>
      <c r="H17">
        <f>PPCL_Spot!S17</f>
        <v>0</v>
      </c>
      <c r="I17">
        <f>Bawana_NG!S17</f>
        <v>19.600000000000001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73.73336236650843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4.0999999999999996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-99</v>
      </c>
      <c r="AA17" s="76">
        <f>STOA!K17</f>
        <v>162.02000000000001</v>
      </c>
      <c r="AB17" s="76">
        <f>-STOA!Q17</f>
        <v>0</v>
      </c>
      <c r="AC17">
        <f t="shared" si="0"/>
        <v>3.8135946734374624</v>
      </c>
      <c r="AD17">
        <f t="shared" si="1"/>
        <v>160.96592449959076</v>
      </c>
      <c r="AE17">
        <f>'IDT-1'!E17</f>
        <v>0</v>
      </c>
      <c r="AF17" s="25"/>
      <c r="AG17">
        <f t="shared" si="2"/>
        <v>160.96592449959076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-45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0.60750000000000004</v>
      </c>
      <c r="E18">
        <f>GT_NG!S18</f>
        <v>2.0486568065197703</v>
      </c>
      <c r="F18">
        <f>GT_Spot!S18</f>
        <v>0</v>
      </c>
      <c r="G18">
        <f>PPCL_NG!S18</f>
        <v>46.67</v>
      </c>
      <c r="H18">
        <f>PPCL_Spot!S18</f>
        <v>0</v>
      </c>
      <c r="I18">
        <f>Bawana_NG!S18</f>
        <v>19.600000000000001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73.73336236650843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4.0999999999999996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-99</v>
      </c>
      <c r="AA18" s="76">
        <f>STOA!K18</f>
        <v>162.02000000000001</v>
      </c>
      <c r="AB18" s="76">
        <f>-STOA!Q18</f>
        <v>0</v>
      </c>
      <c r="AC18">
        <f t="shared" si="0"/>
        <v>3.8135946734374624</v>
      </c>
      <c r="AD18">
        <f t="shared" si="1"/>
        <v>160.96592449959076</v>
      </c>
      <c r="AE18">
        <f>'IDT-1'!E18</f>
        <v>0</v>
      </c>
      <c r="AF18" s="25"/>
      <c r="AG18">
        <f t="shared" si="2"/>
        <v>160.96592449959076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-45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0.60750000000000004</v>
      </c>
      <c r="E19">
        <f>GT_NG!S19</f>
        <v>2.0486568065197703</v>
      </c>
      <c r="F19">
        <f>GT_Spot!S19</f>
        <v>0</v>
      </c>
      <c r="G19">
        <f>PPCL_NG!S19</f>
        <v>46.67</v>
      </c>
      <c r="H19">
        <f>PPCL_Spot!S19</f>
        <v>0</v>
      </c>
      <c r="I19">
        <f>Bawana_NG!S19</f>
        <v>19.600000000000001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69.847924278750526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4.0999999999999996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-99</v>
      </c>
      <c r="AA19" s="76">
        <f>STOA!K19</f>
        <v>162.02000000000001</v>
      </c>
      <c r="AB19" s="76">
        <f>-STOA!Q19</f>
        <v>0</v>
      </c>
      <c r="AC19">
        <f t="shared" si="0"/>
        <v>3.780956993500296</v>
      </c>
      <c r="AD19">
        <f t="shared" si="1"/>
        <v>157.11312409177</v>
      </c>
      <c r="AE19">
        <f>'IDT-1'!E19</f>
        <v>0</v>
      </c>
      <c r="AF19" s="25"/>
      <c r="AG19">
        <f t="shared" si="2"/>
        <v>157.11312409177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-45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0.60750000000000004</v>
      </c>
      <c r="E20">
        <f>GT_NG!S20</f>
        <v>2.0486568065197703</v>
      </c>
      <c r="F20">
        <f>GT_Spot!S20</f>
        <v>0</v>
      </c>
      <c r="G20">
        <f>PPCL_NG!S20</f>
        <v>46.67</v>
      </c>
      <c r="H20">
        <f>PPCL_Spot!S20</f>
        <v>0</v>
      </c>
      <c r="I20">
        <f>Bawana_NG!S20</f>
        <v>19.600000000000001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70.899223591618068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4.0999999999999996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-99</v>
      </c>
      <c r="AA20" s="76">
        <f>STOA!K20</f>
        <v>162.02000000000001</v>
      </c>
      <c r="AB20" s="76">
        <f>-STOA!Q20</f>
        <v>0</v>
      </c>
      <c r="AC20">
        <f t="shared" si="0"/>
        <v>3.7897879077283836</v>
      </c>
      <c r="AD20">
        <f t="shared" si="1"/>
        <v>158.15559249040945</v>
      </c>
      <c r="AE20">
        <f>'IDT-1'!E20</f>
        <v>0</v>
      </c>
      <c r="AF20" s="25"/>
      <c r="AG20">
        <f t="shared" si="2"/>
        <v>158.15559249040945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-45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0.60750000000000004</v>
      </c>
      <c r="E21">
        <f>GT_NG!S21</f>
        <v>2.0486568065197703</v>
      </c>
      <c r="F21">
        <f>GT_Spot!S21</f>
        <v>0</v>
      </c>
      <c r="G21">
        <f>PPCL_NG!S21</f>
        <v>46.67</v>
      </c>
      <c r="H21">
        <f>PPCL_Spot!S21</f>
        <v>0</v>
      </c>
      <c r="I21">
        <f>Bawana_NG!S21</f>
        <v>19.600000000000001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70.899223591618068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4.0999999999999996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-99</v>
      </c>
      <c r="AA21" s="76">
        <f>STOA!K21</f>
        <v>162.02000000000001</v>
      </c>
      <c r="AB21" s="76">
        <f>-STOA!Q21</f>
        <v>0</v>
      </c>
      <c r="AC21">
        <f t="shared" si="0"/>
        <v>3.7897879077283836</v>
      </c>
      <c r="AD21">
        <f t="shared" si="1"/>
        <v>158.15559249040945</v>
      </c>
      <c r="AE21">
        <f>'IDT-1'!E21</f>
        <v>0</v>
      </c>
      <c r="AF21" s="25"/>
      <c r="AG21">
        <f t="shared" si="2"/>
        <v>158.15559249040945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-45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0.60750000000000004</v>
      </c>
      <c r="E22">
        <f>GT_NG!S22</f>
        <v>2.0486568065197703</v>
      </c>
      <c r="F22">
        <f>GT_Spot!S22</f>
        <v>0</v>
      </c>
      <c r="G22">
        <f>PPCL_NG!S22</f>
        <v>46.67</v>
      </c>
      <c r="H22">
        <f>PPCL_Spot!S22</f>
        <v>0</v>
      </c>
      <c r="I22">
        <f>Bawana_NG!S22</f>
        <v>19.600000000000001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70.899223591618068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4.0999999999999996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-99</v>
      </c>
      <c r="AA22" s="76">
        <f>STOA!K22</f>
        <v>162.02000000000001</v>
      </c>
      <c r="AB22" s="76">
        <f>-STOA!Q22</f>
        <v>0</v>
      </c>
      <c r="AC22">
        <f t="shared" si="0"/>
        <v>3.7897879077283836</v>
      </c>
      <c r="AD22">
        <f t="shared" si="1"/>
        <v>158.15559249040945</v>
      </c>
      <c r="AE22">
        <f>'IDT-1'!E22</f>
        <v>0</v>
      </c>
      <c r="AF22" s="25"/>
      <c r="AG22">
        <f t="shared" si="2"/>
        <v>158.15559249040945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-45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0.60750000000000004</v>
      </c>
      <c r="E23">
        <f>GT_NG!S23</f>
        <v>2.1098798006449724</v>
      </c>
      <c r="F23">
        <f>GT_Spot!S23</f>
        <v>0</v>
      </c>
      <c r="G23">
        <f>PPCL_NG!S23</f>
        <v>45.17</v>
      </c>
      <c r="H23">
        <f>PPCL_Spot!S23</f>
        <v>0</v>
      </c>
      <c r="I23">
        <f>Bawana_NG!S23</f>
        <v>19.600000000000001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71.09045455981888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3.87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-99</v>
      </c>
      <c r="AA23" s="76">
        <f>STOA!K23</f>
        <v>162.02000000000001</v>
      </c>
      <c r="AB23" s="76">
        <f>-STOA!Q23</f>
        <v>0</v>
      </c>
      <c r="AC23">
        <f t="shared" si="0"/>
        <v>3.7773765210119219</v>
      </c>
      <c r="AD23">
        <f t="shared" si="1"/>
        <v>156.69045783945194</v>
      </c>
      <c r="AE23">
        <f>'IDT-1'!E23</f>
        <v>0</v>
      </c>
      <c r="AF23" s="25"/>
      <c r="AG23">
        <f t="shared" si="2"/>
        <v>156.69045783945194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-45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0.60750000000000004</v>
      </c>
      <c r="E24">
        <f>GT_NG!S24</f>
        <v>2.1098798006449724</v>
      </c>
      <c r="F24">
        <f>GT_Spot!S24</f>
        <v>0</v>
      </c>
      <c r="G24">
        <f>PPCL_NG!S24</f>
        <v>45.17</v>
      </c>
      <c r="H24">
        <f>PPCL_Spot!S24</f>
        <v>0</v>
      </c>
      <c r="I24">
        <f>Bawana_NG!S24</f>
        <v>19.600000000000001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70.129589596445328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3.87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-99</v>
      </c>
      <c r="AA24" s="76">
        <f>STOA!K24</f>
        <v>162.02000000000001</v>
      </c>
      <c r="AB24" s="76">
        <f>-STOA!Q24</f>
        <v>0</v>
      </c>
      <c r="AC24">
        <f t="shared" si="0"/>
        <v>3.7693052553195843</v>
      </c>
      <c r="AD24">
        <f t="shared" si="1"/>
        <v>155.73766414177075</v>
      </c>
      <c r="AE24">
        <f>'IDT-1'!E24</f>
        <v>0</v>
      </c>
      <c r="AF24" s="25"/>
      <c r="AG24">
        <f t="shared" si="2"/>
        <v>155.73766414177075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-45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0.60750000000000004</v>
      </c>
      <c r="E25">
        <f>GT_NG!S25</f>
        <v>2.1098798006449724</v>
      </c>
      <c r="F25">
        <f>GT_Spot!S25</f>
        <v>0</v>
      </c>
      <c r="G25">
        <f>PPCL_NG!S25</f>
        <v>45.17</v>
      </c>
      <c r="H25">
        <f>PPCL_Spot!S25</f>
        <v>0</v>
      </c>
      <c r="I25">
        <f>Bawana_NG!S25</f>
        <v>19.600000000000001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72.222831002820186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3.87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-99</v>
      </c>
      <c r="AA25" s="76">
        <f>STOA!K25</f>
        <v>162.02000000000001</v>
      </c>
      <c r="AB25" s="76">
        <f>-STOA!Q25</f>
        <v>0</v>
      </c>
      <c r="AC25">
        <f t="shared" si="0"/>
        <v>3.7868884831331329</v>
      </c>
      <c r="AD25">
        <f t="shared" si="1"/>
        <v>157.81332232033202</v>
      </c>
      <c r="AE25">
        <f>'IDT-1'!E25</f>
        <v>0</v>
      </c>
      <c r="AF25" s="25"/>
      <c r="AG25">
        <f t="shared" si="2"/>
        <v>157.81332232033202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-45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0.60750000000000004</v>
      </c>
      <c r="E26">
        <f>GT_NG!S26</f>
        <v>2.1098798006449724</v>
      </c>
      <c r="F26">
        <f>GT_Spot!S26</f>
        <v>0</v>
      </c>
      <c r="G26">
        <f>PPCL_NG!S26</f>
        <v>45.17</v>
      </c>
      <c r="H26">
        <f>PPCL_Spot!S26</f>
        <v>0</v>
      </c>
      <c r="I26">
        <f>Bawana_NG!S26</f>
        <v>19.600000000000001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76.006943314458965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3.87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-99</v>
      </c>
      <c r="AA26" s="76">
        <f>STOA!K26</f>
        <v>162.02000000000001</v>
      </c>
      <c r="AB26" s="76">
        <f>-STOA!Q26</f>
        <v>0</v>
      </c>
      <c r="AC26">
        <f t="shared" si="0"/>
        <v>3.8186750265508991</v>
      </c>
      <c r="AD26">
        <f t="shared" si="1"/>
        <v>161.56564808855308</v>
      </c>
      <c r="AE26">
        <f>'IDT-1'!E26</f>
        <v>0</v>
      </c>
      <c r="AF26" s="25"/>
      <c r="AG26">
        <f t="shared" si="2"/>
        <v>161.56564808855308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-45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0.60750000000000004</v>
      </c>
      <c r="E27">
        <f>GT_NG!S27</f>
        <v>2.1098798006449724</v>
      </c>
      <c r="F27">
        <f>GT_Spot!S27</f>
        <v>0</v>
      </c>
      <c r="G27">
        <f>PPCL_NG!S27</f>
        <v>45.17</v>
      </c>
      <c r="H27">
        <f>PPCL_Spot!S27</f>
        <v>0</v>
      </c>
      <c r="I27">
        <f>Bawana_NG!S27</f>
        <v>19.600000000000001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76.006943314458965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3.87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-99</v>
      </c>
      <c r="AA27" s="76">
        <f>STOA!K27</f>
        <v>162.02000000000001</v>
      </c>
      <c r="AB27" s="76">
        <f>-STOA!Q27</f>
        <v>0</v>
      </c>
      <c r="AC27">
        <f t="shared" si="0"/>
        <v>3.8186750265508991</v>
      </c>
      <c r="AD27">
        <f t="shared" si="1"/>
        <v>161.56564808855308</v>
      </c>
      <c r="AE27">
        <f>'IDT-1'!E27</f>
        <v>0</v>
      </c>
      <c r="AF27" s="25"/>
      <c r="AG27">
        <f t="shared" si="2"/>
        <v>161.56564808855308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-45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0.60750000000000004</v>
      </c>
      <c r="E28">
        <f>GT_NG!S28</f>
        <v>2.1098798006449724</v>
      </c>
      <c r="F28">
        <f>GT_Spot!S28</f>
        <v>0</v>
      </c>
      <c r="G28">
        <f>PPCL_NG!S28</f>
        <v>42.91</v>
      </c>
      <c r="H28">
        <f>PPCL_Spot!S28</f>
        <v>0</v>
      </c>
      <c r="I28">
        <f>Bawana_NG!S28</f>
        <v>19.600000000000001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73.830336883793279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3.87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-99</v>
      </c>
      <c r="AA28" s="76">
        <f>STOA!K28</f>
        <v>162.02000000000001</v>
      </c>
      <c r="AB28" s="76">
        <f>-STOA!Q28</f>
        <v>0</v>
      </c>
      <c r="AC28">
        <f t="shared" si="0"/>
        <v>3.781407532533307</v>
      </c>
      <c r="AD28">
        <f t="shared" si="1"/>
        <v>157.16630915190495</v>
      </c>
      <c r="AE28">
        <f>'IDT-1'!E28</f>
        <v>0</v>
      </c>
      <c r="AF28" s="25"/>
      <c r="AG28">
        <f t="shared" si="2"/>
        <v>157.16630915190495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-45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0.60750000000000004</v>
      </c>
      <c r="E29">
        <f>GT_NG!S29</f>
        <v>2.1098798006449724</v>
      </c>
      <c r="F29">
        <f>GT_Spot!S29</f>
        <v>0</v>
      </c>
      <c r="G29">
        <f>PPCL_NG!S29</f>
        <v>42.91</v>
      </c>
      <c r="H29">
        <f>PPCL_Spot!S29</f>
        <v>0</v>
      </c>
      <c r="I29">
        <f>Bawana_NG!S29</f>
        <v>19.600000000000001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73.830336883793279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3.87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-99</v>
      </c>
      <c r="AA29" s="76">
        <f>STOA!K29</f>
        <v>162.02000000000001</v>
      </c>
      <c r="AB29" s="76">
        <f>-STOA!Q29</f>
        <v>0</v>
      </c>
      <c r="AC29">
        <f t="shared" si="0"/>
        <v>3.7729363748084177</v>
      </c>
      <c r="AD29">
        <f t="shared" si="1"/>
        <v>158.17478030962985</v>
      </c>
      <c r="AE29">
        <f>'IDT-1'!E29</f>
        <v>0</v>
      </c>
      <c r="AF29" s="25"/>
      <c r="AG29">
        <f t="shared" si="2"/>
        <v>158.17478030962985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-44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0.60750000000000004</v>
      </c>
      <c r="E30">
        <f>GT_NG!S30</f>
        <v>2.1098798006449724</v>
      </c>
      <c r="F30">
        <f>GT_Spot!S30</f>
        <v>0</v>
      </c>
      <c r="G30">
        <f>PPCL_NG!S30</f>
        <v>42.91</v>
      </c>
      <c r="H30">
        <f>PPCL_Spot!S30</f>
        <v>0</v>
      </c>
      <c r="I30">
        <f>Bawana_NG!S30</f>
        <v>19.600000000000001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73.830336883793279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3.87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-99</v>
      </c>
      <c r="AA30" s="76">
        <f>STOA!K30</f>
        <v>162.02000000000001</v>
      </c>
      <c r="AB30" s="76">
        <f>-STOA!Q30</f>
        <v>0</v>
      </c>
      <c r="AC30">
        <f t="shared" si="0"/>
        <v>3.7729363748084177</v>
      </c>
      <c r="AD30">
        <f t="shared" si="1"/>
        <v>158.17478030962985</v>
      </c>
      <c r="AE30">
        <f>'IDT-1'!E30</f>
        <v>0</v>
      </c>
      <c r="AF30" s="25"/>
      <c r="AG30">
        <f t="shared" si="2"/>
        <v>158.17478030962985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-44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0.60750000000000004</v>
      </c>
      <c r="E31">
        <f>GT_NG!S31</f>
        <v>2.0486568065197703</v>
      </c>
      <c r="F31">
        <f>GT_Spot!S31</f>
        <v>0</v>
      </c>
      <c r="G31">
        <f>PPCL_NG!S31</f>
        <v>43.664333333333332</v>
      </c>
      <c r="H31">
        <f>PPCL_Spot!S31</f>
        <v>0</v>
      </c>
      <c r="I31">
        <f>Bawana_NG!S31</f>
        <v>19.600000000000001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73.830336883793279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3.87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-82</v>
      </c>
      <c r="AA31" s="76">
        <f>STOA!K31</f>
        <v>162.02000000000001</v>
      </c>
      <c r="AB31" s="76">
        <f>-STOA!Q31</f>
        <v>0</v>
      </c>
      <c r="AC31">
        <f t="shared" si="0"/>
        <v>3.6347488203346514</v>
      </c>
      <c r="AD31">
        <f t="shared" si="1"/>
        <v>176.00607820331172</v>
      </c>
      <c r="AE31">
        <f>'IDT-1'!E31</f>
        <v>0</v>
      </c>
      <c r="AF31" s="25"/>
      <c r="AG31">
        <f t="shared" si="2"/>
        <v>176.00607820331172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-44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0.60750000000000004</v>
      </c>
      <c r="E32">
        <f>GT_NG!S32</f>
        <v>2.0486568065197703</v>
      </c>
      <c r="F32">
        <f>GT_Spot!S32</f>
        <v>0</v>
      </c>
      <c r="G32">
        <f>PPCL_NG!S32</f>
        <v>45.17</v>
      </c>
      <c r="H32">
        <f>PPCL_Spot!S32</f>
        <v>0</v>
      </c>
      <c r="I32">
        <f>Bawana_NG!S32</f>
        <v>19.600000000000001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67.526737970699344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3.87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-74</v>
      </c>
      <c r="AA32" s="76">
        <f>STOA!K32</f>
        <v>162.02000000000001</v>
      </c>
      <c r="AB32" s="76">
        <f>-STOA!Q32</f>
        <v>0</v>
      </c>
      <c r="AC32">
        <f t="shared" si="0"/>
        <v>3.53514808539044</v>
      </c>
      <c r="AD32">
        <f t="shared" si="1"/>
        <v>178.3077466918287</v>
      </c>
      <c r="AE32">
        <f>'IDT-1'!E32</f>
        <v>0</v>
      </c>
      <c r="AF32" s="25"/>
      <c r="AG32">
        <f t="shared" si="2"/>
        <v>178.3077466918287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-45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0.60750000000000004</v>
      </c>
      <c r="E33">
        <f>GT_NG!S33</f>
        <v>2.0486568065197703</v>
      </c>
      <c r="F33">
        <f>GT_Spot!S33</f>
        <v>0</v>
      </c>
      <c r="G33">
        <f>PPCL_NG!S33</f>
        <v>45.17</v>
      </c>
      <c r="H33">
        <f>PPCL_Spot!S33</f>
        <v>0</v>
      </c>
      <c r="I33">
        <f>Bawana_NG!S33</f>
        <v>19.600000000000001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68.503339391550355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3.87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-65</v>
      </c>
      <c r="AA33" s="76">
        <f>STOA!K33</f>
        <v>162.02000000000001</v>
      </c>
      <c r="AB33" s="76">
        <f>-STOA!Q33</f>
        <v>0</v>
      </c>
      <c r="AC33">
        <f t="shared" si="0"/>
        <v>3.4586399600766975</v>
      </c>
      <c r="AD33">
        <f t="shared" si="1"/>
        <v>189.36085623799343</v>
      </c>
      <c r="AE33">
        <f>'IDT-1'!E33</f>
        <v>0</v>
      </c>
      <c r="AF33" s="25"/>
      <c r="AG33">
        <f t="shared" si="2"/>
        <v>189.36085623799343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-44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0.60750000000000004</v>
      </c>
      <c r="E34">
        <f>GT_NG!S34</f>
        <v>2.0486568065197703</v>
      </c>
      <c r="F34">
        <f>GT_Spot!S34</f>
        <v>0</v>
      </c>
      <c r="G34">
        <f>PPCL_NG!S34</f>
        <v>45.17</v>
      </c>
      <c r="H34">
        <f>PPCL_Spot!S34</f>
        <v>0</v>
      </c>
      <c r="I34">
        <f>Bawana_NG!S34</f>
        <v>19.600000000000001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69.464204354923908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3.87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-54</v>
      </c>
      <c r="AA34" s="76">
        <f>STOA!K34</f>
        <v>162.02000000000001</v>
      </c>
      <c r="AB34" s="76">
        <f>-STOA!Q34</f>
        <v>0</v>
      </c>
      <c r="AC34">
        <f t="shared" si="0"/>
        <v>3.3819996485201447</v>
      </c>
      <c r="AD34">
        <f t="shared" si="1"/>
        <v>200.39836151292354</v>
      </c>
      <c r="AE34">
        <f>'IDT-1'!E34</f>
        <v>0</v>
      </c>
      <c r="AF34" s="25"/>
      <c r="AG34">
        <f t="shared" si="2"/>
        <v>200.39836151292354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-45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0.60750000000000004</v>
      </c>
      <c r="E35">
        <f>GT_NG!S35</f>
        <v>2.0486568065197703</v>
      </c>
      <c r="F35">
        <f>GT_Spot!S35</f>
        <v>0</v>
      </c>
      <c r="G35">
        <f>PPCL_NG!S35</f>
        <v>45.17</v>
      </c>
      <c r="H35">
        <f>PPCL_Spot!S35</f>
        <v>0</v>
      </c>
      <c r="I35">
        <f>Bawana_NG!S35</f>
        <v>19.600000000000001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71.613933495388309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3.59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-40</v>
      </c>
      <c r="AA35" s="76">
        <f>STOA!K35</f>
        <v>162.02000000000001</v>
      </c>
      <c r="AB35" s="76">
        <f>-STOA!Q35</f>
        <v>0</v>
      </c>
      <c r="AC35">
        <f t="shared" si="0"/>
        <v>3.2791091651515987</v>
      </c>
      <c r="AD35">
        <f t="shared" si="1"/>
        <v>216.37098113675651</v>
      </c>
      <c r="AE35">
        <f>'IDT-1'!E35</f>
        <v>0</v>
      </c>
      <c r="AF35" s="25"/>
      <c r="AG35">
        <f t="shared" si="2"/>
        <v>216.37098113675651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-45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0.60750000000000004</v>
      </c>
      <c r="E36">
        <f>GT_NG!S36</f>
        <v>2.0486568065197703</v>
      </c>
      <c r="F36">
        <f>GT_Spot!S36</f>
        <v>0</v>
      </c>
      <c r="G36">
        <f>PPCL_NG!S36</f>
        <v>45.17</v>
      </c>
      <c r="H36">
        <f>PPCL_Spot!S36</f>
        <v>0</v>
      </c>
      <c r="I36">
        <f>Bawana_NG!S36</f>
        <v>19.600000000000001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71.613933495388309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3.59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-24</v>
      </c>
      <c r="AA36" s="76">
        <f>STOA!K36</f>
        <v>162.02000000000001</v>
      </c>
      <c r="AB36" s="76">
        <f>-STOA!Q36</f>
        <v>0</v>
      </c>
      <c r="AC36">
        <f t="shared" si="0"/>
        <v>3.1350994838284842</v>
      </c>
      <c r="AD36">
        <f t="shared" si="1"/>
        <v>233.51499081807961</v>
      </c>
      <c r="AE36">
        <f>'IDT-1'!E36</f>
        <v>0</v>
      </c>
      <c r="AF36" s="25"/>
      <c r="AG36">
        <f t="shared" si="2"/>
        <v>233.51499081807961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-44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0.60750000000000004</v>
      </c>
      <c r="E37">
        <f>GT_NG!S37</f>
        <v>2.1107822410147992</v>
      </c>
      <c r="F37">
        <f>GT_Spot!S37</f>
        <v>0</v>
      </c>
      <c r="G37">
        <f>PPCL_NG!S37</f>
        <v>45.16776315789474</v>
      </c>
      <c r="H37">
        <f>PPCL_Spot!S37</f>
        <v>0</v>
      </c>
      <c r="I37">
        <f>Bawana_NG!S37</f>
        <v>19.600000000000001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71.954176012135534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3.59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-10</v>
      </c>
      <c r="AA37" s="76">
        <f>STOA!K37</f>
        <v>162.02000000000001</v>
      </c>
      <c r="AB37" s="76">
        <f>-STOA!Q37</f>
        <v>0</v>
      </c>
      <c r="AC37">
        <f t="shared" si="0"/>
        <v>2.9944509038221208</v>
      </c>
      <c r="AD37">
        <f t="shared" si="1"/>
        <v>251.05577050722295</v>
      </c>
      <c r="AE37">
        <f>'IDT-1'!E37</f>
        <v>0</v>
      </c>
      <c r="AF37" s="25"/>
      <c r="AG37">
        <f t="shared" si="2"/>
        <v>251.05577050722295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-41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0.60750000000000004</v>
      </c>
      <c r="E38">
        <f>GT_NG!S38</f>
        <v>2.1107822410147992</v>
      </c>
      <c r="F38">
        <f>GT_Spot!S38</f>
        <v>0</v>
      </c>
      <c r="G38">
        <f>PPCL_NG!S38</f>
        <v>45.16776315789474</v>
      </c>
      <c r="H38">
        <f>PPCL_Spot!S38</f>
        <v>0</v>
      </c>
      <c r="I38">
        <f>Bawana_NG!S38</f>
        <v>19.600000000000001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71.61417601213553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3.59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-10</v>
      </c>
      <c r="AA38" s="76">
        <f>STOA!K38</f>
        <v>162.02000000000001</v>
      </c>
      <c r="AB38" s="76">
        <f>-STOA!Q38</f>
        <v>0</v>
      </c>
      <c r="AC38">
        <f t="shared" si="0"/>
        <v>2.8645275379487849</v>
      </c>
      <c r="AD38">
        <f t="shared" si="1"/>
        <v>265.84569387309631</v>
      </c>
      <c r="AE38">
        <f>'IDT-1'!E38</f>
        <v>0</v>
      </c>
      <c r="AF38" s="25"/>
      <c r="AG38">
        <f t="shared" si="2"/>
        <v>265.84569387309631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-26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0.60750000000000004</v>
      </c>
      <c r="E39">
        <f>GT_NG!S39</f>
        <v>2.0919359710057384</v>
      </c>
      <c r="F39">
        <f>GT_Spot!S39</f>
        <v>0</v>
      </c>
      <c r="G39">
        <f>PPCL_NG!S39</f>
        <v>45.77</v>
      </c>
      <c r="H39">
        <f>PPCL_Spot!S39</f>
        <v>0</v>
      </c>
      <c r="I39">
        <f>Bawana_NG!S39</f>
        <v>19.600000000000001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70.793445470476286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3.59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-10</v>
      </c>
      <c r="AA39" s="76">
        <f>STOA!K39</f>
        <v>215.31</v>
      </c>
      <c r="AB39" s="76">
        <f>-STOA!Q39</f>
        <v>0</v>
      </c>
      <c r="AC39">
        <f t="shared" si="0"/>
        <v>3.6236027180253512</v>
      </c>
      <c r="AD39">
        <f t="shared" si="1"/>
        <v>281.1392787234567</v>
      </c>
      <c r="AE39">
        <f>'IDT-1'!E39</f>
        <v>0</v>
      </c>
      <c r="AF39" s="25"/>
      <c r="AG39">
        <f t="shared" si="2"/>
        <v>281.1392787234567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-63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0.60750000000000004</v>
      </c>
      <c r="E40">
        <f>GT_NG!S40</f>
        <v>2.0303652278901296</v>
      </c>
      <c r="F40">
        <f>GT_Spot!S40</f>
        <v>0</v>
      </c>
      <c r="G40">
        <f>PPCL_NG!S40</f>
        <v>45.77</v>
      </c>
      <c r="H40">
        <f>PPCL_Spot!S40</f>
        <v>0</v>
      </c>
      <c r="I40">
        <f>Bawana_NG!S40</f>
        <v>19.600000000000001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70.793159987039701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3.59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-10</v>
      </c>
      <c r="AA40" s="76">
        <f>STOA!K40</f>
        <v>215.31</v>
      </c>
      <c r="AB40" s="76">
        <f>-STOA!Q40</f>
        <v>0</v>
      </c>
      <c r="AC40">
        <f t="shared" si="0"/>
        <v>3.4960157598489756</v>
      </c>
      <c r="AD40">
        <f t="shared" si="1"/>
        <v>296.20500945508081</v>
      </c>
      <c r="AE40">
        <f>'IDT-1'!E40</f>
        <v>0</v>
      </c>
      <c r="AF40" s="25"/>
      <c r="AG40">
        <f t="shared" si="2"/>
        <v>296.20500945508081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-48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0.60750000000000004</v>
      </c>
      <c r="E41">
        <f>GT_NG!S41</f>
        <v>2.0303652278901296</v>
      </c>
      <c r="F41">
        <f>GT_Spot!S41</f>
        <v>0</v>
      </c>
      <c r="G41">
        <f>PPCL_NG!S41</f>
        <v>45.77</v>
      </c>
      <c r="H41">
        <f>PPCL_Spot!S41</f>
        <v>0</v>
      </c>
      <c r="I41">
        <f>Bawana_NG!S41</f>
        <v>19.600000000000001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70.793159987039701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4.0999999999999996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-10</v>
      </c>
      <c r="AA41" s="76">
        <f>STOA!K41</f>
        <v>215.31</v>
      </c>
      <c r="AB41" s="76">
        <f>-STOA!Q41</f>
        <v>0</v>
      </c>
      <c r="AC41">
        <f t="shared" si="0"/>
        <v>3.3986458671503073</v>
      </c>
      <c r="AD41">
        <f t="shared" si="1"/>
        <v>308.81237934777948</v>
      </c>
      <c r="AE41">
        <f>'IDT-1'!E41</f>
        <v>0</v>
      </c>
      <c r="AF41" s="25"/>
      <c r="AG41">
        <f t="shared" si="2"/>
        <v>308.81237934777948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-36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0.60750000000000004</v>
      </c>
      <c r="E42">
        <f>GT_NG!S42</f>
        <v>2.0303652278901296</v>
      </c>
      <c r="F42">
        <f>GT_Spot!S42</f>
        <v>0</v>
      </c>
      <c r="G42">
        <f>PPCL_NG!S42</f>
        <v>45.77</v>
      </c>
      <c r="H42">
        <f>PPCL_Spot!S42</f>
        <v>0</v>
      </c>
      <c r="I42">
        <f>Bawana_NG!S42</f>
        <v>19.600000000000001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70.793445470476286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4.0999999999999996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-10</v>
      </c>
      <c r="AA42" s="76">
        <f>STOA!K42</f>
        <v>215.31</v>
      </c>
      <c r="AB42" s="76">
        <f>-STOA!Q42</f>
        <v>0</v>
      </c>
      <c r="AC42">
        <f t="shared" si="0"/>
        <v>3.3224078456871737</v>
      </c>
      <c r="AD42">
        <f t="shared" si="1"/>
        <v>317.88890285267928</v>
      </c>
      <c r="AE42">
        <f>'IDT-1'!E42</f>
        <v>0</v>
      </c>
      <c r="AF42" s="25"/>
      <c r="AG42">
        <f t="shared" si="2"/>
        <v>317.88890285267928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-27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0.60750000000000004</v>
      </c>
      <c r="E43">
        <f>GT_NG!S43</f>
        <v>2.0303652278901296</v>
      </c>
      <c r="F43">
        <f>GT_Spot!S43</f>
        <v>0</v>
      </c>
      <c r="G43">
        <f>PPCL_NG!S43</f>
        <v>45.77</v>
      </c>
      <c r="H43">
        <f>PPCL_Spot!S43</f>
        <v>0</v>
      </c>
      <c r="I43">
        <f>Bawana_NG!S43</f>
        <v>19.600000000000001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71.494176012135526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4.0999999999999996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215.31</v>
      </c>
      <c r="AB43" s="76">
        <f>-STOA!Q43</f>
        <v>0</v>
      </c>
      <c r="AC43">
        <f t="shared" si="0"/>
        <v>3.2435824049882207</v>
      </c>
      <c r="AD43">
        <f t="shared" si="1"/>
        <v>328.66845883503748</v>
      </c>
      <c r="AE43">
        <f>'IDT-1'!E43</f>
        <v>0</v>
      </c>
      <c r="AF43" s="25"/>
      <c r="AG43">
        <f t="shared" si="2"/>
        <v>328.66845883503748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-27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0.60750000000000004</v>
      </c>
      <c r="E44">
        <f>GT_NG!S44</f>
        <v>1.9685323383084572</v>
      </c>
      <c r="F44">
        <f>GT_Spot!S44</f>
        <v>0</v>
      </c>
      <c r="G44">
        <f>PPCL_NG!S44</f>
        <v>45.77</v>
      </c>
      <c r="H44">
        <f>PPCL_Spot!S44</f>
        <v>0</v>
      </c>
      <c r="I44">
        <f>Bawana_NG!S44</f>
        <v>19.600000000000001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71.61417601213553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4.0999999999999996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215.31</v>
      </c>
      <c r="AB44" s="76">
        <f>-STOA!Q44</f>
        <v>0</v>
      </c>
      <c r="AC44">
        <f t="shared" si="0"/>
        <v>3.1847729046415103</v>
      </c>
      <c r="AD44">
        <f t="shared" si="1"/>
        <v>335.78543544580242</v>
      </c>
      <c r="AE44">
        <f>'IDT-1'!E44</f>
        <v>0</v>
      </c>
      <c r="AF44" s="25"/>
      <c r="AG44">
        <f t="shared" si="2"/>
        <v>335.78543544580242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-20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0.60750000000000004</v>
      </c>
      <c r="E45">
        <f>GT_NG!S45</f>
        <v>1.9685323383084572</v>
      </c>
      <c r="F45">
        <f>GT_Spot!S45</f>
        <v>0</v>
      </c>
      <c r="G45">
        <f>PPCL_NG!S45</f>
        <v>45.77</v>
      </c>
      <c r="H45">
        <f>PPCL_Spot!S45</f>
        <v>0</v>
      </c>
      <c r="I45">
        <f>Bawana_NG!S45</f>
        <v>19.600000000000001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70.793445470476286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4.0999999999999996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215.31</v>
      </c>
      <c r="AB45" s="76">
        <f>-STOA!Q45</f>
        <v>0</v>
      </c>
      <c r="AC45">
        <f t="shared" si="0"/>
        <v>3.1355229794671278</v>
      </c>
      <c r="AD45">
        <f t="shared" si="1"/>
        <v>340.01395482931764</v>
      </c>
      <c r="AE45">
        <f>'IDT-1'!E45</f>
        <v>0</v>
      </c>
      <c r="AF45" s="25"/>
      <c r="AG45">
        <f t="shared" si="2"/>
        <v>340.01395482931764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-15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0.60750000000000004</v>
      </c>
      <c r="E46">
        <f>GT_NG!S46</f>
        <v>1.9685323383084572</v>
      </c>
      <c r="F46">
        <f>GT_Spot!S46</f>
        <v>0</v>
      </c>
      <c r="G46">
        <f>PPCL_NG!S46</f>
        <v>45.77</v>
      </c>
      <c r="H46">
        <f>PPCL_Spot!S46</f>
        <v>0</v>
      </c>
      <c r="I46">
        <f>Bawana_NG!S46</f>
        <v>19.600000000000001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70.793445470476286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4.0999999999999996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215.31</v>
      </c>
      <c r="AB46" s="76">
        <f>-STOA!Q46</f>
        <v>0</v>
      </c>
      <c r="AC46">
        <f t="shared" si="0"/>
        <v>3.1185806640173497</v>
      </c>
      <c r="AD46">
        <f t="shared" si="1"/>
        <v>342.03089714476738</v>
      </c>
      <c r="AE46">
        <f>'IDT-1'!E46</f>
        <v>0</v>
      </c>
      <c r="AF46" s="25"/>
      <c r="AG46">
        <f t="shared" si="2"/>
        <v>342.03089714476738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-13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0.60750000000000004</v>
      </c>
      <c r="E47">
        <f>GT_NG!S47</f>
        <v>1.9685323383084572</v>
      </c>
      <c r="F47">
        <f>GT_Spot!S47</f>
        <v>0</v>
      </c>
      <c r="G47">
        <f>PPCL_NG!S47</f>
        <v>45.77</v>
      </c>
      <c r="H47">
        <f>PPCL_Spot!S47</f>
        <v>0</v>
      </c>
      <c r="I47">
        <f>Bawana_NG!S47</f>
        <v>19.600000000000001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69.413445470476276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4.0999999999999996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215.31</v>
      </c>
      <c r="AB47" s="76">
        <f>-STOA!Q47</f>
        <v>0</v>
      </c>
      <c r="AC47">
        <f t="shared" si="0"/>
        <v>3.0900463485675709</v>
      </c>
      <c r="AD47">
        <f t="shared" si="1"/>
        <v>342.67943146021713</v>
      </c>
      <c r="AE47">
        <f>'IDT-1'!E47</f>
        <v>0</v>
      </c>
      <c r="AF47" s="25"/>
      <c r="AG47">
        <f t="shared" si="2"/>
        <v>342.67943146021713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-11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0.60750000000000004</v>
      </c>
      <c r="E48">
        <f>GT_NG!S48</f>
        <v>1.9685323383084572</v>
      </c>
      <c r="F48">
        <f>GT_Spot!S48</f>
        <v>0</v>
      </c>
      <c r="G48">
        <f>PPCL_NG!S48</f>
        <v>45.77</v>
      </c>
      <c r="H48">
        <f>PPCL_Spot!S48</f>
        <v>0</v>
      </c>
      <c r="I48">
        <f>Bawana_NG!S48</f>
        <v>19.600000000000001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69.413445470476276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4.0999999999999996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215.31</v>
      </c>
      <c r="AB48" s="76">
        <f>-STOA!Q48</f>
        <v>0</v>
      </c>
      <c r="AC48">
        <f t="shared" si="0"/>
        <v>3.0900463485675709</v>
      </c>
      <c r="AD48">
        <f t="shared" si="1"/>
        <v>342.67943146021713</v>
      </c>
      <c r="AE48">
        <f>'IDT-1'!E48</f>
        <v>0</v>
      </c>
      <c r="AF48" s="25"/>
      <c r="AG48">
        <f t="shared" si="2"/>
        <v>342.67943146021713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-11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0.60750000000000004</v>
      </c>
      <c r="E49">
        <f>GT_NG!S49</f>
        <v>1.9685323383084572</v>
      </c>
      <c r="F49">
        <f>GT_Spot!S49</f>
        <v>0</v>
      </c>
      <c r="G49">
        <f>PPCL_NG!S49</f>
        <v>45.77</v>
      </c>
      <c r="H49">
        <f>PPCL_Spot!S49</f>
        <v>0</v>
      </c>
      <c r="I49">
        <f>Bawana_NG!S49</f>
        <v>19.600000000000001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69.413202953729055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4.0999999999999996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215.31</v>
      </c>
      <c r="AB49" s="76">
        <f>-STOA!Q49</f>
        <v>0</v>
      </c>
      <c r="AC49">
        <f t="shared" si="0"/>
        <v>3.0815731537020055</v>
      </c>
      <c r="AD49">
        <f t="shared" si="1"/>
        <v>343.6876621383355</v>
      </c>
      <c r="AE49">
        <f>'IDT-1'!E49</f>
        <v>0</v>
      </c>
      <c r="AF49" s="25"/>
      <c r="AG49">
        <f t="shared" si="2"/>
        <v>343.6876621383355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-10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0.60750000000000004</v>
      </c>
      <c r="E50">
        <f>GT_NG!S50</f>
        <v>1.9685323383084572</v>
      </c>
      <c r="F50">
        <f>GT_Spot!S50</f>
        <v>0</v>
      </c>
      <c r="G50">
        <f>PPCL_NG!S50</f>
        <v>45.77</v>
      </c>
      <c r="H50">
        <f>PPCL_Spot!S50</f>
        <v>0</v>
      </c>
      <c r="I50">
        <f>Bawana_NG!S50</f>
        <v>19.600000000000001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70.793202953729065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4.0999999999999996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215.31</v>
      </c>
      <c r="AB50" s="76">
        <f>-STOA!Q50</f>
        <v>0</v>
      </c>
      <c r="AC50">
        <f t="shared" si="0"/>
        <v>3.0931651537020057</v>
      </c>
      <c r="AD50">
        <f t="shared" si="1"/>
        <v>345.05607013833554</v>
      </c>
      <c r="AE50">
        <f>'IDT-1'!E50</f>
        <v>0</v>
      </c>
      <c r="AF50" s="25"/>
      <c r="AG50">
        <f t="shared" si="2"/>
        <v>345.05607013833554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-10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0.60750000000000004</v>
      </c>
      <c r="E51">
        <f>GT_NG!S51</f>
        <v>1.9685323383084572</v>
      </c>
      <c r="F51">
        <f>GT_Spot!S51</f>
        <v>0</v>
      </c>
      <c r="G51">
        <f>PPCL_NG!S51</f>
        <v>45.77</v>
      </c>
      <c r="H51">
        <f>PPCL_Spot!S51</f>
        <v>0</v>
      </c>
      <c r="I51">
        <f>Bawana_NG!S51</f>
        <v>19.600000000000001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71.360039937911665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4.0999999999999996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215.31</v>
      </c>
      <c r="AB51" s="76">
        <f>-STOA!Q51</f>
        <v>0</v>
      </c>
      <c r="AC51">
        <f t="shared" si="0"/>
        <v>3.0979265843691399</v>
      </c>
      <c r="AD51">
        <f t="shared" si="1"/>
        <v>345.618145691851</v>
      </c>
      <c r="AE51">
        <f>'IDT-1'!E51</f>
        <v>0</v>
      </c>
      <c r="AF51" s="25"/>
      <c r="AG51">
        <f t="shared" si="2"/>
        <v>345.618145691851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-10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0.60750000000000004</v>
      </c>
      <c r="E52">
        <f>GT_NG!S52</f>
        <v>1.9685323383084572</v>
      </c>
      <c r="F52">
        <f>GT_Spot!S52</f>
        <v>0</v>
      </c>
      <c r="G52">
        <f>PPCL_NG!S52</f>
        <v>45.77</v>
      </c>
      <c r="H52">
        <f>PPCL_Spot!S52</f>
        <v>0</v>
      </c>
      <c r="I52">
        <f>Bawana_NG!S52</f>
        <v>19.600000000000001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71.360039937911665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4.0999999999999996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215.31</v>
      </c>
      <c r="AB52" s="76">
        <f>-STOA!Q52</f>
        <v>0</v>
      </c>
      <c r="AC52">
        <f t="shared" si="0"/>
        <v>3.0979265843691399</v>
      </c>
      <c r="AD52">
        <f t="shared" si="1"/>
        <v>345.618145691851</v>
      </c>
      <c r="AE52">
        <f>'IDT-1'!E52</f>
        <v>0</v>
      </c>
      <c r="AF52" s="25"/>
      <c r="AG52">
        <f t="shared" si="2"/>
        <v>345.618145691851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-10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0.60750000000000004</v>
      </c>
      <c r="E53">
        <f>GT_NG!S53</f>
        <v>1.9685323383084572</v>
      </c>
      <c r="F53">
        <f>GT_Spot!S53</f>
        <v>0</v>
      </c>
      <c r="G53">
        <f>PPCL_NG!S53</f>
        <v>45.77</v>
      </c>
      <c r="H53">
        <f>PPCL_Spot!S53</f>
        <v>0</v>
      </c>
      <c r="I53">
        <f>Bawana_NG!S53</f>
        <v>19.600000000000001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71.360039937911665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4.0999999999999996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215.31</v>
      </c>
      <c r="AB53" s="76">
        <f>-STOA!Q53</f>
        <v>0</v>
      </c>
      <c r="AC53">
        <f t="shared" si="0"/>
        <v>3.3351190006660336</v>
      </c>
      <c r="AD53">
        <f t="shared" si="1"/>
        <v>317.38095327555408</v>
      </c>
      <c r="AE53">
        <f>'IDT-1'!E53</f>
        <v>0</v>
      </c>
      <c r="AF53" s="25"/>
      <c r="AG53">
        <f t="shared" si="2"/>
        <v>317.38095327555408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-38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0.60750000000000004</v>
      </c>
      <c r="E54">
        <f>GT_NG!S54</f>
        <v>1.9685323383084572</v>
      </c>
      <c r="F54">
        <f>GT_Spot!S54</f>
        <v>0</v>
      </c>
      <c r="G54">
        <f>PPCL_NG!S54</f>
        <v>45.17</v>
      </c>
      <c r="H54">
        <f>PPCL_Spot!S54</f>
        <v>0</v>
      </c>
      <c r="I54">
        <f>Bawana_NG!S54</f>
        <v>19.600000000000001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71.617190227711021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4.0999999999999996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215.31</v>
      </c>
      <c r="AB54" s="76">
        <f>-STOA!Q54</f>
        <v>0</v>
      </c>
      <c r="AC54">
        <f t="shared" si="0"/>
        <v>3.3237679053754587</v>
      </c>
      <c r="AD54">
        <f t="shared" si="1"/>
        <v>318.04945466064402</v>
      </c>
      <c r="AE54">
        <f>'IDT-1'!E54</f>
        <v>0</v>
      </c>
      <c r="AF54" s="25"/>
      <c r="AG54">
        <f t="shared" si="2"/>
        <v>318.04945466064402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-37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0.60750000000000004</v>
      </c>
      <c r="E55">
        <f>GT_NG!S55</f>
        <v>1.9073123797305964</v>
      </c>
      <c r="F55">
        <f>GT_Spot!S55</f>
        <v>0</v>
      </c>
      <c r="G55">
        <f>PPCL_NG!S55</f>
        <v>45.17</v>
      </c>
      <c r="H55">
        <f>PPCL_Spot!S55</f>
        <v>0</v>
      </c>
      <c r="I55">
        <f>Bawana_NG!S55</f>
        <v>19.600000000000001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70.237190227711025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4.0999999999999996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215.31</v>
      </c>
      <c r="AB55" s="76">
        <f>-STOA!Q55</f>
        <v>0</v>
      </c>
      <c r="AC55">
        <f t="shared" si="0"/>
        <v>3.3201328154482943</v>
      </c>
      <c r="AD55">
        <f t="shared" si="1"/>
        <v>315.61186979199334</v>
      </c>
      <c r="AE55">
        <f>'IDT-1'!E55</f>
        <v>0</v>
      </c>
      <c r="AF55" s="25"/>
      <c r="AG55">
        <f t="shared" si="2"/>
        <v>315.61186979199334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-38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0.60750000000000004</v>
      </c>
      <c r="E56">
        <f>GT_NG!S56</f>
        <v>1.9073123797305964</v>
      </c>
      <c r="F56">
        <f>GT_Spot!S56</f>
        <v>0</v>
      </c>
      <c r="G56">
        <f>PPCL_NG!S56</f>
        <v>45.17</v>
      </c>
      <c r="H56">
        <f>PPCL_Spot!S56</f>
        <v>0</v>
      </c>
      <c r="I56">
        <f>Bawana_NG!S56</f>
        <v>19.600000000000001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71.617190227711021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4.0999999999999996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215.31</v>
      </c>
      <c r="AB56" s="76">
        <f>-STOA!Q56</f>
        <v>0</v>
      </c>
      <c r="AC56">
        <f t="shared" si="0"/>
        <v>3.3401959731731834</v>
      </c>
      <c r="AD56">
        <f t="shared" si="1"/>
        <v>315.97180663426843</v>
      </c>
      <c r="AE56">
        <f>'IDT-1'!E56</f>
        <v>0</v>
      </c>
      <c r="AF56" s="25"/>
      <c r="AG56">
        <f t="shared" si="2"/>
        <v>315.97180663426843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-39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0.60750000000000004</v>
      </c>
      <c r="E57">
        <f>GT_NG!S57</f>
        <v>1.9073123797305964</v>
      </c>
      <c r="F57">
        <f>GT_Spot!S57</f>
        <v>0</v>
      </c>
      <c r="G57">
        <f>PPCL_NG!S57</f>
        <v>45.17</v>
      </c>
      <c r="H57">
        <f>PPCL_Spot!S57</f>
        <v>0</v>
      </c>
      <c r="I57">
        <f>Bawana_NG!S57</f>
        <v>19.600000000000001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71.557044684484026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4.0999999999999996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215.31</v>
      </c>
      <c r="AB57" s="76">
        <f>-STOA!Q57</f>
        <v>0</v>
      </c>
      <c r="AC57">
        <f t="shared" si="0"/>
        <v>3.3312195928851871</v>
      </c>
      <c r="AD57">
        <f t="shared" si="1"/>
        <v>316.92063747132943</v>
      </c>
      <c r="AE57">
        <f>'IDT-1'!E57</f>
        <v>0</v>
      </c>
      <c r="AF57" s="25"/>
      <c r="AG57">
        <f t="shared" si="2"/>
        <v>316.92063747132943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-38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0.60750000000000004</v>
      </c>
      <c r="E58">
        <f>GT_NG!S58</f>
        <v>1.9073123797305964</v>
      </c>
      <c r="F58">
        <f>GT_Spot!S58</f>
        <v>0</v>
      </c>
      <c r="G58">
        <f>PPCL_NG!S58</f>
        <v>45.17</v>
      </c>
      <c r="H58">
        <f>PPCL_Spot!S58</f>
        <v>0</v>
      </c>
      <c r="I58">
        <f>Bawana_NG!S58</f>
        <v>19.600000000000001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71.557044684484026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4.0999999999999996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215.31</v>
      </c>
      <c r="AB58" s="76">
        <f>-STOA!Q58</f>
        <v>0</v>
      </c>
      <c r="AC58">
        <f t="shared" si="0"/>
        <v>3.3396907506100764</v>
      </c>
      <c r="AD58">
        <f t="shared" si="1"/>
        <v>315.91216631360453</v>
      </c>
      <c r="AE58">
        <f>'IDT-1'!E58</f>
        <v>0</v>
      </c>
      <c r="AF58" s="25"/>
      <c r="AG58">
        <f t="shared" si="2"/>
        <v>315.91216631360453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-39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0.60750000000000004</v>
      </c>
      <c r="E59">
        <f>GT_NG!S59</f>
        <v>1.9073123797305964</v>
      </c>
      <c r="F59">
        <f>GT_Spot!S59</f>
        <v>0</v>
      </c>
      <c r="G59">
        <f>PPCL_NG!S59</f>
        <v>45.17</v>
      </c>
      <c r="H59">
        <f>PPCL_Spot!S59</f>
        <v>0</v>
      </c>
      <c r="I59">
        <f>Bawana_NG!S59</f>
        <v>19.600000000000001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70.8505817290133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4.0999999999999996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215.31</v>
      </c>
      <c r="AB59" s="76">
        <f>-STOA!Q59</f>
        <v>0</v>
      </c>
      <c r="AC59">
        <f t="shared" si="0"/>
        <v>3.3168141463343437</v>
      </c>
      <c r="AD59">
        <f t="shared" si="1"/>
        <v>317.22857996240953</v>
      </c>
      <c r="AE59">
        <f>'IDT-1'!E59</f>
        <v>0</v>
      </c>
      <c r="AF59" s="25"/>
      <c r="AG59">
        <f t="shared" si="2"/>
        <v>317.22857996240953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-37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0.60750000000000004</v>
      </c>
      <c r="E60">
        <f>GT_NG!S60</f>
        <v>1.9073123797305964</v>
      </c>
      <c r="F60">
        <f>GT_Spot!S60</f>
        <v>0</v>
      </c>
      <c r="G60">
        <f>PPCL_NG!S60</f>
        <v>45.17</v>
      </c>
      <c r="H60">
        <f>PPCL_Spot!S60</f>
        <v>0</v>
      </c>
      <c r="I60">
        <f>Bawana_NG!S60</f>
        <v>19.600000000000001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70.8505817290133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4.0999999999999996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215.31</v>
      </c>
      <c r="AB60" s="76">
        <f>-STOA!Q60</f>
        <v>0</v>
      </c>
      <c r="AC60">
        <f t="shared" si="0"/>
        <v>3.3083429886094549</v>
      </c>
      <c r="AD60">
        <f t="shared" si="1"/>
        <v>318.23705112013442</v>
      </c>
      <c r="AE60">
        <f>'IDT-1'!E60</f>
        <v>0</v>
      </c>
      <c r="AF60" s="25"/>
      <c r="AG60">
        <f t="shared" si="2"/>
        <v>318.23705112013442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-36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0.60750000000000004</v>
      </c>
      <c r="E61">
        <f>GT_NG!S61</f>
        <v>1.9073123797305964</v>
      </c>
      <c r="F61">
        <f>GT_Spot!S61</f>
        <v>0</v>
      </c>
      <c r="G61">
        <f>PPCL_NG!S61</f>
        <v>45.17</v>
      </c>
      <c r="H61">
        <f>PPCL_Spot!S61</f>
        <v>0</v>
      </c>
      <c r="I61">
        <f>Bawana_NG!S61</f>
        <v>19.600000000000001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70.8505817290133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4.0999999999999996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215.31</v>
      </c>
      <c r="AB61" s="76">
        <f>-STOA!Q61</f>
        <v>0</v>
      </c>
      <c r="AC61">
        <f t="shared" si="0"/>
        <v>3.2998718308845656</v>
      </c>
      <c r="AD61">
        <f t="shared" si="1"/>
        <v>319.24552227785932</v>
      </c>
      <c r="AE61">
        <f>'IDT-1'!E61</f>
        <v>0</v>
      </c>
      <c r="AF61" s="25"/>
      <c r="AG61">
        <f t="shared" si="2"/>
        <v>319.24552227785932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-35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0.60750000000000004</v>
      </c>
      <c r="E62">
        <f>GT_NG!S62</f>
        <v>1.9073123797305964</v>
      </c>
      <c r="F62">
        <f>GT_Spot!S62</f>
        <v>0</v>
      </c>
      <c r="G62">
        <f>PPCL_NG!S62</f>
        <v>45.17</v>
      </c>
      <c r="H62">
        <f>PPCL_Spot!S62</f>
        <v>0</v>
      </c>
      <c r="I62">
        <f>Bawana_NG!S62</f>
        <v>19.600000000000001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70.8505817290133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4.0999999999999996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215.31</v>
      </c>
      <c r="AB62" s="76">
        <f>-STOA!Q62</f>
        <v>0</v>
      </c>
      <c r="AC62">
        <f t="shared" si="0"/>
        <v>3.2829295154347875</v>
      </c>
      <c r="AD62">
        <f t="shared" si="1"/>
        <v>321.26246459330912</v>
      </c>
      <c r="AE62">
        <f>'IDT-1'!E62</f>
        <v>0</v>
      </c>
      <c r="AF62" s="25"/>
      <c r="AG62">
        <f t="shared" si="2"/>
        <v>321.26246459330912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-33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0.60750000000000004</v>
      </c>
      <c r="E63">
        <f>GT_NG!S63</f>
        <v>1.9073123797305964</v>
      </c>
      <c r="F63">
        <f>GT_Spot!S63</f>
        <v>0</v>
      </c>
      <c r="G63">
        <f>PPCL_NG!S63</f>
        <v>0</v>
      </c>
      <c r="H63">
        <f>PPCL_Spot!S63</f>
        <v>44.866988792698479</v>
      </c>
      <c r="I63">
        <f>Bawana_NG!S63</f>
        <v>18.999149012406502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70.114888900166761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4.0999999999999996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215.31</v>
      </c>
      <c r="AB63" s="76">
        <f>-STOA!Q63</f>
        <v>0</v>
      </c>
      <c r="AC63">
        <f t="shared" si="0"/>
        <v>3.243743780060691</v>
      </c>
      <c r="AD63">
        <f t="shared" si="1"/>
        <v>322.6620953049416</v>
      </c>
      <c r="AE63">
        <f>'IDT-1'!E63</f>
        <v>0</v>
      </c>
      <c r="AF63" s="25"/>
      <c r="AG63">
        <f t="shared" si="2"/>
        <v>322.6620953049416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-30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0.60750000000000004</v>
      </c>
      <c r="E64">
        <f>GT_NG!S64</f>
        <v>1.9073123797305964</v>
      </c>
      <c r="F64">
        <f>GT_Spot!S64</f>
        <v>0</v>
      </c>
      <c r="G64">
        <f>PPCL_NG!S64</f>
        <v>0</v>
      </c>
      <c r="H64">
        <f>PPCL_Spot!S64</f>
        <v>44.866988792698479</v>
      </c>
      <c r="I64">
        <f>Bawana_NG!S64</f>
        <v>18.999149012406502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70.114888900166761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4.0999999999999996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215.31</v>
      </c>
      <c r="AB64" s="76">
        <f>-STOA!Q64</f>
        <v>0</v>
      </c>
      <c r="AC64">
        <f t="shared" si="0"/>
        <v>3.2522149377855802</v>
      </c>
      <c r="AD64">
        <f t="shared" si="1"/>
        <v>321.6536241472167</v>
      </c>
      <c r="AE64">
        <f>'IDT-1'!E64</f>
        <v>0</v>
      </c>
      <c r="AF64" s="25"/>
      <c r="AG64">
        <f t="shared" si="2"/>
        <v>321.6536241472167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-31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0.60750000000000004</v>
      </c>
      <c r="E65">
        <f>GT_NG!S65</f>
        <v>1.9073123797305964</v>
      </c>
      <c r="F65">
        <f>GT_Spot!S65</f>
        <v>0</v>
      </c>
      <c r="G65">
        <f>PPCL_NG!S65</f>
        <v>0</v>
      </c>
      <c r="H65">
        <f>PPCL_Spot!S65</f>
        <v>44.866988792698479</v>
      </c>
      <c r="I65">
        <f>Bawana_NG!S65</f>
        <v>18.999149012406502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71.166188213034289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3.59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215.31</v>
      </c>
      <c r="AB65" s="76">
        <f>-STOA!Q65</f>
        <v>0</v>
      </c>
      <c r="AC65">
        <f t="shared" si="0"/>
        <v>3.2652330097385569</v>
      </c>
      <c r="AD65">
        <f t="shared" si="1"/>
        <v>321.18190538813133</v>
      </c>
      <c r="AE65">
        <f>'IDT-1'!E65</f>
        <v>0</v>
      </c>
      <c r="AF65" s="25"/>
      <c r="AG65">
        <f t="shared" si="2"/>
        <v>321.18190538813133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-32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0.60750000000000004</v>
      </c>
      <c r="E66">
        <f>GT_NG!S66</f>
        <v>1.9073123797305964</v>
      </c>
      <c r="F66">
        <f>GT_Spot!S66</f>
        <v>0</v>
      </c>
      <c r="G66">
        <f>PPCL_NG!S66</f>
        <v>0</v>
      </c>
      <c r="H66">
        <f>PPCL_Spot!S66</f>
        <v>44.866988792698479</v>
      </c>
      <c r="I66">
        <f>Bawana_NG!S66</f>
        <v>18.999149012406502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71.166188213034289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3.59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215.31</v>
      </c>
      <c r="AB66" s="76">
        <f>-STOA!Q66</f>
        <v>0</v>
      </c>
      <c r="AC66">
        <f t="shared" si="0"/>
        <v>3.3075887983630019</v>
      </c>
      <c r="AD66">
        <f t="shared" si="1"/>
        <v>316.13954959950689</v>
      </c>
      <c r="AE66">
        <f>'IDT-1'!E66</f>
        <v>0</v>
      </c>
      <c r="AF66" s="25"/>
      <c r="AG66">
        <f t="shared" si="2"/>
        <v>316.13954959950689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-37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0.60750000000000004</v>
      </c>
      <c r="E67">
        <f>GT_NG!S67</f>
        <v>1.9073123797305964</v>
      </c>
      <c r="F67">
        <f>GT_Spot!S67</f>
        <v>0</v>
      </c>
      <c r="G67">
        <f>PPCL_NG!S67</f>
        <v>0</v>
      </c>
      <c r="H67">
        <f>PPCL_Spot!S67</f>
        <v>44.866988792698479</v>
      </c>
      <c r="I67">
        <f>Bawana_NG!S67</f>
        <v>18.999149012406502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71.166188213034289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3.59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215.31</v>
      </c>
      <c r="AB67" s="76">
        <f>-STOA!Q67</f>
        <v>0</v>
      </c>
      <c r="AC67">
        <f t="shared" si="0"/>
        <v>3.32453111381278</v>
      </c>
      <c r="AD67">
        <f t="shared" si="1"/>
        <v>314.1226072840571</v>
      </c>
      <c r="AE67">
        <f>'IDT-1'!E67</f>
        <v>0</v>
      </c>
      <c r="AF67" s="25"/>
      <c r="AG67">
        <f t="shared" si="2"/>
        <v>314.1226072840571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-39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0.60750000000000004</v>
      </c>
      <c r="E68">
        <f>GT_NG!S68</f>
        <v>1.9073123797305964</v>
      </c>
      <c r="F68">
        <f>GT_Spot!S68</f>
        <v>0</v>
      </c>
      <c r="G68">
        <f>PPCL_NG!S68</f>
        <v>0</v>
      </c>
      <c r="H68">
        <f>PPCL_Spot!S68</f>
        <v>44.866988792698479</v>
      </c>
      <c r="I68">
        <f>Bawana_NG!S68</f>
        <v>18.999149012406502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71.166188213034289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3.59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215.31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3.3668869024372254</v>
      </c>
      <c r="AD68">
        <f t="shared" ref="AD68:AD98" si="4">SUM(B68:AB68,AI68:AV68)-AC68</f>
        <v>309.08025149543266</v>
      </c>
      <c r="AE68">
        <f>'IDT-1'!E68</f>
        <v>0</v>
      </c>
      <c r="AF68" s="25"/>
      <c r="AG68">
        <f t="shared" ref="AG68:AG98" si="5">SUM(AD68:AF68)</f>
        <v>309.08025149543266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-44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0.60750000000000004</v>
      </c>
      <c r="E69">
        <f>GT_NG!S69</f>
        <v>1.9073123797305964</v>
      </c>
      <c r="F69">
        <f>GT_Spot!S69</f>
        <v>0</v>
      </c>
      <c r="G69">
        <f>PPCL_NG!S69</f>
        <v>0</v>
      </c>
      <c r="H69">
        <f>PPCL_Spot!S69</f>
        <v>44.866988792698479</v>
      </c>
      <c r="I69">
        <f>Bawana_NG!S69</f>
        <v>18.999149012406502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71.293419366872286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3.84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215.31</v>
      </c>
      <c r="AB69" s="76">
        <f>-STOA!Q69</f>
        <v>0</v>
      </c>
      <c r="AC69">
        <f t="shared" si="3"/>
        <v>3.4039402750290213</v>
      </c>
      <c r="AD69">
        <f t="shared" si="4"/>
        <v>305.42042927667882</v>
      </c>
      <c r="AE69">
        <f>'IDT-1'!E69</f>
        <v>0</v>
      </c>
      <c r="AF69" s="25"/>
      <c r="AG69">
        <f t="shared" si="5"/>
        <v>305.42042927667882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-48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0.60750000000000004</v>
      </c>
      <c r="E70">
        <f>GT_NG!S70</f>
        <v>1.9073123797305964</v>
      </c>
      <c r="F70">
        <f>GT_Spot!S70</f>
        <v>0</v>
      </c>
      <c r="G70">
        <f>PPCL_NG!S70</f>
        <v>0</v>
      </c>
      <c r="H70">
        <f>PPCL_Spot!S70</f>
        <v>44.866988792698479</v>
      </c>
      <c r="I70">
        <f>Bawana_NG!S70</f>
        <v>18.999149012406502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73.299502630054349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3.84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215.31</v>
      </c>
      <c r="AB70" s="76">
        <f>-STOA!Q70</f>
        <v>0</v>
      </c>
      <c r="AC70">
        <f t="shared" si="3"/>
        <v>3.4800894785139733</v>
      </c>
      <c r="AD70">
        <f t="shared" si="4"/>
        <v>300.35036333637595</v>
      </c>
      <c r="AE70">
        <f>'IDT-1'!E70</f>
        <v>0</v>
      </c>
      <c r="AF70" s="25"/>
      <c r="AG70">
        <f t="shared" si="5"/>
        <v>300.35036333637595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-55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0.60750000000000004</v>
      </c>
      <c r="E71">
        <f>GT_NG!S71</f>
        <v>1.9073123797305964</v>
      </c>
      <c r="F71">
        <f>GT_Spot!S71</f>
        <v>0</v>
      </c>
      <c r="G71">
        <f>PPCL_NG!S71</f>
        <v>0</v>
      </c>
      <c r="H71">
        <f>PPCL_Spot!S71</f>
        <v>44.866988792698479</v>
      </c>
      <c r="I71">
        <f>Bawana_NG!S71</f>
        <v>18.999149012406502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73.172271476216366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3.84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162.02000000000001</v>
      </c>
      <c r="AB71" s="76">
        <f>-STOA!Q71</f>
        <v>0</v>
      </c>
      <c r="AC71">
        <f t="shared" si="3"/>
        <v>2.6332403237519486</v>
      </c>
      <c r="AD71">
        <f t="shared" si="4"/>
        <v>294.7799813373</v>
      </c>
      <c r="AE71">
        <f>'IDT-1'!E71</f>
        <v>0</v>
      </c>
      <c r="AF71" s="25"/>
      <c r="AG71">
        <f t="shared" si="5"/>
        <v>294.7799813373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-8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0.60750000000000004</v>
      </c>
      <c r="E72">
        <f>GT_NG!S72</f>
        <v>1.9073123797305964</v>
      </c>
      <c r="F72">
        <f>GT_Spot!S72</f>
        <v>0</v>
      </c>
      <c r="G72">
        <f>PPCL_NG!S72</f>
        <v>0</v>
      </c>
      <c r="H72">
        <f>PPCL_Spot!S72</f>
        <v>44.866988792698479</v>
      </c>
      <c r="I72">
        <f>Bawana_NG!S72</f>
        <v>18.999149012406502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73.172271476216366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3.84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162.02000000000001</v>
      </c>
      <c r="AB72" s="76">
        <f>-STOA!Q72</f>
        <v>0</v>
      </c>
      <c r="AC72">
        <f t="shared" si="3"/>
        <v>2.7179519010008395</v>
      </c>
      <c r="AD72">
        <f t="shared" si="4"/>
        <v>284.69526976005113</v>
      </c>
      <c r="AE72">
        <f>'IDT-1'!E72</f>
        <v>0</v>
      </c>
      <c r="AF72" s="25"/>
      <c r="AG72">
        <f t="shared" si="5"/>
        <v>284.69526976005113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-18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0.60750000000000004</v>
      </c>
      <c r="E73">
        <f>GT_NG!S73</f>
        <v>1.9073123797305964</v>
      </c>
      <c r="F73">
        <f>GT_Spot!S73</f>
        <v>0</v>
      </c>
      <c r="G73">
        <f>PPCL_NG!S73</f>
        <v>0</v>
      </c>
      <c r="H73">
        <f>PPCL_Spot!S73</f>
        <v>44.866988792698479</v>
      </c>
      <c r="I73">
        <f>Bawana_NG!S73</f>
        <v>19.600000000000001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73.172271476216366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3.84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162.02000000000001</v>
      </c>
      <c r="AB73" s="76">
        <f>-STOA!Q73</f>
        <v>0</v>
      </c>
      <c r="AC73">
        <f t="shared" si="3"/>
        <v>2.8077106265455152</v>
      </c>
      <c r="AD73">
        <f t="shared" si="4"/>
        <v>275.20636202209988</v>
      </c>
      <c r="AE73">
        <f>'IDT-1'!E73</f>
        <v>0</v>
      </c>
      <c r="AF73" s="25"/>
      <c r="AG73">
        <f t="shared" si="5"/>
        <v>275.20636202209988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-28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0.60750000000000004</v>
      </c>
      <c r="E74">
        <f>GT_NG!S74</f>
        <v>1.9073123797305964</v>
      </c>
      <c r="F74">
        <f>GT_Spot!S74</f>
        <v>0</v>
      </c>
      <c r="G74">
        <f>PPCL_NG!S74</f>
        <v>0</v>
      </c>
      <c r="H74">
        <f>PPCL_Spot!S74</f>
        <v>44.866988792698479</v>
      </c>
      <c r="I74">
        <f>Bawana_NG!S74</f>
        <v>19.600000000000001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73.172271476216366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3.84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162.02000000000001</v>
      </c>
      <c r="AB74" s="76">
        <f>-STOA!Q74</f>
        <v>0</v>
      </c>
      <c r="AC74">
        <f t="shared" si="3"/>
        <v>2.9263068346939622</v>
      </c>
      <c r="AD74">
        <f t="shared" si="4"/>
        <v>261.08776581395148</v>
      </c>
      <c r="AE74">
        <f>'IDT-1'!E74</f>
        <v>0</v>
      </c>
      <c r="AF74" s="25"/>
      <c r="AG74">
        <f t="shared" si="5"/>
        <v>261.08776581395148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-42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0.60750000000000004</v>
      </c>
      <c r="E75">
        <f>GT_NG!S75</f>
        <v>1.9255933290570879</v>
      </c>
      <c r="F75">
        <f>GT_Spot!S75</f>
        <v>0</v>
      </c>
      <c r="G75">
        <f>PPCL_NG!S75</f>
        <v>0</v>
      </c>
      <c r="H75">
        <f>PPCL_Spot!S75</f>
        <v>44.866988792698479</v>
      </c>
      <c r="I75">
        <f>Bawana_NG!S75</f>
        <v>19.600000000000001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76.590725423918968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3.84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162.02000000000001</v>
      </c>
      <c r="AB75" s="76">
        <f>-STOA!Q75</f>
        <v>0</v>
      </c>
      <c r="AC75">
        <f t="shared" si="3"/>
        <v>3.0653004582525645</v>
      </c>
      <c r="AD75">
        <f t="shared" si="4"/>
        <v>251.38550708742198</v>
      </c>
      <c r="AE75">
        <f>'IDT-1'!E75</f>
        <v>0</v>
      </c>
      <c r="AF75" s="25"/>
      <c r="AG75">
        <f t="shared" si="5"/>
        <v>251.38550708742198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-55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0.60750000000000004</v>
      </c>
      <c r="E76">
        <f>GT_NG!S76</f>
        <v>1.9868159203980098</v>
      </c>
      <c r="F76">
        <f>GT_Spot!S76</f>
        <v>0</v>
      </c>
      <c r="G76">
        <f>PPCL_NG!S76</f>
        <v>0</v>
      </c>
      <c r="H76">
        <f>PPCL_Spot!S76</f>
        <v>44.866988792698479</v>
      </c>
      <c r="I76">
        <f>Bawana_NG!S76</f>
        <v>19.600000000000001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82.103537679944509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3.84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162.02000000000001</v>
      </c>
      <c r="AB76" s="76">
        <f>-STOA!Q76</f>
        <v>0</v>
      </c>
      <c r="AC76">
        <f t="shared" si="3"/>
        <v>3.2561320322935572</v>
      </c>
      <c r="AD76">
        <f t="shared" si="4"/>
        <v>239.76871036074746</v>
      </c>
      <c r="AE76">
        <f>'IDT-1'!E76</f>
        <v>0</v>
      </c>
      <c r="AF76" s="25"/>
      <c r="AG76">
        <f t="shared" si="5"/>
        <v>239.76871036074746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-72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0.60750000000000004</v>
      </c>
      <c r="E77">
        <f>GT_NG!S77</f>
        <v>1.9868159203980098</v>
      </c>
      <c r="F77">
        <f>GT_Spot!S77</f>
        <v>0</v>
      </c>
      <c r="G77">
        <f>PPCL_NG!S77</f>
        <v>0</v>
      </c>
      <c r="H77">
        <f>PPCL_Spot!S77</f>
        <v>44.866988792698479</v>
      </c>
      <c r="I77">
        <f>Bawana_NG!S77</f>
        <v>19.600000000000001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83.620871091272249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-20</v>
      </c>
      <c r="AA77" s="76">
        <f>STOA!K77</f>
        <v>162.02000000000001</v>
      </c>
      <c r="AB77" s="76">
        <f>-STOA!Q77</f>
        <v>0</v>
      </c>
      <c r="AC77">
        <f t="shared" si="3"/>
        <v>3.3213332101976007</v>
      </c>
      <c r="AD77">
        <f t="shared" si="4"/>
        <v>227.38084259417113</v>
      </c>
      <c r="AE77">
        <f>'IDT-1'!E77</f>
        <v>0</v>
      </c>
      <c r="AF77" s="25"/>
      <c r="AG77">
        <f t="shared" si="5"/>
        <v>227.38084259417113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-62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0.60750000000000004</v>
      </c>
      <c r="E78">
        <f>GT_NG!S78</f>
        <v>1.9868159203980098</v>
      </c>
      <c r="F78">
        <f>GT_Spot!S78</f>
        <v>0</v>
      </c>
      <c r="G78">
        <f>PPCL_NG!S78</f>
        <v>0</v>
      </c>
      <c r="H78">
        <f>PPCL_Spot!S78</f>
        <v>44.866988792698479</v>
      </c>
      <c r="I78">
        <f>Bawana_NG!S78</f>
        <v>19.600000000000001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89.2784972431932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-20</v>
      </c>
      <c r="AA78" s="76">
        <f>STOA!K78</f>
        <v>162.02000000000001</v>
      </c>
      <c r="AB78" s="76">
        <f>-STOA!Q78</f>
        <v>0</v>
      </c>
      <c r="AC78">
        <f t="shared" si="3"/>
        <v>3.4366265316728493</v>
      </c>
      <c r="AD78">
        <f t="shared" si="4"/>
        <v>224.92317542461689</v>
      </c>
      <c r="AE78">
        <f>'IDT-1'!E78</f>
        <v>0</v>
      </c>
      <c r="AF78" s="25"/>
      <c r="AG78">
        <f t="shared" si="5"/>
        <v>224.92317542461689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-70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0.60750000000000004</v>
      </c>
      <c r="E79">
        <f>GT_NG!S79</f>
        <v>1.9868159203980098</v>
      </c>
      <c r="F79">
        <f>GT_Spot!S79</f>
        <v>0</v>
      </c>
      <c r="G79">
        <f>PPCL_NG!S79</f>
        <v>0</v>
      </c>
      <c r="H79">
        <f>PPCL_Spot!S79</f>
        <v>44.866988792698479</v>
      </c>
      <c r="I79">
        <f>Bawana_NG!S79</f>
        <v>19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89.583002899413927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-37</v>
      </c>
      <c r="AA79" s="76">
        <f>STOA!K79</f>
        <v>162.02000000000001</v>
      </c>
      <c r="AB79" s="76">
        <f>-STOA!Q79</f>
        <v>0</v>
      </c>
      <c r="AC79">
        <f t="shared" si="3"/>
        <v>3.4849713255344374</v>
      </c>
      <c r="AD79">
        <f t="shared" si="4"/>
        <v>218.579336286976</v>
      </c>
      <c r="AE79">
        <f>'IDT-1'!E79</f>
        <v>0</v>
      </c>
      <c r="AF79" s="25"/>
      <c r="AG79">
        <f t="shared" si="5"/>
        <v>218.579336286976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-59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0.60750000000000004</v>
      </c>
      <c r="E80">
        <f>GT_NG!S80</f>
        <v>1.9868159203980098</v>
      </c>
      <c r="F80">
        <f>GT_Spot!S80</f>
        <v>0</v>
      </c>
      <c r="G80">
        <f>PPCL_NG!S80</f>
        <v>0</v>
      </c>
      <c r="H80">
        <f>PPCL_Spot!S80</f>
        <v>44.866988792698479</v>
      </c>
      <c r="I80">
        <f>Bawana_NG!S80</f>
        <v>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89.583002899413927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-45</v>
      </c>
      <c r="AA80" s="76">
        <f>STOA!K80</f>
        <v>162.02000000000001</v>
      </c>
      <c r="AB80" s="76">
        <f>-STOA!Q80</f>
        <v>0</v>
      </c>
      <c r="AC80">
        <f t="shared" si="3"/>
        <v>3.5357982718837722</v>
      </c>
      <c r="AD80">
        <f t="shared" si="4"/>
        <v>212.52850934062667</v>
      </c>
      <c r="AE80">
        <f>'IDT-1'!E80</f>
        <v>0</v>
      </c>
      <c r="AF80" s="25"/>
      <c r="AG80">
        <f t="shared" si="5"/>
        <v>212.52850934062667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-57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0.60750000000000004</v>
      </c>
      <c r="E81">
        <f>GT_NG!S81</f>
        <v>1.9868159203980098</v>
      </c>
      <c r="F81">
        <f>GT_Spot!S81</f>
        <v>0</v>
      </c>
      <c r="G81">
        <f>PPCL_NG!S81</f>
        <v>0</v>
      </c>
      <c r="H81">
        <f>PPCL_Spot!S81</f>
        <v>44.866988792698479</v>
      </c>
      <c r="I81">
        <f>Bawana_NG!S81</f>
        <v>19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89.583165811311417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-55</v>
      </c>
      <c r="AA81" s="76">
        <f>STOA!K81</f>
        <v>162.02000000000001</v>
      </c>
      <c r="AB81" s="76">
        <f>-STOA!Q81</f>
        <v>0</v>
      </c>
      <c r="AC81">
        <f t="shared" si="3"/>
        <v>3.5866265866930456</v>
      </c>
      <c r="AD81">
        <f t="shared" si="4"/>
        <v>206.47784393771491</v>
      </c>
      <c r="AE81">
        <f>'IDT-1'!E81</f>
        <v>0</v>
      </c>
      <c r="AF81" s="25"/>
      <c r="AG81">
        <f t="shared" si="5"/>
        <v>206.47784393771491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-53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0.60750000000000004</v>
      </c>
      <c r="E82">
        <f>GT_NG!S82</f>
        <v>1.9868159203980098</v>
      </c>
      <c r="F82">
        <f>GT_Spot!S82</f>
        <v>0</v>
      </c>
      <c r="G82">
        <f>PPCL_NG!S82</f>
        <v>0</v>
      </c>
      <c r="H82">
        <f>PPCL_Spot!S82</f>
        <v>44.866988792698479</v>
      </c>
      <c r="I82">
        <f>Bawana_NG!S82</f>
        <v>19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87.466436818467955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-61</v>
      </c>
      <c r="AA82" s="76">
        <f>STOA!K82</f>
        <v>162.02000000000001</v>
      </c>
      <c r="AB82" s="76">
        <f>-STOA!Q82</f>
        <v>0</v>
      </c>
      <c r="AC82">
        <f t="shared" si="3"/>
        <v>3.4926056436291595</v>
      </c>
      <c r="AD82">
        <f t="shared" si="4"/>
        <v>213.45513588793528</v>
      </c>
      <c r="AE82">
        <f>'IDT-1'!E82</f>
        <v>0</v>
      </c>
      <c r="AF82" s="25"/>
      <c r="AG82">
        <f t="shared" si="5"/>
        <v>213.45513588793528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-38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0.60750000000000004</v>
      </c>
      <c r="E83">
        <f>GT_NG!S83</f>
        <v>1.9868159203980098</v>
      </c>
      <c r="F83">
        <f>GT_Spot!S83</f>
        <v>0</v>
      </c>
      <c r="G83">
        <f>PPCL_NG!S83</f>
        <v>0</v>
      </c>
      <c r="H83">
        <f>PPCL_Spot!S83</f>
        <v>44.866988792698479</v>
      </c>
      <c r="I83">
        <f>Bawana_NG!S83</f>
        <v>19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87.466436818467955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-69</v>
      </c>
      <c r="AA83" s="76">
        <f>STOA!K83</f>
        <v>162.02000000000001</v>
      </c>
      <c r="AB83" s="76">
        <f>-STOA!Q83</f>
        <v>0</v>
      </c>
      <c r="AC83">
        <f t="shared" si="3"/>
        <v>3.5603749054282718</v>
      </c>
      <c r="AD83">
        <f t="shared" si="4"/>
        <v>205.38736662613618</v>
      </c>
      <c r="AE83">
        <f>'IDT-1'!E83</f>
        <v>0</v>
      </c>
      <c r="AF83" s="25"/>
      <c r="AG83">
        <f t="shared" si="5"/>
        <v>205.38736662613618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-38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0.60750000000000004</v>
      </c>
      <c r="E84">
        <f>GT_NG!S84</f>
        <v>1.9868159203980098</v>
      </c>
      <c r="F84">
        <f>GT_Spot!S84</f>
        <v>0</v>
      </c>
      <c r="G84">
        <f>PPCL_NG!S84</f>
        <v>0</v>
      </c>
      <c r="H84">
        <f>PPCL_Spot!S84</f>
        <v>44.866988792698479</v>
      </c>
      <c r="I84">
        <f>Bawana_NG!S84</f>
        <v>19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87.466436818467955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-75</v>
      </c>
      <c r="AA84" s="76">
        <f>STOA!K84</f>
        <v>162.02000000000001</v>
      </c>
      <c r="AB84" s="76">
        <f>-STOA!Q84</f>
        <v>0</v>
      </c>
      <c r="AC84">
        <f t="shared" si="3"/>
        <v>3.6112018517776061</v>
      </c>
      <c r="AD84">
        <f t="shared" si="4"/>
        <v>199.33653967978685</v>
      </c>
      <c r="AE84">
        <f>'IDT-1'!E84</f>
        <v>0</v>
      </c>
      <c r="AF84" s="25"/>
      <c r="AG84">
        <f t="shared" si="5"/>
        <v>199.33653967978685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-38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0.60750000000000004</v>
      </c>
      <c r="E85">
        <f>GT_NG!S85</f>
        <v>1.9868159203980098</v>
      </c>
      <c r="F85">
        <f>GT_Spot!S85</f>
        <v>0</v>
      </c>
      <c r="G85">
        <f>PPCL_NG!S85</f>
        <v>0</v>
      </c>
      <c r="H85">
        <f>PPCL_Spot!S85</f>
        <v>44.866988792698479</v>
      </c>
      <c r="I85">
        <f>Bawana_NG!S85</f>
        <v>19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87.466436818467955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-81</v>
      </c>
      <c r="AA85" s="76">
        <f>STOA!K85</f>
        <v>162.02000000000001</v>
      </c>
      <c r="AB85" s="76">
        <f>-STOA!Q85</f>
        <v>0</v>
      </c>
      <c r="AC85">
        <f t="shared" si="3"/>
        <v>3.6535576404020511</v>
      </c>
      <c r="AD85">
        <f t="shared" si="4"/>
        <v>194.29418389116239</v>
      </c>
      <c r="AE85">
        <f>'IDT-1'!E85</f>
        <v>0</v>
      </c>
      <c r="AF85" s="25"/>
      <c r="AG85">
        <f t="shared" si="5"/>
        <v>194.29418389116239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-37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0.60750000000000004</v>
      </c>
      <c r="E86">
        <f>GT_NG!S86</f>
        <v>1.9868159203980098</v>
      </c>
      <c r="F86">
        <f>GT_Spot!S86</f>
        <v>0</v>
      </c>
      <c r="G86">
        <f>PPCL_NG!S86</f>
        <v>0</v>
      </c>
      <c r="H86">
        <f>PPCL_Spot!S86</f>
        <v>44.866988792698479</v>
      </c>
      <c r="I86">
        <f>Bawana_NG!S86</f>
        <v>19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90.655393612300628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-84</v>
      </c>
      <c r="AA86" s="76">
        <f>STOA!K86</f>
        <v>162.02000000000001</v>
      </c>
      <c r="AB86" s="76">
        <f>-STOA!Q86</f>
        <v>0</v>
      </c>
      <c r="AC86">
        <f t="shared" si="3"/>
        <v>3.748114139269358</v>
      </c>
      <c r="AD86">
        <f t="shared" si="4"/>
        <v>189.38858418612779</v>
      </c>
      <c r="AE86">
        <f>'IDT-1'!E86</f>
        <v>0</v>
      </c>
      <c r="AF86" s="25"/>
      <c r="AG86">
        <f t="shared" si="5"/>
        <v>189.38858418612779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-42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0.60750000000000004</v>
      </c>
      <c r="E87">
        <f>GT_NG!S87</f>
        <v>1.9868159203980098</v>
      </c>
      <c r="F87">
        <f>GT_Spot!S87</f>
        <v>0</v>
      </c>
      <c r="G87">
        <f>PPCL_NG!S87</f>
        <v>0</v>
      </c>
      <c r="H87">
        <f>PPCL_Spot!S87</f>
        <v>46.67</v>
      </c>
      <c r="I87">
        <f>Bawana_NG!S87</f>
        <v>19.600000000000001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84.486976198384383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-88</v>
      </c>
      <c r="AA87" s="76">
        <f>STOA!K87</f>
        <v>162.02000000000001</v>
      </c>
      <c r="AB87" s="76">
        <f>-STOA!Q87</f>
        <v>0</v>
      </c>
      <c r="AC87">
        <f t="shared" si="3"/>
        <v>3.6995424116840168</v>
      </c>
      <c r="AD87">
        <f t="shared" si="4"/>
        <v>187.6717497070984</v>
      </c>
      <c r="AE87">
        <f>'IDT-1'!E87</f>
        <v>0</v>
      </c>
      <c r="AF87" s="25"/>
      <c r="AG87">
        <f t="shared" si="5"/>
        <v>187.6717497070984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-36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0.60750000000000004</v>
      </c>
      <c r="E88">
        <f>GT_NG!S88</f>
        <v>1.9868159203980098</v>
      </c>
      <c r="F88">
        <f>GT_Spot!S88</f>
        <v>0</v>
      </c>
      <c r="G88">
        <f>PPCL_NG!S88</f>
        <v>0</v>
      </c>
      <c r="H88">
        <f>PPCL_Spot!S88</f>
        <v>46.67</v>
      </c>
      <c r="I88">
        <f>Bawana_NG!S88</f>
        <v>19.600000000000001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84.486976198384383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-92</v>
      </c>
      <c r="AA88" s="76">
        <f>STOA!K88</f>
        <v>162.02000000000001</v>
      </c>
      <c r="AB88" s="76">
        <f>-STOA!Q88</f>
        <v>0</v>
      </c>
      <c r="AC88">
        <f t="shared" si="3"/>
        <v>3.7334270425835729</v>
      </c>
      <c r="AD88">
        <f t="shared" si="4"/>
        <v>183.63786507619884</v>
      </c>
      <c r="AE88">
        <f>'IDT-1'!E88</f>
        <v>0</v>
      </c>
      <c r="AF88" s="25"/>
      <c r="AG88">
        <f t="shared" si="5"/>
        <v>183.63786507619884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-36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0.60750000000000004</v>
      </c>
      <c r="E89">
        <f>GT_NG!S89</f>
        <v>1.9868159203980098</v>
      </c>
      <c r="F89">
        <f>GT_Spot!S89</f>
        <v>0</v>
      </c>
      <c r="G89">
        <f>PPCL_NG!S89</f>
        <v>0</v>
      </c>
      <c r="H89">
        <f>PPCL_Spot!S89</f>
        <v>46.67</v>
      </c>
      <c r="I89">
        <f>Bawana_NG!S89</f>
        <v>19.600000000000001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83.58819403090007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-93</v>
      </c>
      <c r="AA89" s="76">
        <f>STOA!K89</f>
        <v>162.02000000000001</v>
      </c>
      <c r="AB89" s="76">
        <f>-STOA!Q89</f>
        <v>0</v>
      </c>
      <c r="AC89">
        <f t="shared" si="3"/>
        <v>3.7428195878264825</v>
      </c>
      <c r="AD89">
        <f t="shared" si="4"/>
        <v>180.7296903634716</v>
      </c>
      <c r="AE89">
        <f>'IDT-1'!E89</f>
        <v>0</v>
      </c>
      <c r="AF89" s="25"/>
      <c r="AG89">
        <f t="shared" si="5"/>
        <v>180.7296903634716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-37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0.60750000000000004</v>
      </c>
      <c r="E90">
        <f>GT_NG!S90</f>
        <v>1.9868159203980098</v>
      </c>
      <c r="F90">
        <f>GT_Spot!S90</f>
        <v>0</v>
      </c>
      <c r="G90">
        <f>PPCL_NG!S90</f>
        <v>0</v>
      </c>
      <c r="H90">
        <f>PPCL_Spot!S90</f>
        <v>46.67</v>
      </c>
      <c r="I90">
        <f>Bawana_NG!S90</f>
        <v>19.600000000000001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86.56774547037152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-96</v>
      </c>
      <c r="AA90" s="76">
        <f>STOA!K90</f>
        <v>162.02000000000001</v>
      </c>
      <c r="AB90" s="76">
        <f>-STOA!Q90</f>
        <v>0</v>
      </c>
      <c r="AC90">
        <f t="shared" si="3"/>
        <v>3.7932612930927103</v>
      </c>
      <c r="AD90">
        <f t="shared" si="4"/>
        <v>180.65880009767685</v>
      </c>
      <c r="AE90">
        <f>'IDT-1'!E90</f>
        <v>0</v>
      </c>
      <c r="AF90" s="25"/>
      <c r="AG90">
        <f t="shared" si="5"/>
        <v>180.65880009767685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-37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0.60750000000000004</v>
      </c>
      <c r="E91">
        <f>GT_NG!S91</f>
        <v>2.0486568065197703</v>
      </c>
      <c r="F91">
        <f>GT_Spot!S91</f>
        <v>0</v>
      </c>
      <c r="G91">
        <f>PPCL_NG!S91</f>
        <v>0</v>
      </c>
      <c r="H91">
        <f>PPCL_Spot!S91</f>
        <v>46.67</v>
      </c>
      <c r="I91">
        <f>Bawana_NG!S91</f>
        <v>19.600000000000001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87.081150055929086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-98</v>
      </c>
      <c r="AA91" s="76">
        <f>STOA!K91</f>
        <v>162.02000000000001</v>
      </c>
      <c r="AB91" s="76">
        <f>-STOA!Q91</f>
        <v>0</v>
      </c>
      <c r="AC91">
        <f t="shared" si="3"/>
        <v>3.8150356705045945</v>
      </c>
      <c r="AD91">
        <f t="shared" si="4"/>
        <v>179.21227119194427</v>
      </c>
      <c r="AE91">
        <f>'IDT-1'!E91</f>
        <v>0</v>
      </c>
      <c r="AF91" s="25"/>
      <c r="AG91">
        <f t="shared" si="5"/>
        <v>179.21227119194427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-37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0.60750000000000004</v>
      </c>
      <c r="E92">
        <f>GT_NG!S92</f>
        <v>2.0486568065197703</v>
      </c>
      <c r="F92">
        <f>GT_Spot!S92</f>
        <v>0</v>
      </c>
      <c r="G92">
        <f>PPCL_NG!S92</f>
        <v>0</v>
      </c>
      <c r="H92">
        <f>PPCL_Spot!S92</f>
        <v>46.67</v>
      </c>
      <c r="I92">
        <f>Bawana_NG!S92</f>
        <v>19.600000000000001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87.081150055929086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-99</v>
      </c>
      <c r="AA92" s="76">
        <f>STOA!K92</f>
        <v>162.02000000000001</v>
      </c>
      <c r="AB92" s="76">
        <f>-STOA!Q92</f>
        <v>0</v>
      </c>
      <c r="AC92">
        <f t="shared" si="3"/>
        <v>3.831977985954373</v>
      </c>
      <c r="AD92">
        <f t="shared" si="4"/>
        <v>177.19532887649447</v>
      </c>
      <c r="AE92">
        <f>'IDT-1'!E92</f>
        <v>0</v>
      </c>
      <c r="AF92" s="25"/>
      <c r="AG92">
        <f t="shared" si="5"/>
        <v>177.19532887649447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-38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0.60750000000000004</v>
      </c>
      <c r="E93">
        <f>GT_NG!S93</f>
        <v>2.0486568065197703</v>
      </c>
      <c r="F93">
        <f>GT_Spot!S93</f>
        <v>0</v>
      </c>
      <c r="G93">
        <f>PPCL_NG!S93</f>
        <v>0</v>
      </c>
      <c r="H93">
        <f>PPCL_Spot!S93</f>
        <v>46.67</v>
      </c>
      <c r="I93">
        <f>Bawana_NG!S93</f>
        <v>19.600000000000001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88.750987144031612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-99</v>
      </c>
      <c r="AA93" s="76">
        <f>STOA!K93</f>
        <v>162.02000000000001</v>
      </c>
      <c r="AB93" s="76">
        <f>-STOA!Q93</f>
        <v>0</v>
      </c>
      <c r="AC93">
        <f t="shared" si="3"/>
        <v>3.8544757752193233</v>
      </c>
      <c r="AD93">
        <f t="shared" si="4"/>
        <v>177.84266817533208</v>
      </c>
      <c r="AE93">
        <f>'IDT-1'!E93</f>
        <v>0</v>
      </c>
      <c r="AF93" s="25"/>
      <c r="AG93">
        <f t="shared" si="5"/>
        <v>177.84266817533208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-39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0.60750000000000004</v>
      </c>
      <c r="E94">
        <f>GT_NG!S94</f>
        <v>2.0486568065197703</v>
      </c>
      <c r="F94">
        <f>GT_Spot!S94</f>
        <v>0</v>
      </c>
      <c r="G94">
        <f>PPCL_NG!S94</f>
        <v>0</v>
      </c>
      <c r="H94">
        <f>PPCL_Spot!S94</f>
        <v>46.67</v>
      </c>
      <c r="I94">
        <f>Bawana_NG!S94</f>
        <v>19.600000000000001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83.264148835969792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-99</v>
      </c>
      <c r="AA94" s="76">
        <f>STOA!K94</f>
        <v>162.02000000000001</v>
      </c>
      <c r="AB94" s="76">
        <f>-STOA!Q94</f>
        <v>0</v>
      </c>
      <c r="AC94">
        <f t="shared" si="3"/>
        <v>3.7914440179818256</v>
      </c>
      <c r="AD94">
        <f t="shared" si="4"/>
        <v>174.41886162450774</v>
      </c>
      <c r="AE94">
        <f>'IDT-1'!E94</f>
        <v>0</v>
      </c>
      <c r="AF94" s="25"/>
      <c r="AG94">
        <f t="shared" si="5"/>
        <v>174.41886162450774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-37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0.60750000000000004</v>
      </c>
      <c r="E95">
        <f>GT_NG!S95</f>
        <v>2.0486568065197703</v>
      </c>
      <c r="F95">
        <f>GT_Spot!S95</f>
        <v>0</v>
      </c>
      <c r="G95">
        <f>PPCL_NG!S95</f>
        <v>0</v>
      </c>
      <c r="H95">
        <f>PPCL_Spot!S95</f>
        <v>46.67</v>
      </c>
      <c r="I95">
        <f>Bawana_NG!S95</f>
        <v>19.600000000000001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86.451382322476945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-94</v>
      </c>
      <c r="AA95" s="76">
        <f>STOA!K95</f>
        <v>162.02000000000001</v>
      </c>
      <c r="AB95" s="76">
        <f>-STOA!Q95</f>
        <v>0</v>
      </c>
      <c r="AC95">
        <f t="shared" si="3"/>
        <v>3.8182167792684858</v>
      </c>
      <c r="AD95">
        <f t="shared" si="4"/>
        <v>177.57932234972824</v>
      </c>
      <c r="AE95">
        <f>'IDT-1'!E95</f>
        <v>0</v>
      </c>
      <c r="AF95" s="25"/>
      <c r="AG95">
        <f t="shared" si="5"/>
        <v>177.57932234972824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-42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0.60750000000000004</v>
      </c>
      <c r="E96">
        <f>GT_NG!S96</f>
        <v>2.0486568065197703</v>
      </c>
      <c r="F96">
        <f>GT_Spot!S96</f>
        <v>0</v>
      </c>
      <c r="G96">
        <f>PPCL_NG!S96</f>
        <v>0</v>
      </c>
      <c r="H96">
        <f>PPCL_Spot!S96</f>
        <v>46.67</v>
      </c>
      <c r="I96">
        <f>Bawana_NG!S96</f>
        <v>19.600000000000001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84.871382322476933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-95</v>
      </c>
      <c r="AA96" s="76">
        <f>STOA!K96</f>
        <v>162.02000000000001</v>
      </c>
      <c r="AB96" s="76">
        <f>-STOA!Q96</f>
        <v>0</v>
      </c>
      <c r="AC96">
        <f t="shared" si="3"/>
        <v>3.7880024638187075</v>
      </c>
      <c r="AD96">
        <f t="shared" si="4"/>
        <v>178.029536665178</v>
      </c>
      <c r="AE96">
        <f>'IDT-1'!E96</f>
        <v>0</v>
      </c>
      <c r="AF96" s="25"/>
      <c r="AG96">
        <f t="shared" si="5"/>
        <v>178.029536665178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-39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0.60750000000000004</v>
      </c>
      <c r="E97">
        <f>GT_NG!S97</f>
        <v>1.9868159203980098</v>
      </c>
      <c r="F97">
        <f>GT_Spot!S97</f>
        <v>0</v>
      </c>
      <c r="G97">
        <f>PPCL_NG!S97</f>
        <v>0</v>
      </c>
      <c r="H97">
        <f>PPCL_Spot!S97</f>
        <v>46.67</v>
      </c>
      <c r="I97">
        <f>Bawana_NG!S97</f>
        <v>19.600000000000001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78.434232032677585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-97</v>
      </c>
      <c r="AA97" s="76">
        <f>STOA!K97</f>
        <v>162.02000000000001</v>
      </c>
      <c r="AB97" s="76">
        <f>-STOA!Q97</f>
        <v>0</v>
      </c>
      <c r="AC97">
        <f t="shared" si="3"/>
        <v>3.750353253390748</v>
      </c>
      <c r="AD97">
        <f t="shared" si="4"/>
        <v>169.56819469968485</v>
      </c>
      <c r="AE97">
        <f>'IDT-1'!E97</f>
        <v>0</v>
      </c>
      <c r="AF97" s="25"/>
      <c r="AG97">
        <f t="shared" si="5"/>
        <v>169.56819469968485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-39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0.60750000000000004</v>
      </c>
      <c r="E98">
        <f>GT_NG!S98</f>
        <v>1.9868159203980098</v>
      </c>
      <c r="F98">
        <f>GT_Spot!S98</f>
        <v>0</v>
      </c>
      <c r="G98">
        <f>PPCL_NG!S98</f>
        <v>0</v>
      </c>
      <c r="H98">
        <f>PPCL_Spot!S98</f>
        <v>46.67</v>
      </c>
      <c r="I98">
        <f>Bawana_NG!S98</f>
        <v>19.600000000000001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78.434232032677585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-100</v>
      </c>
      <c r="AA98" s="76">
        <f>STOA!K98</f>
        <v>162.02000000000001</v>
      </c>
      <c r="AB98" s="76">
        <f>-STOA!Q98</f>
        <v>0</v>
      </c>
      <c r="AC98">
        <f t="shared" si="3"/>
        <v>3.7757667265654149</v>
      </c>
      <c r="AD98">
        <f t="shared" si="4"/>
        <v>166.54278122651019</v>
      </c>
      <c r="AE98">
        <f>'IDT-1'!E98</f>
        <v>0</v>
      </c>
      <c r="AF98" s="25"/>
      <c r="AG98">
        <f t="shared" si="5"/>
        <v>166.54278122651019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-39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4.8093146217554186E-2</v>
      </c>
      <c r="F99">
        <f t="shared" si="6"/>
        <v>0</v>
      </c>
      <c r="G99">
        <f t="shared" si="6"/>
        <v>0.68417746491228093</v>
      </c>
      <c r="H99">
        <f t="shared" si="6"/>
        <v>0.40921193275619117</v>
      </c>
      <c r="I99">
        <f t="shared" si="6"/>
        <v>0.46769787253101563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1.811488387500622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6.9387499999999963E-2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-1.19475</v>
      </c>
      <c r="AA99" s="76">
        <f t="shared" si="6"/>
        <v>4.3148000000000017</v>
      </c>
      <c r="AB99" s="76">
        <f t="shared" si="6"/>
        <v>0</v>
      </c>
      <c r="AC99">
        <f t="shared" si="6"/>
        <v>8.3773422274408968E-2</v>
      </c>
      <c r="AD99">
        <f t="shared" si="6"/>
        <v>5.6001628816432527</v>
      </c>
      <c r="AE99">
        <f t="shared" si="6"/>
        <v>0</v>
      </c>
      <c r="AG99">
        <f t="shared" si="6"/>
        <v>5.6001628816432527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-0.94074999999999998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45532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9.24</v>
      </c>
      <c r="H3">
        <f>PPCL_Spot!R3</f>
        <v>0</v>
      </c>
      <c r="I3">
        <f>Bawana_NG!R3</f>
        <v>5.84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10.659999999999998</v>
      </c>
      <c r="AB3" s="76">
        <f>-STOA!R3</f>
        <v>0</v>
      </c>
      <c r="AC3">
        <f>SUMIF(B3:AB3,"&gt;0")*$AC$2-SUMIF(B3:AB3,"&lt;0")*($AC$2/(1-$AC$2))+SUMIF(AI3:AR3,"&gt;0")*$AC$2-SUMIF(AI3:AR3,"&lt;0")*($AC$2/(1-$AC$2))</f>
        <v>0.26342399999999999</v>
      </c>
      <c r="AD3">
        <f>SUM(B3:AB3,AI3:AV3)-AC3</f>
        <v>31.096575999999999</v>
      </c>
      <c r="AE3">
        <f>'IDT-1'!D3</f>
        <v>0</v>
      </c>
      <c r="AF3" s="25"/>
      <c r="AG3">
        <f>SUM(AD3:AF3)</f>
        <v>31.096575999999999</v>
      </c>
      <c r="AI3" s="35">
        <f>PXIL!L3</f>
        <v>0</v>
      </c>
      <c r="AJ3" s="35">
        <f>PXIL!R3</f>
        <v>0</v>
      </c>
      <c r="AK3" s="35">
        <f>RTM_IEX!L3</f>
        <v>5.62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9.24</v>
      </c>
      <c r="H4">
        <f>PPCL_Spot!R4</f>
        <v>0</v>
      </c>
      <c r="I4">
        <f>Bawana_NG!R4</f>
        <v>5.84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10.659999999999998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0.26014799999999993</v>
      </c>
      <c r="AD4">
        <f t="shared" ref="AD4:AD67" si="1">SUM(B4:AB4,AI4:AV4)-AC4</f>
        <v>30.709851999999998</v>
      </c>
      <c r="AE4">
        <f>'IDT-1'!D4</f>
        <v>0</v>
      </c>
      <c r="AF4" s="25"/>
      <c r="AG4">
        <f t="shared" ref="AG4:AG67" si="2">SUM(AD4:AF4)</f>
        <v>30.709851999999998</v>
      </c>
      <c r="AI4" s="35">
        <f>PXIL!L4</f>
        <v>0</v>
      </c>
      <c r="AJ4" s="35">
        <f>PXIL!R4</f>
        <v>0</v>
      </c>
      <c r="AK4" s="35">
        <f>RTM_IEX!L4</f>
        <v>5.23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9.24</v>
      </c>
      <c r="H5">
        <f>PPCL_Spot!R5</f>
        <v>0</v>
      </c>
      <c r="I5">
        <f>Bawana_NG!R5</f>
        <v>5.84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10.659999999999998</v>
      </c>
      <c r="AB5" s="76">
        <f>-STOA!R5</f>
        <v>0</v>
      </c>
      <c r="AC5">
        <f t="shared" si="0"/>
        <v>0.25855199999999995</v>
      </c>
      <c r="AD5">
        <f t="shared" si="1"/>
        <v>30.521447999999996</v>
      </c>
      <c r="AE5">
        <f>'IDT-1'!D5</f>
        <v>0</v>
      </c>
      <c r="AF5" s="25"/>
      <c r="AG5">
        <f t="shared" si="2"/>
        <v>30.521447999999996</v>
      </c>
      <c r="AI5" s="35">
        <f>PXIL!L5</f>
        <v>0</v>
      </c>
      <c r="AJ5" s="35">
        <f>PXIL!R5</f>
        <v>0</v>
      </c>
      <c r="AK5" s="35">
        <f>RTM_IEX!L5</f>
        <v>5.04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9.24</v>
      </c>
      <c r="H6">
        <f>PPCL_Spot!R6</f>
        <v>0</v>
      </c>
      <c r="I6">
        <f>Bawana_NG!R6</f>
        <v>5.84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10.659999999999998</v>
      </c>
      <c r="AB6" s="76">
        <f>-STOA!R6</f>
        <v>0</v>
      </c>
      <c r="AC6">
        <f t="shared" si="0"/>
        <v>0.25527599999999995</v>
      </c>
      <c r="AD6">
        <f t="shared" si="1"/>
        <v>30.134724000000002</v>
      </c>
      <c r="AE6">
        <f>'IDT-1'!D6</f>
        <v>0</v>
      </c>
      <c r="AF6" s="25"/>
      <c r="AG6">
        <f t="shared" si="2"/>
        <v>30.134724000000002</v>
      </c>
      <c r="AI6" s="35">
        <f>PXIL!L6</f>
        <v>0</v>
      </c>
      <c r="AJ6" s="35">
        <f>PXIL!R6</f>
        <v>0</v>
      </c>
      <c r="AK6" s="35">
        <f>RTM_IEX!L6</f>
        <v>4.6500000000000004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9.42</v>
      </c>
      <c r="H7">
        <f>PPCL_Spot!R7</f>
        <v>0</v>
      </c>
      <c r="I7">
        <f>Bawana_NG!R7</f>
        <v>5.84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10.659999999999998</v>
      </c>
      <c r="AB7" s="76">
        <f>-STOA!R7</f>
        <v>0</v>
      </c>
      <c r="AC7">
        <f t="shared" si="0"/>
        <v>0.25519199999999997</v>
      </c>
      <c r="AD7">
        <f t="shared" si="1"/>
        <v>30.124807999999998</v>
      </c>
      <c r="AE7">
        <f>'IDT-1'!D7</f>
        <v>0</v>
      </c>
      <c r="AF7" s="25"/>
      <c r="AG7">
        <f t="shared" si="2"/>
        <v>30.124807999999998</v>
      </c>
      <c r="AI7" s="35">
        <f>PXIL!L7</f>
        <v>0</v>
      </c>
      <c r="AJ7" s="35">
        <f>PXIL!R7</f>
        <v>0</v>
      </c>
      <c r="AK7" s="35">
        <f>RTM_IEX!L7</f>
        <v>4.46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9.42</v>
      </c>
      <c r="H8">
        <f>PPCL_Spot!R8</f>
        <v>0</v>
      </c>
      <c r="I8">
        <f>Bawana_NG!R8</f>
        <v>5.84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10.659999999999998</v>
      </c>
      <c r="AB8" s="76">
        <f>-STOA!R8</f>
        <v>0</v>
      </c>
      <c r="AC8">
        <f t="shared" si="0"/>
        <v>0.25351199999999996</v>
      </c>
      <c r="AD8">
        <f t="shared" si="1"/>
        <v>29.926487999999999</v>
      </c>
      <c r="AE8">
        <f>'IDT-1'!D8</f>
        <v>0</v>
      </c>
      <c r="AF8" s="25"/>
      <c r="AG8">
        <f t="shared" si="2"/>
        <v>29.926487999999999</v>
      </c>
      <c r="AI8" s="35">
        <f>PXIL!L8</f>
        <v>0</v>
      </c>
      <c r="AJ8" s="35">
        <f>PXIL!R8</f>
        <v>0</v>
      </c>
      <c r="AK8" s="35">
        <f>RTM_IEX!L8</f>
        <v>4.26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9.42</v>
      </c>
      <c r="H9">
        <f>PPCL_Spot!R9</f>
        <v>0</v>
      </c>
      <c r="I9">
        <f>Bawana_NG!R9</f>
        <v>5.84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10.659999999999998</v>
      </c>
      <c r="AB9" s="76">
        <f>-STOA!R9</f>
        <v>0</v>
      </c>
      <c r="AC9">
        <f t="shared" si="0"/>
        <v>0.25191599999999997</v>
      </c>
      <c r="AD9">
        <f t="shared" si="1"/>
        <v>29.738083999999997</v>
      </c>
      <c r="AE9">
        <f>'IDT-1'!D9</f>
        <v>0</v>
      </c>
      <c r="AF9" s="25"/>
      <c r="AG9">
        <f t="shared" si="2"/>
        <v>29.738083999999997</v>
      </c>
      <c r="AI9" s="35">
        <f>PXIL!L9</f>
        <v>0</v>
      </c>
      <c r="AJ9" s="35">
        <f>PXIL!R9</f>
        <v>0</v>
      </c>
      <c r="AK9" s="35">
        <f>RTM_IEX!L9</f>
        <v>4.07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9.42</v>
      </c>
      <c r="H10">
        <f>PPCL_Spot!R10</f>
        <v>0</v>
      </c>
      <c r="I10">
        <f>Bawana_NG!R10</f>
        <v>5.84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10.659999999999998</v>
      </c>
      <c r="AB10" s="76">
        <f>-STOA!R10</f>
        <v>0</v>
      </c>
      <c r="AC10">
        <f t="shared" si="0"/>
        <v>0.25031999999999999</v>
      </c>
      <c r="AD10">
        <f t="shared" si="1"/>
        <v>29.549679999999999</v>
      </c>
      <c r="AE10">
        <f>'IDT-1'!D10</f>
        <v>0</v>
      </c>
      <c r="AF10" s="25"/>
      <c r="AG10">
        <f t="shared" si="2"/>
        <v>29.549679999999999</v>
      </c>
      <c r="AI10" s="35">
        <f>PXIL!L10</f>
        <v>0</v>
      </c>
      <c r="AJ10" s="35">
        <f>PXIL!R10</f>
        <v>0</v>
      </c>
      <c r="AK10" s="35">
        <f>RTM_IEX!L10</f>
        <v>3.88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9.42</v>
      </c>
      <c r="H11">
        <f>PPCL_Spot!R11</f>
        <v>0</v>
      </c>
      <c r="I11">
        <f>Bawana_NG!R11</f>
        <v>5.84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10.659999999999998</v>
      </c>
      <c r="AB11" s="76">
        <f>-STOA!R11</f>
        <v>0</v>
      </c>
      <c r="AC11">
        <f t="shared" si="0"/>
        <v>0.24460799999999999</v>
      </c>
      <c r="AD11">
        <f t="shared" si="1"/>
        <v>28.875391999999998</v>
      </c>
      <c r="AE11">
        <f>'IDT-1'!D11</f>
        <v>0</v>
      </c>
      <c r="AF11" s="25"/>
      <c r="AG11">
        <f t="shared" si="2"/>
        <v>28.875391999999998</v>
      </c>
      <c r="AI11" s="35">
        <f>PXIL!L11</f>
        <v>0</v>
      </c>
      <c r="AJ11" s="35">
        <f>PXIL!R11</f>
        <v>0</v>
      </c>
      <c r="AK11" s="35">
        <f>RTM_IEX!L11</f>
        <v>3.2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9.3000000000000007</v>
      </c>
      <c r="H12">
        <f>PPCL_Spot!R12</f>
        <v>0</v>
      </c>
      <c r="I12">
        <f>Bawana_NG!R12</f>
        <v>5.84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10.659999999999998</v>
      </c>
      <c r="AB12" s="76">
        <f>-STOA!R12</f>
        <v>0</v>
      </c>
      <c r="AC12">
        <f t="shared" si="0"/>
        <v>0.24191999999999997</v>
      </c>
      <c r="AD12">
        <f t="shared" si="1"/>
        <v>28.558079999999997</v>
      </c>
      <c r="AE12">
        <f>'IDT-1'!D12</f>
        <v>0</v>
      </c>
      <c r="AF12" s="25"/>
      <c r="AG12">
        <f t="shared" si="2"/>
        <v>28.558079999999997</v>
      </c>
      <c r="AI12" s="35">
        <f>PXIL!L12</f>
        <v>0</v>
      </c>
      <c r="AJ12" s="35">
        <f>PXIL!R12</f>
        <v>0</v>
      </c>
      <c r="AK12" s="35">
        <f>RTM_IEX!L12</f>
        <v>3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9.42</v>
      </c>
      <c r="H13">
        <f>PPCL_Spot!R13</f>
        <v>0</v>
      </c>
      <c r="I13">
        <f>Bawana_NG!R13</f>
        <v>5.84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10.659999999999998</v>
      </c>
      <c r="AB13" s="76">
        <f>-STOA!R13</f>
        <v>0</v>
      </c>
      <c r="AC13">
        <f t="shared" si="0"/>
        <v>0.24217199999999997</v>
      </c>
      <c r="AD13">
        <f t="shared" si="1"/>
        <v>28.587827999999998</v>
      </c>
      <c r="AE13">
        <f>'IDT-1'!D13</f>
        <v>0</v>
      </c>
      <c r="AF13" s="25"/>
      <c r="AG13">
        <f t="shared" si="2"/>
        <v>28.587827999999998</v>
      </c>
      <c r="AI13" s="35">
        <f>PXIL!L13</f>
        <v>0</v>
      </c>
      <c r="AJ13" s="35">
        <f>PXIL!R13</f>
        <v>0</v>
      </c>
      <c r="AK13" s="35">
        <f>RTM_IEX!L13</f>
        <v>2.91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9.42</v>
      </c>
      <c r="H14">
        <f>PPCL_Spot!R14</f>
        <v>0</v>
      </c>
      <c r="I14">
        <f>Bawana_NG!R14</f>
        <v>5.84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10.659999999999998</v>
      </c>
      <c r="AB14" s="76">
        <f>-STOA!R14</f>
        <v>0</v>
      </c>
      <c r="AC14">
        <f t="shared" si="0"/>
        <v>0.24217199999999997</v>
      </c>
      <c r="AD14">
        <f t="shared" si="1"/>
        <v>28.587827999999998</v>
      </c>
      <c r="AE14">
        <f>'IDT-1'!D14</f>
        <v>0</v>
      </c>
      <c r="AF14" s="25"/>
      <c r="AG14">
        <f t="shared" si="2"/>
        <v>28.587827999999998</v>
      </c>
      <c r="AI14" s="35">
        <f>PXIL!L14</f>
        <v>0</v>
      </c>
      <c r="AJ14" s="35">
        <f>PXIL!R14</f>
        <v>0</v>
      </c>
      <c r="AK14" s="35">
        <f>RTM_IEX!L14</f>
        <v>2.91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9.42</v>
      </c>
      <c r="H15">
        <f>PPCL_Spot!R15</f>
        <v>0</v>
      </c>
      <c r="I15">
        <f>Bawana_NG!R15</f>
        <v>5.84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10.659999999999998</v>
      </c>
      <c r="AB15" s="76">
        <f>-STOA!R15</f>
        <v>0</v>
      </c>
      <c r="AC15">
        <f t="shared" si="0"/>
        <v>0.24049199999999998</v>
      </c>
      <c r="AD15">
        <f t="shared" si="1"/>
        <v>28.389507999999999</v>
      </c>
      <c r="AE15">
        <f>'IDT-1'!D15</f>
        <v>0</v>
      </c>
      <c r="AF15" s="25"/>
      <c r="AG15">
        <f t="shared" si="2"/>
        <v>28.389507999999999</v>
      </c>
      <c r="AI15" s="35">
        <f>PXIL!L15</f>
        <v>0</v>
      </c>
      <c r="AJ15" s="35">
        <f>PXIL!R15</f>
        <v>0</v>
      </c>
      <c r="AK15" s="35">
        <f>RTM_IEX!L15</f>
        <v>2.71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9.42</v>
      </c>
      <c r="H16">
        <f>PPCL_Spot!R16</f>
        <v>0</v>
      </c>
      <c r="I16">
        <f>Bawana_NG!R16</f>
        <v>5.84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10.659999999999998</v>
      </c>
      <c r="AB16" s="76">
        <f>-STOA!R16</f>
        <v>0</v>
      </c>
      <c r="AC16">
        <f t="shared" si="0"/>
        <v>0.23973599999999998</v>
      </c>
      <c r="AD16">
        <f t="shared" si="1"/>
        <v>28.300263999999999</v>
      </c>
      <c r="AE16">
        <f>'IDT-1'!D16</f>
        <v>0</v>
      </c>
      <c r="AF16" s="25"/>
      <c r="AG16">
        <f t="shared" si="2"/>
        <v>28.300263999999999</v>
      </c>
      <c r="AI16" s="35">
        <f>PXIL!L16</f>
        <v>0</v>
      </c>
      <c r="AJ16" s="35">
        <f>PXIL!R16</f>
        <v>0</v>
      </c>
      <c r="AK16" s="35">
        <f>RTM_IEX!L16</f>
        <v>2.62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9.42</v>
      </c>
      <c r="H17">
        <f>PPCL_Spot!R17</f>
        <v>0</v>
      </c>
      <c r="I17">
        <f>Bawana_NG!R17</f>
        <v>5.84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10.659999999999998</v>
      </c>
      <c r="AB17" s="76">
        <f>-STOA!R17</f>
        <v>0</v>
      </c>
      <c r="AC17">
        <f t="shared" si="0"/>
        <v>0.23805599999999999</v>
      </c>
      <c r="AD17">
        <f t="shared" si="1"/>
        <v>28.101943999999996</v>
      </c>
      <c r="AE17">
        <f>'IDT-1'!D17</f>
        <v>0</v>
      </c>
      <c r="AF17" s="25"/>
      <c r="AG17">
        <f t="shared" si="2"/>
        <v>28.101943999999996</v>
      </c>
      <c r="AI17" s="35">
        <f>PXIL!L17</f>
        <v>0</v>
      </c>
      <c r="AJ17" s="35">
        <f>PXIL!R17</f>
        <v>0</v>
      </c>
      <c r="AK17" s="35">
        <f>RTM_IEX!L17</f>
        <v>2.42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9.42</v>
      </c>
      <c r="H18">
        <f>PPCL_Spot!R18</f>
        <v>0</v>
      </c>
      <c r="I18">
        <f>Bawana_NG!R18</f>
        <v>5.84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10.659999999999998</v>
      </c>
      <c r="AB18" s="76">
        <f>-STOA!R18</f>
        <v>0</v>
      </c>
      <c r="AC18">
        <f t="shared" si="0"/>
        <v>0.23805599999999999</v>
      </c>
      <c r="AD18">
        <f t="shared" si="1"/>
        <v>28.101943999999996</v>
      </c>
      <c r="AE18">
        <f>'IDT-1'!D18</f>
        <v>0</v>
      </c>
      <c r="AF18" s="25"/>
      <c r="AG18">
        <f t="shared" si="2"/>
        <v>28.101943999999996</v>
      </c>
      <c r="AI18" s="35">
        <f>PXIL!L18</f>
        <v>0</v>
      </c>
      <c r="AJ18" s="35">
        <f>PXIL!R18</f>
        <v>0</v>
      </c>
      <c r="AK18" s="35">
        <f>RTM_IEX!L18</f>
        <v>2.42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9.42</v>
      </c>
      <c r="H19">
        <f>PPCL_Spot!R19</f>
        <v>0</v>
      </c>
      <c r="I19">
        <f>Bawana_NG!R19</f>
        <v>5.84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10.659999999999998</v>
      </c>
      <c r="AB19" s="76">
        <f>-STOA!R19</f>
        <v>0</v>
      </c>
      <c r="AC19">
        <f t="shared" si="0"/>
        <v>0.23805599999999999</v>
      </c>
      <c r="AD19">
        <f t="shared" si="1"/>
        <v>28.101943999999996</v>
      </c>
      <c r="AE19">
        <f>'IDT-1'!D19</f>
        <v>0</v>
      </c>
      <c r="AF19" s="25"/>
      <c r="AG19">
        <f t="shared" si="2"/>
        <v>28.101943999999996</v>
      </c>
      <c r="AI19" s="35">
        <f>PXIL!L19</f>
        <v>0</v>
      </c>
      <c r="AJ19" s="35">
        <f>PXIL!R19</f>
        <v>0</v>
      </c>
      <c r="AK19" s="35">
        <f>RTM_IEX!L19</f>
        <v>2.42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9.42</v>
      </c>
      <c r="H20">
        <f>PPCL_Spot!R20</f>
        <v>0</v>
      </c>
      <c r="I20">
        <f>Bawana_NG!R20</f>
        <v>5.84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10.659999999999998</v>
      </c>
      <c r="AB20" s="76">
        <f>-STOA!R20</f>
        <v>0</v>
      </c>
      <c r="AC20">
        <f t="shared" si="0"/>
        <v>0.23805599999999999</v>
      </c>
      <c r="AD20">
        <f t="shared" si="1"/>
        <v>28.101943999999996</v>
      </c>
      <c r="AE20">
        <f>'IDT-1'!D20</f>
        <v>0</v>
      </c>
      <c r="AF20" s="25"/>
      <c r="AG20">
        <f t="shared" si="2"/>
        <v>28.101943999999996</v>
      </c>
      <c r="AI20" s="35">
        <f>PXIL!L20</f>
        <v>0</v>
      </c>
      <c r="AJ20" s="35">
        <f>PXIL!R20</f>
        <v>0</v>
      </c>
      <c r="AK20" s="35">
        <f>RTM_IEX!L20</f>
        <v>2.42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9.42</v>
      </c>
      <c r="H21">
        <f>PPCL_Spot!R21</f>
        <v>0</v>
      </c>
      <c r="I21">
        <f>Bawana_NG!R21</f>
        <v>5.84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10.659999999999998</v>
      </c>
      <c r="AB21" s="76">
        <f>-STOA!R21</f>
        <v>0</v>
      </c>
      <c r="AC21">
        <f t="shared" si="0"/>
        <v>0.23805599999999999</v>
      </c>
      <c r="AD21">
        <f t="shared" si="1"/>
        <v>28.101943999999996</v>
      </c>
      <c r="AE21">
        <f>'IDT-1'!D21</f>
        <v>0</v>
      </c>
      <c r="AF21" s="25"/>
      <c r="AG21">
        <f t="shared" si="2"/>
        <v>28.101943999999996</v>
      </c>
      <c r="AI21" s="35">
        <f>PXIL!L21</f>
        <v>0</v>
      </c>
      <c r="AJ21" s="35">
        <f>PXIL!R21</f>
        <v>0</v>
      </c>
      <c r="AK21" s="35">
        <f>RTM_IEX!L21</f>
        <v>2.42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9.42</v>
      </c>
      <c r="H22">
        <f>PPCL_Spot!R22</f>
        <v>0</v>
      </c>
      <c r="I22">
        <f>Bawana_NG!R22</f>
        <v>5.84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10.659999999999998</v>
      </c>
      <c r="AB22" s="76">
        <f>-STOA!R22</f>
        <v>0</v>
      </c>
      <c r="AC22">
        <f t="shared" si="0"/>
        <v>0.23805599999999999</v>
      </c>
      <c r="AD22">
        <f t="shared" si="1"/>
        <v>28.101943999999996</v>
      </c>
      <c r="AE22">
        <f>'IDT-1'!D22</f>
        <v>0</v>
      </c>
      <c r="AF22" s="25"/>
      <c r="AG22">
        <f t="shared" si="2"/>
        <v>28.101943999999996</v>
      </c>
      <c r="AI22" s="35">
        <f>PXIL!L22</f>
        <v>0</v>
      </c>
      <c r="AJ22" s="35">
        <f>PXIL!R22</f>
        <v>0</v>
      </c>
      <c r="AK22" s="35">
        <f>RTM_IEX!L22</f>
        <v>2.42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9.11</v>
      </c>
      <c r="H23">
        <f>PPCL_Spot!R23</f>
        <v>0</v>
      </c>
      <c r="I23">
        <f>Bawana_NG!R23</f>
        <v>5.84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10.659999999999998</v>
      </c>
      <c r="AB23" s="76">
        <f>-STOA!R23</f>
        <v>0</v>
      </c>
      <c r="AC23">
        <f t="shared" si="0"/>
        <v>0.238728</v>
      </c>
      <c r="AD23">
        <f t="shared" si="1"/>
        <v>28.181272</v>
      </c>
      <c r="AE23">
        <f>'IDT-1'!D23</f>
        <v>0</v>
      </c>
      <c r="AF23" s="25"/>
      <c r="AG23">
        <f t="shared" si="2"/>
        <v>28.181272</v>
      </c>
      <c r="AI23" s="35">
        <f>PXIL!L23</f>
        <v>0</v>
      </c>
      <c r="AJ23" s="35">
        <f>PXIL!R23</f>
        <v>0</v>
      </c>
      <c r="AK23" s="35">
        <f>RTM_IEX!L23</f>
        <v>2.81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9.11</v>
      </c>
      <c r="H24">
        <f>PPCL_Spot!R24</f>
        <v>0</v>
      </c>
      <c r="I24">
        <f>Bawana_NG!R24</f>
        <v>5.84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10.659999999999998</v>
      </c>
      <c r="AB24" s="76">
        <f>-STOA!R24</f>
        <v>0</v>
      </c>
      <c r="AC24">
        <f t="shared" si="0"/>
        <v>0.24359999999999998</v>
      </c>
      <c r="AD24">
        <f t="shared" si="1"/>
        <v>28.756399999999999</v>
      </c>
      <c r="AE24">
        <f>'IDT-1'!D24</f>
        <v>0</v>
      </c>
      <c r="AF24" s="25"/>
      <c r="AG24">
        <f t="shared" si="2"/>
        <v>28.756399999999999</v>
      </c>
      <c r="AI24" s="35">
        <f>PXIL!L24</f>
        <v>0</v>
      </c>
      <c r="AJ24" s="35">
        <f>PXIL!R24</f>
        <v>0</v>
      </c>
      <c r="AK24" s="35">
        <f>RTM_IEX!L24</f>
        <v>3.39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9.11</v>
      </c>
      <c r="H25">
        <f>PPCL_Spot!R25</f>
        <v>0</v>
      </c>
      <c r="I25">
        <f>Bawana_NG!R25</f>
        <v>5.84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10.659999999999998</v>
      </c>
      <c r="AB25" s="76">
        <f>-STOA!R25</f>
        <v>0</v>
      </c>
      <c r="AC25">
        <f t="shared" si="0"/>
        <v>0.24931199999999998</v>
      </c>
      <c r="AD25">
        <f t="shared" si="1"/>
        <v>29.430688</v>
      </c>
      <c r="AE25">
        <f>'IDT-1'!D25</f>
        <v>0</v>
      </c>
      <c r="AF25" s="25"/>
      <c r="AG25">
        <f t="shared" si="2"/>
        <v>29.430688</v>
      </c>
      <c r="AI25" s="35">
        <f>PXIL!L25</f>
        <v>0</v>
      </c>
      <c r="AJ25" s="35">
        <f>PXIL!R25</f>
        <v>0</v>
      </c>
      <c r="AK25" s="35">
        <f>RTM_IEX!L25</f>
        <v>4.07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9.11</v>
      </c>
      <c r="H26">
        <f>PPCL_Spot!R26</f>
        <v>0</v>
      </c>
      <c r="I26">
        <f>Bawana_NG!R26</f>
        <v>5.84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10.659999999999998</v>
      </c>
      <c r="AB26" s="76">
        <f>-STOA!R26</f>
        <v>0</v>
      </c>
      <c r="AC26">
        <f t="shared" si="0"/>
        <v>0.25334399999999996</v>
      </c>
      <c r="AD26">
        <f t="shared" si="1"/>
        <v>29.906656000000002</v>
      </c>
      <c r="AE26">
        <f>'IDT-1'!D26</f>
        <v>0</v>
      </c>
      <c r="AF26" s="25"/>
      <c r="AG26">
        <f t="shared" si="2"/>
        <v>29.906656000000002</v>
      </c>
      <c r="AI26" s="35">
        <f>PXIL!L26</f>
        <v>0</v>
      </c>
      <c r="AJ26" s="35">
        <f>PXIL!R26</f>
        <v>0</v>
      </c>
      <c r="AK26" s="35">
        <f>RTM_IEX!L26</f>
        <v>4.55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9.11</v>
      </c>
      <c r="H27">
        <f>PPCL_Spot!R27</f>
        <v>0</v>
      </c>
      <c r="I27">
        <f>Bawana_NG!R27</f>
        <v>5.84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10.659999999999998</v>
      </c>
      <c r="AB27" s="76">
        <f>-STOA!R27</f>
        <v>0</v>
      </c>
      <c r="AC27">
        <f t="shared" si="0"/>
        <v>0.25745999999999997</v>
      </c>
      <c r="AD27">
        <f t="shared" si="1"/>
        <v>30.39254</v>
      </c>
      <c r="AE27">
        <f>'IDT-1'!D27</f>
        <v>0</v>
      </c>
      <c r="AF27" s="25"/>
      <c r="AG27">
        <f t="shared" si="2"/>
        <v>30.39254</v>
      </c>
      <c r="AI27" s="35">
        <f>PXIL!L27</f>
        <v>0</v>
      </c>
      <c r="AJ27" s="35">
        <f>PXIL!R27</f>
        <v>0</v>
      </c>
      <c r="AK27" s="35">
        <f>RTM_IEX!L27</f>
        <v>5.04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8.66</v>
      </c>
      <c r="H28">
        <f>PPCL_Spot!R28</f>
        <v>0</v>
      </c>
      <c r="I28">
        <f>Bawana_NG!R28</f>
        <v>5.84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10.659999999999998</v>
      </c>
      <c r="AB28" s="76">
        <f>-STOA!R28</f>
        <v>0</v>
      </c>
      <c r="AC28">
        <f t="shared" si="0"/>
        <v>0.25939199999999996</v>
      </c>
      <c r="AD28">
        <f t="shared" si="1"/>
        <v>30.620607999999997</v>
      </c>
      <c r="AE28">
        <f>'IDT-1'!D28</f>
        <v>0</v>
      </c>
      <c r="AF28" s="25"/>
      <c r="AG28">
        <f t="shared" si="2"/>
        <v>30.620607999999997</v>
      </c>
      <c r="AI28" s="35">
        <f>PXIL!L28</f>
        <v>0</v>
      </c>
      <c r="AJ28" s="35">
        <f>PXIL!R28</f>
        <v>0</v>
      </c>
      <c r="AK28" s="35">
        <f>RTM_IEX!L28</f>
        <v>5.72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8.66</v>
      </c>
      <c r="H29">
        <f>PPCL_Spot!R29</f>
        <v>0</v>
      </c>
      <c r="I29">
        <f>Bawana_NG!R29</f>
        <v>5.84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10.819999999999999</v>
      </c>
      <c r="AB29" s="76">
        <f>-STOA!R29</f>
        <v>0</v>
      </c>
      <c r="AC29">
        <f t="shared" si="0"/>
        <v>0.25989600000000002</v>
      </c>
      <c r="AD29">
        <f t="shared" si="1"/>
        <v>30.680104</v>
      </c>
      <c r="AE29">
        <f>'IDT-1'!D29</f>
        <v>0</v>
      </c>
      <c r="AF29" s="25"/>
      <c r="AG29">
        <f t="shared" si="2"/>
        <v>30.680104</v>
      </c>
      <c r="AI29" s="35">
        <f>PXIL!L29</f>
        <v>0</v>
      </c>
      <c r="AJ29" s="35">
        <f>PXIL!R29</f>
        <v>0</v>
      </c>
      <c r="AK29" s="35">
        <f>RTM_IEX!L29</f>
        <v>5.62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8.66</v>
      </c>
      <c r="H30">
        <f>PPCL_Spot!R30</f>
        <v>0</v>
      </c>
      <c r="I30">
        <f>Bawana_NG!R30</f>
        <v>5.84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11.26</v>
      </c>
      <c r="AB30" s="76">
        <f>-STOA!R30</f>
        <v>0</v>
      </c>
      <c r="AC30">
        <f t="shared" si="0"/>
        <v>0.26762399999999997</v>
      </c>
      <c r="AD30">
        <f t="shared" si="1"/>
        <v>31.592375999999998</v>
      </c>
      <c r="AE30">
        <f>'IDT-1'!D30</f>
        <v>0</v>
      </c>
      <c r="AF30" s="25"/>
      <c r="AG30">
        <f t="shared" si="2"/>
        <v>31.592375999999998</v>
      </c>
      <c r="AI30" s="35">
        <f>PXIL!L30</f>
        <v>0</v>
      </c>
      <c r="AJ30" s="35">
        <f>PXIL!R30</f>
        <v>0</v>
      </c>
      <c r="AK30" s="35">
        <f>RTM_IEX!L30</f>
        <v>6.1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8.8063333333333329</v>
      </c>
      <c r="H31">
        <f>PPCL_Spot!R31</f>
        <v>0</v>
      </c>
      <c r="I31">
        <f>Bawana_NG!R31</f>
        <v>5.84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11.68</v>
      </c>
      <c r="AB31" s="76">
        <f>-STOA!R31</f>
        <v>0</v>
      </c>
      <c r="AC31">
        <f t="shared" si="0"/>
        <v>0.27406119999999995</v>
      </c>
      <c r="AD31">
        <f t="shared" si="1"/>
        <v>32.352272133333329</v>
      </c>
      <c r="AE31">
        <f>'IDT-1'!D31</f>
        <v>0</v>
      </c>
      <c r="AF31" s="25"/>
      <c r="AG31">
        <f t="shared" si="2"/>
        <v>32.352272133333329</v>
      </c>
      <c r="AI31" s="35">
        <f>PXIL!L31</f>
        <v>0</v>
      </c>
      <c r="AJ31" s="35">
        <f>PXIL!R31</f>
        <v>0</v>
      </c>
      <c r="AK31" s="35">
        <f>RTM_IEX!L31</f>
        <v>6.3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9.11</v>
      </c>
      <c r="H32">
        <f>PPCL_Spot!R32</f>
        <v>0</v>
      </c>
      <c r="I32">
        <f>Bawana_NG!R32</f>
        <v>5.84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12.12</v>
      </c>
      <c r="AB32" s="76">
        <f>-STOA!R32</f>
        <v>0</v>
      </c>
      <c r="AC32">
        <f t="shared" si="0"/>
        <v>0.27787199999999995</v>
      </c>
      <c r="AD32">
        <f t="shared" si="1"/>
        <v>32.802127999999996</v>
      </c>
      <c r="AE32">
        <f>'IDT-1'!D32</f>
        <v>0</v>
      </c>
      <c r="AF32" s="25"/>
      <c r="AG32">
        <f t="shared" si="2"/>
        <v>32.802127999999996</v>
      </c>
      <c r="AI32" s="35">
        <f>PXIL!L32</f>
        <v>0</v>
      </c>
      <c r="AJ32" s="35">
        <f>PXIL!R32</f>
        <v>0</v>
      </c>
      <c r="AK32" s="35">
        <f>RTM_IEX!L32</f>
        <v>6.01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9.11</v>
      </c>
      <c r="H33">
        <f>PPCL_Spot!R33</f>
        <v>0</v>
      </c>
      <c r="I33">
        <f>Bawana_NG!R33</f>
        <v>5.84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12.559999999999999</v>
      </c>
      <c r="AB33" s="76">
        <f>-STOA!R33</f>
        <v>0</v>
      </c>
      <c r="AC33">
        <f t="shared" si="0"/>
        <v>0.28475999999999996</v>
      </c>
      <c r="AD33">
        <f t="shared" si="1"/>
        <v>33.61524</v>
      </c>
      <c r="AE33">
        <f>'IDT-1'!D33</f>
        <v>0</v>
      </c>
      <c r="AF33" s="25"/>
      <c r="AG33">
        <f t="shared" si="2"/>
        <v>33.61524</v>
      </c>
      <c r="AI33" s="35">
        <f>PXIL!L33</f>
        <v>0</v>
      </c>
      <c r="AJ33" s="35">
        <f>PXIL!R33</f>
        <v>0</v>
      </c>
      <c r="AK33" s="35">
        <f>RTM_IEX!L33</f>
        <v>6.39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9.11</v>
      </c>
      <c r="H34">
        <f>PPCL_Spot!R34</f>
        <v>0</v>
      </c>
      <c r="I34">
        <f>Bawana_NG!R34</f>
        <v>5.84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12.87</v>
      </c>
      <c r="AB34" s="76">
        <f>-STOA!R34</f>
        <v>0</v>
      </c>
      <c r="AC34">
        <f t="shared" si="0"/>
        <v>0.29231999999999997</v>
      </c>
      <c r="AD34">
        <f t="shared" si="1"/>
        <v>34.507680000000001</v>
      </c>
      <c r="AE34">
        <f>'IDT-1'!D34</f>
        <v>0</v>
      </c>
      <c r="AF34" s="25"/>
      <c r="AG34">
        <f t="shared" si="2"/>
        <v>34.507680000000001</v>
      </c>
      <c r="AI34" s="35">
        <f>PXIL!L34</f>
        <v>0</v>
      </c>
      <c r="AJ34" s="35">
        <f>PXIL!R34</f>
        <v>0</v>
      </c>
      <c r="AK34" s="35">
        <f>RTM_IEX!L34</f>
        <v>6.98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9.11</v>
      </c>
      <c r="H35">
        <f>PPCL_Spot!R35</f>
        <v>0</v>
      </c>
      <c r="I35">
        <f>Bawana_NG!R35</f>
        <v>5.84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13.389999999999999</v>
      </c>
      <c r="AB35" s="76">
        <f>-STOA!R35</f>
        <v>0</v>
      </c>
      <c r="AC35">
        <f t="shared" si="0"/>
        <v>0.29828399999999994</v>
      </c>
      <c r="AD35">
        <f t="shared" si="1"/>
        <v>35.211715999999996</v>
      </c>
      <c r="AE35">
        <f>'IDT-1'!D35</f>
        <v>0</v>
      </c>
      <c r="AF35" s="25"/>
      <c r="AG35">
        <f t="shared" si="2"/>
        <v>35.211715999999996</v>
      </c>
      <c r="AI35" s="35">
        <f>PXIL!L35</f>
        <v>0</v>
      </c>
      <c r="AJ35" s="35">
        <f>PXIL!R35</f>
        <v>0</v>
      </c>
      <c r="AK35" s="35">
        <f>RTM_IEX!L35</f>
        <v>7.17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9.11</v>
      </c>
      <c r="H36">
        <f>PPCL_Spot!R36</f>
        <v>0</v>
      </c>
      <c r="I36">
        <f>Bawana_NG!R36</f>
        <v>5.84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13.76</v>
      </c>
      <c r="AB36" s="76">
        <f>-STOA!R36</f>
        <v>0</v>
      </c>
      <c r="AC36">
        <f t="shared" si="0"/>
        <v>0.30786000000000002</v>
      </c>
      <c r="AD36">
        <f t="shared" si="1"/>
        <v>36.342140000000001</v>
      </c>
      <c r="AE36">
        <f>'IDT-1'!D36</f>
        <v>0</v>
      </c>
      <c r="AF36" s="25"/>
      <c r="AG36">
        <f t="shared" si="2"/>
        <v>36.342140000000001</v>
      </c>
      <c r="AI36" s="35">
        <f>PXIL!L36</f>
        <v>0</v>
      </c>
      <c r="AJ36" s="35">
        <f>PXIL!R36</f>
        <v>0</v>
      </c>
      <c r="AK36" s="35">
        <f>RTM_IEX!L36</f>
        <v>7.94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9.1184210526315788</v>
      </c>
      <c r="H37">
        <f>PPCL_Spot!R37</f>
        <v>0</v>
      </c>
      <c r="I37">
        <f>Bawana_NG!R37</f>
        <v>5.84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13.37</v>
      </c>
      <c r="AB37" s="76">
        <f>-STOA!R37</f>
        <v>0</v>
      </c>
      <c r="AC37">
        <f t="shared" si="0"/>
        <v>0.32506673684210519</v>
      </c>
      <c r="AD37">
        <f t="shared" si="1"/>
        <v>38.37335431578947</v>
      </c>
      <c r="AE37">
        <f>'IDT-1'!D37</f>
        <v>0</v>
      </c>
      <c r="AF37" s="25"/>
      <c r="AG37">
        <f t="shared" si="2"/>
        <v>38.37335431578947</v>
      </c>
      <c r="AI37" s="35">
        <f>PXIL!L37</f>
        <v>0</v>
      </c>
      <c r="AJ37" s="35">
        <f>PXIL!R37</f>
        <v>0</v>
      </c>
      <c r="AK37" s="35">
        <f>RTM_IEX!L37</f>
        <v>10.37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9.1184210526315788</v>
      </c>
      <c r="H38">
        <f>PPCL_Spot!R38</f>
        <v>0</v>
      </c>
      <c r="I38">
        <f>Bawana_NG!R38</f>
        <v>5.84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14.11</v>
      </c>
      <c r="AB38" s="76">
        <f>-STOA!R38</f>
        <v>0</v>
      </c>
      <c r="AC38">
        <f t="shared" si="0"/>
        <v>0.33615473684210523</v>
      </c>
      <c r="AD38">
        <f t="shared" si="1"/>
        <v>39.682266315789477</v>
      </c>
      <c r="AE38">
        <f>'IDT-1'!D38</f>
        <v>0</v>
      </c>
      <c r="AF38" s="25"/>
      <c r="AG38">
        <f t="shared" si="2"/>
        <v>39.682266315789477</v>
      </c>
      <c r="AI38" s="35">
        <f>PXIL!L38</f>
        <v>0</v>
      </c>
      <c r="AJ38" s="35">
        <f>PXIL!R38</f>
        <v>0</v>
      </c>
      <c r="AK38" s="35">
        <f>RTM_IEX!L38</f>
        <v>10.95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9.24</v>
      </c>
      <c r="H39">
        <f>PPCL_Spot!R39</f>
        <v>0</v>
      </c>
      <c r="I39">
        <f>Bawana_NG!R39</f>
        <v>5.84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14.37</v>
      </c>
      <c r="AB39" s="76">
        <f>-STOA!R39</f>
        <v>0</v>
      </c>
      <c r="AC39">
        <f t="shared" si="0"/>
        <v>0.34339199999999998</v>
      </c>
      <c r="AD39">
        <f t="shared" si="1"/>
        <v>40.536607999999994</v>
      </c>
      <c r="AE39">
        <f>'IDT-1'!D39</f>
        <v>0</v>
      </c>
      <c r="AF39" s="25"/>
      <c r="AG39">
        <f t="shared" si="2"/>
        <v>40.536607999999994</v>
      </c>
      <c r="AI39" s="35">
        <f>PXIL!L39</f>
        <v>0</v>
      </c>
      <c r="AJ39" s="35">
        <f>PXIL!R39</f>
        <v>0</v>
      </c>
      <c r="AK39" s="35">
        <f>RTM_IEX!L39</f>
        <v>11.43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9.24</v>
      </c>
      <c r="H40">
        <f>PPCL_Spot!R40</f>
        <v>0</v>
      </c>
      <c r="I40">
        <f>Bawana_NG!R40</f>
        <v>5.84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15.319999999999999</v>
      </c>
      <c r="AB40" s="76">
        <f>-STOA!R40</f>
        <v>0</v>
      </c>
      <c r="AC40">
        <f t="shared" si="0"/>
        <v>0.34809599999999996</v>
      </c>
      <c r="AD40">
        <f t="shared" si="1"/>
        <v>41.091904</v>
      </c>
      <c r="AE40">
        <f>'IDT-1'!D40</f>
        <v>0</v>
      </c>
      <c r="AF40" s="25"/>
      <c r="AG40">
        <f t="shared" si="2"/>
        <v>41.091904</v>
      </c>
      <c r="AI40" s="35">
        <f>PXIL!L40</f>
        <v>0</v>
      </c>
      <c r="AJ40" s="35">
        <f>PXIL!R40</f>
        <v>0</v>
      </c>
      <c r="AK40" s="35">
        <f>RTM_IEX!L40</f>
        <v>11.04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9.24</v>
      </c>
      <c r="H41">
        <f>PPCL_Spot!R41</f>
        <v>0</v>
      </c>
      <c r="I41">
        <f>Bawana_NG!R41</f>
        <v>5.84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15.49</v>
      </c>
      <c r="AB41" s="76">
        <f>-STOA!R41</f>
        <v>0</v>
      </c>
      <c r="AC41">
        <f t="shared" si="0"/>
        <v>0.36019199999999996</v>
      </c>
      <c r="AD41">
        <f t="shared" si="1"/>
        <v>42.519808000000005</v>
      </c>
      <c r="AE41">
        <f>'IDT-1'!D41</f>
        <v>0</v>
      </c>
      <c r="AF41" s="25"/>
      <c r="AG41">
        <f t="shared" si="2"/>
        <v>42.519808000000005</v>
      </c>
      <c r="AI41" s="35">
        <f>PXIL!L41</f>
        <v>0</v>
      </c>
      <c r="AJ41" s="35">
        <f>PXIL!R41</f>
        <v>0</v>
      </c>
      <c r="AK41" s="35">
        <f>RTM_IEX!L41</f>
        <v>12.31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9.24</v>
      </c>
      <c r="H42">
        <f>PPCL_Spot!R42</f>
        <v>0</v>
      </c>
      <c r="I42">
        <f>Bawana_NG!R42</f>
        <v>5.84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15.36</v>
      </c>
      <c r="AB42" s="76">
        <f>-STOA!R42</f>
        <v>0</v>
      </c>
      <c r="AC42">
        <f t="shared" si="0"/>
        <v>0.36397199999999996</v>
      </c>
      <c r="AD42">
        <f t="shared" si="1"/>
        <v>42.966028000000001</v>
      </c>
      <c r="AE42">
        <f>'IDT-1'!D42</f>
        <v>0</v>
      </c>
      <c r="AF42" s="25"/>
      <c r="AG42">
        <f t="shared" si="2"/>
        <v>42.966028000000001</v>
      </c>
      <c r="AI42" s="35">
        <f>PXIL!L42</f>
        <v>0</v>
      </c>
      <c r="AJ42" s="35">
        <f>PXIL!R42</f>
        <v>0</v>
      </c>
      <c r="AK42" s="35">
        <f>RTM_IEX!L42</f>
        <v>12.89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9.24</v>
      </c>
      <c r="H43">
        <f>PPCL_Spot!R43</f>
        <v>0</v>
      </c>
      <c r="I43">
        <f>Bawana_NG!R43</f>
        <v>5.84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15.86</v>
      </c>
      <c r="AB43" s="76">
        <f>-STOA!R43</f>
        <v>0</v>
      </c>
      <c r="AC43">
        <f t="shared" si="0"/>
        <v>0.36817199999999994</v>
      </c>
      <c r="AD43">
        <f t="shared" si="1"/>
        <v>43.461827999999997</v>
      </c>
      <c r="AE43">
        <f>'IDT-1'!D43</f>
        <v>0</v>
      </c>
      <c r="AF43" s="25"/>
      <c r="AG43">
        <f t="shared" si="2"/>
        <v>43.461827999999997</v>
      </c>
      <c r="AI43" s="35">
        <f>PXIL!L43</f>
        <v>0</v>
      </c>
      <c r="AJ43" s="35">
        <f>PXIL!R43</f>
        <v>0</v>
      </c>
      <c r="AK43" s="35">
        <f>RTM_IEX!L43</f>
        <v>12.89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9.24</v>
      </c>
      <c r="H44">
        <f>PPCL_Spot!R44</f>
        <v>0</v>
      </c>
      <c r="I44">
        <f>Bawana_NG!R44</f>
        <v>5.84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15.9</v>
      </c>
      <c r="AB44" s="76">
        <f>-STOA!R44</f>
        <v>0</v>
      </c>
      <c r="AC44">
        <f t="shared" si="0"/>
        <v>0.37169999999999992</v>
      </c>
      <c r="AD44">
        <f t="shared" si="1"/>
        <v>43.878300000000003</v>
      </c>
      <c r="AE44">
        <f>'IDT-1'!D44</f>
        <v>0</v>
      </c>
      <c r="AF44" s="25"/>
      <c r="AG44">
        <f t="shared" si="2"/>
        <v>43.878300000000003</v>
      </c>
      <c r="AI44" s="35">
        <f>PXIL!L44</f>
        <v>0</v>
      </c>
      <c r="AJ44" s="35">
        <f>PXIL!R44</f>
        <v>0</v>
      </c>
      <c r="AK44" s="35">
        <f>RTM_IEX!L44</f>
        <v>13.27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9.24</v>
      </c>
      <c r="H45">
        <f>PPCL_Spot!R45</f>
        <v>0</v>
      </c>
      <c r="I45">
        <f>Bawana_NG!R45</f>
        <v>5.84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14.719999999999999</v>
      </c>
      <c r="AB45" s="76">
        <f>-STOA!R45</f>
        <v>0</v>
      </c>
      <c r="AC45">
        <f t="shared" si="0"/>
        <v>0.37480799999999997</v>
      </c>
      <c r="AD45">
        <f t="shared" si="1"/>
        <v>44.245191999999996</v>
      </c>
      <c r="AE45">
        <f>'IDT-1'!D45</f>
        <v>0</v>
      </c>
      <c r="AF45" s="25"/>
      <c r="AG45">
        <f t="shared" si="2"/>
        <v>44.245191999999996</v>
      </c>
      <c r="AI45" s="35">
        <f>PXIL!L45</f>
        <v>0</v>
      </c>
      <c r="AJ45" s="35">
        <f>PXIL!R45</f>
        <v>0</v>
      </c>
      <c r="AK45" s="35">
        <f>RTM_IEX!L45</f>
        <v>14.82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9.24</v>
      </c>
      <c r="H46">
        <f>PPCL_Spot!R46</f>
        <v>0</v>
      </c>
      <c r="I46">
        <f>Bawana_NG!R46</f>
        <v>5.84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15.03</v>
      </c>
      <c r="AB46" s="76">
        <f>-STOA!R46</f>
        <v>0</v>
      </c>
      <c r="AC46">
        <f t="shared" si="0"/>
        <v>0.37665599999999999</v>
      </c>
      <c r="AD46">
        <f t="shared" si="1"/>
        <v>44.463344000000006</v>
      </c>
      <c r="AE46">
        <f>'IDT-1'!D46</f>
        <v>0</v>
      </c>
      <c r="AF46" s="25"/>
      <c r="AG46">
        <f t="shared" si="2"/>
        <v>44.463344000000006</v>
      </c>
      <c r="AI46" s="35">
        <f>PXIL!L46</f>
        <v>0</v>
      </c>
      <c r="AJ46" s="35">
        <f>PXIL!R46</f>
        <v>0</v>
      </c>
      <c r="AK46" s="35">
        <f>RTM_IEX!L46</f>
        <v>14.73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9.24</v>
      </c>
      <c r="H47">
        <f>PPCL_Spot!R47</f>
        <v>0</v>
      </c>
      <c r="I47">
        <f>Bawana_NG!R47</f>
        <v>5.84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18.02</v>
      </c>
      <c r="AB47" s="76">
        <f>-STOA!R47</f>
        <v>0</v>
      </c>
      <c r="AC47">
        <f t="shared" si="0"/>
        <v>0.378168</v>
      </c>
      <c r="AD47">
        <f t="shared" si="1"/>
        <v>44.641832000000001</v>
      </c>
      <c r="AE47">
        <f>'IDT-1'!D47</f>
        <v>0</v>
      </c>
      <c r="AF47" s="25"/>
      <c r="AG47">
        <f t="shared" si="2"/>
        <v>44.641832000000001</v>
      </c>
      <c r="AI47" s="35">
        <f>PXIL!L47</f>
        <v>0</v>
      </c>
      <c r="AJ47" s="35">
        <f>PXIL!R47</f>
        <v>0</v>
      </c>
      <c r="AK47" s="35">
        <f>RTM_IEX!L47</f>
        <v>11.92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9.24</v>
      </c>
      <c r="H48">
        <f>PPCL_Spot!R48</f>
        <v>0</v>
      </c>
      <c r="I48">
        <f>Bawana_NG!R48</f>
        <v>5.84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17.05</v>
      </c>
      <c r="AB48" s="76">
        <f>-STOA!R48</f>
        <v>0</v>
      </c>
      <c r="AC48">
        <f t="shared" si="0"/>
        <v>0.377328</v>
      </c>
      <c r="AD48">
        <f t="shared" si="1"/>
        <v>44.542672000000003</v>
      </c>
      <c r="AE48">
        <f>'IDT-1'!D48</f>
        <v>0</v>
      </c>
      <c r="AF48" s="25"/>
      <c r="AG48">
        <f t="shared" si="2"/>
        <v>44.542672000000003</v>
      </c>
      <c r="AI48" s="35">
        <f>PXIL!L48</f>
        <v>0</v>
      </c>
      <c r="AJ48" s="35">
        <f>PXIL!R48</f>
        <v>0</v>
      </c>
      <c r="AK48" s="35">
        <f>RTM_IEX!L48</f>
        <v>12.79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9.24</v>
      </c>
      <c r="H49">
        <f>PPCL_Spot!R49</f>
        <v>0</v>
      </c>
      <c r="I49">
        <f>Bawana_NG!R49</f>
        <v>5.84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19.260000000000002</v>
      </c>
      <c r="AB49" s="76">
        <f>-STOA!R49</f>
        <v>0</v>
      </c>
      <c r="AC49">
        <f t="shared" si="0"/>
        <v>0.378</v>
      </c>
      <c r="AD49">
        <f t="shared" si="1"/>
        <v>44.622</v>
      </c>
      <c r="AE49">
        <f>'IDT-1'!D49</f>
        <v>0</v>
      </c>
      <c r="AF49" s="25"/>
      <c r="AG49">
        <f t="shared" si="2"/>
        <v>44.622</v>
      </c>
      <c r="AI49" s="35">
        <f>PXIL!L49</f>
        <v>0</v>
      </c>
      <c r="AJ49" s="35">
        <f>PXIL!R49</f>
        <v>0</v>
      </c>
      <c r="AK49" s="35">
        <f>RTM_IEX!L49</f>
        <v>10.66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9.24</v>
      </c>
      <c r="H50">
        <f>PPCL_Spot!R50</f>
        <v>0</v>
      </c>
      <c r="I50">
        <f>Bawana_NG!R50</f>
        <v>5.84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18.77</v>
      </c>
      <c r="AB50" s="76">
        <f>-STOA!R50</f>
        <v>0</v>
      </c>
      <c r="AC50">
        <f t="shared" si="0"/>
        <v>0.37388399999999999</v>
      </c>
      <c r="AD50">
        <f t="shared" si="1"/>
        <v>44.136116000000008</v>
      </c>
      <c r="AE50">
        <f>'IDT-1'!D50</f>
        <v>0</v>
      </c>
      <c r="AF50" s="25"/>
      <c r="AG50">
        <f t="shared" si="2"/>
        <v>44.136116000000008</v>
      </c>
      <c r="AI50" s="35">
        <f>PXIL!L50</f>
        <v>0</v>
      </c>
      <c r="AJ50" s="35">
        <f>PXIL!R50</f>
        <v>0</v>
      </c>
      <c r="AK50" s="35">
        <f>RTM_IEX!L50</f>
        <v>10.66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9.24</v>
      </c>
      <c r="H51">
        <f>PPCL_Spot!R51</f>
        <v>0</v>
      </c>
      <c r="I51">
        <f>Bawana_NG!R51</f>
        <v>5.84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17.21</v>
      </c>
      <c r="AB51" s="76">
        <f>-STOA!R51</f>
        <v>0</v>
      </c>
      <c r="AC51">
        <f t="shared" si="0"/>
        <v>0.37707599999999997</v>
      </c>
      <c r="AD51">
        <f t="shared" si="1"/>
        <v>44.512923999999998</v>
      </c>
      <c r="AE51">
        <f>'IDT-1'!D51</f>
        <v>0</v>
      </c>
      <c r="AF51" s="25"/>
      <c r="AG51">
        <f t="shared" si="2"/>
        <v>44.512923999999998</v>
      </c>
      <c r="AI51" s="35">
        <f>PXIL!L51</f>
        <v>0</v>
      </c>
      <c r="AJ51" s="35">
        <f>PXIL!R51</f>
        <v>0</v>
      </c>
      <c r="AK51" s="35">
        <f>RTM_IEX!L51</f>
        <v>12.6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9.24</v>
      </c>
      <c r="H52">
        <f>PPCL_Spot!R52</f>
        <v>0</v>
      </c>
      <c r="I52">
        <f>Bawana_NG!R52</f>
        <v>5.84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19.240000000000002</v>
      </c>
      <c r="AB52" s="76">
        <f>-STOA!R52</f>
        <v>0</v>
      </c>
      <c r="AC52">
        <f t="shared" si="0"/>
        <v>0.377832</v>
      </c>
      <c r="AD52">
        <f t="shared" si="1"/>
        <v>44.602168000000006</v>
      </c>
      <c r="AE52">
        <f>'IDT-1'!D52</f>
        <v>0</v>
      </c>
      <c r="AF52" s="25"/>
      <c r="AG52">
        <f t="shared" si="2"/>
        <v>44.602168000000006</v>
      </c>
      <c r="AI52" s="35">
        <f>PXIL!L52</f>
        <v>0</v>
      </c>
      <c r="AJ52" s="35">
        <f>PXIL!R52</f>
        <v>0</v>
      </c>
      <c r="AK52" s="35">
        <f>RTM_IEX!L52</f>
        <v>10.66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9.24</v>
      </c>
      <c r="H53">
        <f>PPCL_Spot!R53</f>
        <v>0</v>
      </c>
      <c r="I53">
        <f>Bawana_NG!R53</f>
        <v>5.84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16.68</v>
      </c>
      <c r="AB53" s="76">
        <f>-STOA!R53</f>
        <v>0</v>
      </c>
      <c r="AC53">
        <f t="shared" si="0"/>
        <v>0.36447599999999997</v>
      </c>
      <c r="AD53">
        <f t="shared" si="1"/>
        <v>43.025523999999997</v>
      </c>
      <c r="AE53">
        <f>'IDT-1'!D53</f>
        <v>0</v>
      </c>
      <c r="AF53" s="25"/>
      <c r="AG53">
        <f t="shared" si="2"/>
        <v>43.025523999999997</v>
      </c>
      <c r="AI53" s="35">
        <f>PXIL!L53</f>
        <v>0</v>
      </c>
      <c r="AJ53" s="35">
        <f>PXIL!R53</f>
        <v>0</v>
      </c>
      <c r="AK53" s="35">
        <f>RTM_IEX!L53</f>
        <v>11.63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9.11</v>
      </c>
      <c r="H54">
        <f>PPCL_Spot!R54</f>
        <v>0</v>
      </c>
      <c r="I54">
        <f>Bawana_NG!R54</f>
        <v>5.84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15.79</v>
      </c>
      <c r="AB54" s="76">
        <f>-STOA!R54</f>
        <v>0</v>
      </c>
      <c r="AC54">
        <f t="shared" si="0"/>
        <v>0.36405599999999994</v>
      </c>
      <c r="AD54">
        <f t="shared" si="1"/>
        <v>42.975943999999998</v>
      </c>
      <c r="AE54">
        <f>'IDT-1'!D54</f>
        <v>0</v>
      </c>
      <c r="AF54" s="25"/>
      <c r="AG54">
        <f t="shared" si="2"/>
        <v>42.975943999999998</v>
      </c>
      <c r="AI54" s="35">
        <f>PXIL!L54</f>
        <v>0</v>
      </c>
      <c r="AJ54" s="35">
        <f>PXIL!R54</f>
        <v>0</v>
      </c>
      <c r="AK54" s="35">
        <f>RTM_IEX!L54</f>
        <v>12.6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9.11</v>
      </c>
      <c r="H55">
        <f>PPCL_Spot!R55</f>
        <v>0</v>
      </c>
      <c r="I55">
        <f>Bawana_NG!R55</f>
        <v>5.84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16.940000000000001</v>
      </c>
      <c r="AB55" s="76">
        <f>-STOA!R55</f>
        <v>0</v>
      </c>
      <c r="AC55">
        <f t="shared" si="0"/>
        <v>0.35742000000000002</v>
      </c>
      <c r="AD55">
        <f t="shared" si="1"/>
        <v>42.19258</v>
      </c>
      <c r="AE55">
        <f>'IDT-1'!D55</f>
        <v>0</v>
      </c>
      <c r="AF55" s="25"/>
      <c r="AG55">
        <f t="shared" si="2"/>
        <v>42.19258</v>
      </c>
      <c r="AI55" s="35">
        <f>PXIL!L55</f>
        <v>0</v>
      </c>
      <c r="AJ55" s="35">
        <f>PXIL!R55</f>
        <v>0</v>
      </c>
      <c r="AK55" s="35">
        <f>RTM_IEX!L55</f>
        <v>10.66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9.11</v>
      </c>
      <c r="H56">
        <f>PPCL_Spot!R56</f>
        <v>0</v>
      </c>
      <c r="I56">
        <f>Bawana_NG!R56</f>
        <v>5.84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15.979999999999999</v>
      </c>
      <c r="AB56" s="76">
        <f>-STOA!R56</f>
        <v>0</v>
      </c>
      <c r="AC56">
        <f t="shared" si="0"/>
        <v>0.35338799999999998</v>
      </c>
      <c r="AD56">
        <f t="shared" si="1"/>
        <v>41.716611999999998</v>
      </c>
      <c r="AE56">
        <f>'IDT-1'!D56</f>
        <v>0</v>
      </c>
      <c r="AF56" s="25"/>
      <c r="AG56">
        <f t="shared" si="2"/>
        <v>41.716611999999998</v>
      </c>
      <c r="AI56" s="35">
        <f>PXIL!L56</f>
        <v>0</v>
      </c>
      <c r="AJ56" s="35">
        <f>PXIL!R56</f>
        <v>0</v>
      </c>
      <c r="AK56" s="35">
        <f>RTM_IEX!L56</f>
        <v>11.14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9.11</v>
      </c>
      <c r="H57">
        <f>PPCL_Spot!R57</f>
        <v>0</v>
      </c>
      <c r="I57">
        <f>Bawana_NG!R57</f>
        <v>5.84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16.34</v>
      </c>
      <c r="AB57" s="76">
        <f>-STOA!R57</f>
        <v>0</v>
      </c>
      <c r="AC57">
        <f t="shared" si="0"/>
        <v>0.34423199999999998</v>
      </c>
      <c r="AD57">
        <f t="shared" si="1"/>
        <v>40.635767999999999</v>
      </c>
      <c r="AE57">
        <f>'IDT-1'!D57</f>
        <v>0</v>
      </c>
      <c r="AF57" s="25"/>
      <c r="AG57">
        <f t="shared" si="2"/>
        <v>40.635767999999999</v>
      </c>
      <c r="AI57" s="35">
        <f>PXIL!L57</f>
        <v>0</v>
      </c>
      <c r="AJ57" s="35">
        <f>PXIL!R57</f>
        <v>0</v>
      </c>
      <c r="AK57" s="35">
        <f>RTM_IEX!L57</f>
        <v>9.69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9.11</v>
      </c>
      <c r="H58">
        <f>PPCL_Spot!R58</f>
        <v>0</v>
      </c>
      <c r="I58">
        <f>Bawana_NG!R58</f>
        <v>5.84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16.71</v>
      </c>
      <c r="AB58" s="76">
        <f>-STOA!R58</f>
        <v>0</v>
      </c>
      <c r="AC58">
        <f t="shared" si="0"/>
        <v>0.33919199999999994</v>
      </c>
      <c r="AD58">
        <f t="shared" si="1"/>
        <v>40.040808000000006</v>
      </c>
      <c r="AE58">
        <f>'IDT-1'!D58</f>
        <v>0</v>
      </c>
      <c r="AF58" s="25"/>
      <c r="AG58">
        <f t="shared" si="2"/>
        <v>40.040808000000006</v>
      </c>
      <c r="AI58" s="35">
        <f>PXIL!L58</f>
        <v>0</v>
      </c>
      <c r="AJ58" s="35">
        <f>PXIL!R58</f>
        <v>0</v>
      </c>
      <c r="AK58" s="35">
        <f>RTM_IEX!L58</f>
        <v>8.7200000000000006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9.11</v>
      </c>
      <c r="H59">
        <f>PPCL_Spot!R59</f>
        <v>0</v>
      </c>
      <c r="I59">
        <f>Bawana_NG!R59</f>
        <v>5.84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16.420000000000002</v>
      </c>
      <c r="AB59" s="76">
        <f>-STOA!R59</f>
        <v>0</v>
      </c>
      <c r="AC59">
        <f t="shared" si="0"/>
        <v>0.32860799999999996</v>
      </c>
      <c r="AD59">
        <f t="shared" si="1"/>
        <v>38.791392000000002</v>
      </c>
      <c r="AE59">
        <f>'IDT-1'!D59</f>
        <v>0</v>
      </c>
      <c r="AF59" s="25"/>
      <c r="AG59">
        <f t="shared" si="2"/>
        <v>38.791392000000002</v>
      </c>
      <c r="AI59" s="35">
        <f>PXIL!L59</f>
        <v>0</v>
      </c>
      <c r="AJ59" s="35">
        <f>PXIL!R59</f>
        <v>0</v>
      </c>
      <c r="AK59" s="35">
        <f>RTM_IEX!L59</f>
        <v>7.75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9.11</v>
      </c>
      <c r="H60">
        <f>PPCL_Spot!R60</f>
        <v>0</v>
      </c>
      <c r="I60">
        <f>Bawana_NG!R60</f>
        <v>5.84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14.76</v>
      </c>
      <c r="AB60" s="76">
        <f>-STOA!R60</f>
        <v>0</v>
      </c>
      <c r="AC60">
        <f t="shared" si="0"/>
        <v>0.32281199999999999</v>
      </c>
      <c r="AD60">
        <f t="shared" si="1"/>
        <v>38.107188000000001</v>
      </c>
      <c r="AE60">
        <f>'IDT-1'!D60</f>
        <v>0</v>
      </c>
      <c r="AF60" s="25"/>
      <c r="AG60">
        <f t="shared" si="2"/>
        <v>38.107188000000001</v>
      </c>
      <c r="AI60" s="35">
        <f>PXIL!L60</f>
        <v>0</v>
      </c>
      <c r="AJ60" s="35">
        <f>PXIL!R60</f>
        <v>0</v>
      </c>
      <c r="AK60" s="35">
        <f>RTM_IEX!L60</f>
        <v>8.7200000000000006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9.11</v>
      </c>
      <c r="H61">
        <f>PPCL_Spot!R61</f>
        <v>0</v>
      </c>
      <c r="I61">
        <f>Bawana_NG!R61</f>
        <v>5.84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15.249999999999998</v>
      </c>
      <c r="AB61" s="76">
        <f>-STOA!R61</f>
        <v>0</v>
      </c>
      <c r="AC61">
        <f t="shared" si="0"/>
        <v>0.31063199999999996</v>
      </c>
      <c r="AD61">
        <f t="shared" si="1"/>
        <v>36.669367999999999</v>
      </c>
      <c r="AE61">
        <f>'IDT-1'!D61</f>
        <v>0</v>
      </c>
      <c r="AF61" s="25"/>
      <c r="AG61">
        <f t="shared" si="2"/>
        <v>36.669367999999999</v>
      </c>
      <c r="AI61" s="35">
        <f>PXIL!L61</f>
        <v>0</v>
      </c>
      <c r="AJ61" s="35">
        <f>PXIL!R61</f>
        <v>0</v>
      </c>
      <c r="AK61" s="35">
        <f>RTM_IEX!L61</f>
        <v>6.78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9.11</v>
      </c>
      <c r="H62">
        <f>PPCL_Spot!R62</f>
        <v>0</v>
      </c>
      <c r="I62">
        <f>Bawana_NG!R62</f>
        <v>5.84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15.31</v>
      </c>
      <c r="AB62" s="76">
        <f>-STOA!R62</f>
        <v>0</v>
      </c>
      <c r="AC62">
        <f t="shared" si="0"/>
        <v>0.31113599999999997</v>
      </c>
      <c r="AD62">
        <f t="shared" si="1"/>
        <v>36.728864000000002</v>
      </c>
      <c r="AE62">
        <f>'IDT-1'!D62</f>
        <v>0</v>
      </c>
      <c r="AF62" s="25"/>
      <c r="AG62">
        <f t="shared" si="2"/>
        <v>36.728864000000002</v>
      </c>
      <c r="AI62" s="35">
        <f>PXIL!L62</f>
        <v>0</v>
      </c>
      <c r="AJ62" s="35">
        <f>PXIL!R62</f>
        <v>0</v>
      </c>
      <c r="AK62" s="35">
        <f>RTM_IEX!L62</f>
        <v>6.78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9.0493926582108593</v>
      </c>
      <c r="I63">
        <f>Bawana_NG!R63</f>
        <v>5.8397384332870512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14.18</v>
      </c>
      <c r="AB63" s="76">
        <f>-STOA!R63</f>
        <v>0</v>
      </c>
      <c r="AC63">
        <f t="shared" si="0"/>
        <v>0.31012070116858242</v>
      </c>
      <c r="AD63">
        <f t="shared" si="1"/>
        <v>36.609010390329324</v>
      </c>
      <c r="AE63">
        <f>'IDT-1'!D63</f>
        <v>0</v>
      </c>
      <c r="AF63" s="25"/>
      <c r="AG63">
        <f t="shared" si="2"/>
        <v>36.609010390329324</v>
      </c>
      <c r="AI63" s="35">
        <f>PXIL!L63</f>
        <v>0</v>
      </c>
      <c r="AJ63" s="35">
        <f>PXIL!R63</f>
        <v>0</v>
      </c>
      <c r="AK63" s="35">
        <f>RTM_IEX!L63</f>
        <v>7.85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9.0493926582108593</v>
      </c>
      <c r="I64">
        <f>Bawana_NG!R64</f>
        <v>5.8397384332870512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14.679999999999998</v>
      </c>
      <c r="AB64" s="76">
        <f>-STOA!R64</f>
        <v>0</v>
      </c>
      <c r="AC64">
        <f t="shared" si="0"/>
        <v>0.32162870116858244</v>
      </c>
      <c r="AD64">
        <f t="shared" si="1"/>
        <v>37.967502390329322</v>
      </c>
      <c r="AE64">
        <f>'IDT-1'!D64</f>
        <v>0</v>
      </c>
      <c r="AF64" s="25"/>
      <c r="AG64">
        <f t="shared" si="2"/>
        <v>37.967502390329322</v>
      </c>
      <c r="AI64" s="35">
        <f>PXIL!L64</f>
        <v>0</v>
      </c>
      <c r="AJ64" s="35">
        <f>PXIL!R64</f>
        <v>0</v>
      </c>
      <c r="AK64" s="35">
        <f>RTM_IEX!L64</f>
        <v>8.7200000000000006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9.0493926582108593</v>
      </c>
      <c r="I65">
        <f>Bawana_NG!R65</f>
        <v>5.8397384332870512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13.999999999999998</v>
      </c>
      <c r="AB65" s="76">
        <f>-STOA!R65</f>
        <v>0</v>
      </c>
      <c r="AC65">
        <f t="shared" si="0"/>
        <v>0.32406470116858244</v>
      </c>
      <c r="AD65">
        <f t="shared" si="1"/>
        <v>38.255066390329326</v>
      </c>
      <c r="AE65">
        <f>'IDT-1'!D65</f>
        <v>0</v>
      </c>
      <c r="AF65" s="25"/>
      <c r="AG65">
        <f t="shared" si="2"/>
        <v>38.255066390329326</v>
      </c>
      <c r="AI65" s="35">
        <f>PXIL!L65</f>
        <v>0</v>
      </c>
      <c r="AJ65" s="35">
        <f>PXIL!R65</f>
        <v>0</v>
      </c>
      <c r="AK65" s="35">
        <f>RTM_IEX!L65</f>
        <v>9.69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9.0493926582108593</v>
      </c>
      <c r="I66">
        <f>Bawana_NG!R66</f>
        <v>5.8397384332870512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14.909999999999998</v>
      </c>
      <c r="AB66" s="76">
        <f>-STOA!R66</f>
        <v>0</v>
      </c>
      <c r="AC66">
        <f t="shared" si="0"/>
        <v>0.32356070116858238</v>
      </c>
      <c r="AD66">
        <f t="shared" si="1"/>
        <v>38.19557039032933</v>
      </c>
      <c r="AE66">
        <f>'IDT-1'!D66</f>
        <v>0</v>
      </c>
      <c r="AF66" s="25"/>
      <c r="AG66">
        <f t="shared" si="2"/>
        <v>38.19557039032933</v>
      </c>
      <c r="AI66" s="35">
        <f>PXIL!L66</f>
        <v>0</v>
      </c>
      <c r="AJ66" s="35">
        <f>PXIL!R66</f>
        <v>0</v>
      </c>
      <c r="AK66" s="35">
        <f>RTM_IEX!L66</f>
        <v>8.7200000000000006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9.0493926582108593</v>
      </c>
      <c r="I67">
        <f>Bawana_NG!R67</f>
        <v>5.8397384332870512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14.67</v>
      </c>
      <c r="AB67" s="76">
        <f>-STOA!R67</f>
        <v>0</v>
      </c>
      <c r="AC67">
        <f t="shared" si="0"/>
        <v>0.32154470116858247</v>
      </c>
      <c r="AD67">
        <f t="shared" si="1"/>
        <v>37.957586390329325</v>
      </c>
      <c r="AE67">
        <f>'IDT-1'!D67</f>
        <v>0</v>
      </c>
      <c r="AF67" s="25"/>
      <c r="AG67">
        <f t="shared" si="2"/>
        <v>37.957586390329325</v>
      </c>
      <c r="AI67" s="35">
        <f>PXIL!L67</f>
        <v>0</v>
      </c>
      <c r="AJ67" s="35">
        <f>PXIL!R67</f>
        <v>0</v>
      </c>
      <c r="AK67" s="35">
        <f>RTM_IEX!L67</f>
        <v>8.7200000000000006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9.0493926582108593</v>
      </c>
      <c r="I68">
        <f>Bawana_NG!R68</f>
        <v>5.8397384332870512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12.94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0.31516070116858241</v>
      </c>
      <c r="AD68">
        <f t="shared" ref="AD68:AD98" si="4">SUM(B68:AB68,AI68:AV68)-AC68</f>
        <v>37.203970390329332</v>
      </c>
      <c r="AE68">
        <f>'IDT-1'!D68</f>
        <v>0</v>
      </c>
      <c r="AF68" s="25"/>
      <c r="AG68">
        <f t="shared" ref="AG68:AG98" si="5">SUM(AD68:AF68)</f>
        <v>37.203970390329332</v>
      </c>
      <c r="AI68" s="35">
        <f>PXIL!L68</f>
        <v>0</v>
      </c>
      <c r="AJ68" s="35">
        <f>PXIL!R68</f>
        <v>0</v>
      </c>
      <c r="AK68" s="35">
        <f>RTM_IEX!L68</f>
        <v>9.69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9.0493926582108593</v>
      </c>
      <c r="I69">
        <f>Bawana_NG!R69</f>
        <v>5.8397384332870512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11.68</v>
      </c>
      <c r="AB69" s="76">
        <f>-STOA!R69</f>
        <v>0</v>
      </c>
      <c r="AC69">
        <f t="shared" si="3"/>
        <v>0.30457670116858238</v>
      </c>
      <c r="AD69">
        <f t="shared" si="4"/>
        <v>35.954554390329321</v>
      </c>
      <c r="AE69">
        <f>'IDT-1'!D69</f>
        <v>0</v>
      </c>
      <c r="AF69" s="25"/>
      <c r="AG69">
        <f t="shared" si="5"/>
        <v>35.954554390329321</v>
      </c>
      <c r="AI69" s="35">
        <f>PXIL!L69</f>
        <v>0</v>
      </c>
      <c r="AJ69" s="35">
        <f>PXIL!R69</f>
        <v>0</v>
      </c>
      <c r="AK69" s="35">
        <f>RTM_IEX!L69</f>
        <v>9.69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9.0493926582108593</v>
      </c>
      <c r="I70">
        <f>Bawana_NG!R70</f>
        <v>5.8397384332870512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11.499999999999998</v>
      </c>
      <c r="AB70" s="76">
        <f>-STOA!R70</f>
        <v>0</v>
      </c>
      <c r="AC70">
        <f t="shared" si="3"/>
        <v>0.30306470116858242</v>
      </c>
      <c r="AD70">
        <f t="shared" si="4"/>
        <v>35.776066390329326</v>
      </c>
      <c r="AE70">
        <f>'IDT-1'!D70</f>
        <v>0</v>
      </c>
      <c r="AF70" s="25"/>
      <c r="AG70">
        <f t="shared" si="5"/>
        <v>35.776066390329326</v>
      </c>
      <c r="AI70" s="35">
        <f>PXIL!L70</f>
        <v>0</v>
      </c>
      <c r="AJ70" s="35">
        <f>PXIL!R70</f>
        <v>0</v>
      </c>
      <c r="AK70" s="35">
        <f>RTM_IEX!L70</f>
        <v>9.69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9.0493926582108593</v>
      </c>
      <c r="I71">
        <f>Bawana_NG!R71</f>
        <v>5.8397384332870512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11.67</v>
      </c>
      <c r="AB71" s="76">
        <f>-STOA!R71</f>
        <v>0</v>
      </c>
      <c r="AC71">
        <f t="shared" si="3"/>
        <v>0.29634470116858247</v>
      </c>
      <c r="AD71">
        <f t="shared" si="4"/>
        <v>34.982786390329323</v>
      </c>
      <c r="AE71">
        <f>'IDT-1'!D71</f>
        <v>0</v>
      </c>
      <c r="AF71" s="25"/>
      <c r="AG71">
        <f t="shared" si="5"/>
        <v>34.982786390329323</v>
      </c>
      <c r="AI71" s="35">
        <f>PXIL!L71</f>
        <v>0</v>
      </c>
      <c r="AJ71" s="35">
        <f>PXIL!R71</f>
        <v>0</v>
      </c>
      <c r="AK71" s="35">
        <f>RTM_IEX!L71</f>
        <v>8.7200000000000006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9.0493926582108593</v>
      </c>
      <c r="I72">
        <f>Bawana_NG!R72</f>
        <v>5.8397384332870512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11.92</v>
      </c>
      <c r="AB72" s="76">
        <f>-STOA!R72</f>
        <v>0</v>
      </c>
      <c r="AC72">
        <f t="shared" si="3"/>
        <v>0.29029670116858242</v>
      </c>
      <c r="AD72">
        <f t="shared" si="4"/>
        <v>34.268834390329332</v>
      </c>
      <c r="AE72">
        <f>'IDT-1'!D72</f>
        <v>0</v>
      </c>
      <c r="AF72" s="25"/>
      <c r="AG72">
        <f t="shared" si="5"/>
        <v>34.268834390329332</v>
      </c>
      <c r="AI72" s="35">
        <f>PXIL!L72</f>
        <v>0</v>
      </c>
      <c r="AJ72" s="35">
        <f>PXIL!R72</f>
        <v>0</v>
      </c>
      <c r="AK72" s="35">
        <f>RTM_IEX!L72</f>
        <v>7.75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9.0493926582108593</v>
      </c>
      <c r="I73">
        <f>Bawana_NG!R73</f>
        <v>5.84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11.83</v>
      </c>
      <c r="AB73" s="76">
        <f>-STOA!R73</f>
        <v>0</v>
      </c>
      <c r="AC73">
        <f t="shared" si="3"/>
        <v>0.28954289832897118</v>
      </c>
      <c r="AD73">
        <f t="shared" si="4"/>
        <v>34.17984975988189</v>
      </c>
      <c r="AE73">
        <f>'IDT-1'!D73</f>
        <v>0</v>
      </c>
      <c r="AF73" s="25"/>
      <c r="AG73">
        <f t="shared" si="5"/>
        <v>34.17984975988189</v>
      </c>
      <c r="AI73" s="35">
        <f>PXIL!L73</f>
        <v>0</v>
      </c>
      <c r="AJ73" s="35">
        <f>PXIL!R73</f>
        <v>0</v>
      </c>
      <c r="AK73" s="35">
        <f>RTM_IEX!L73</f>
        <v>7.75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9.0493926582108593</v>
      </c>
      <c r="I74">
        <f>Bawana_NG!R74</f>
        <v>5.84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11.339999999999998</v>
      </c>
      <c r="AB74" s="76">
        <f>-STOA!R74</f>
        <v>0</v>
      </c>
      <c r="AC74">
        <f t="shared" si="3"/>
        <v>0.28542689832897117</v>
      </c>
      <c r="AD74">
        <f t="shared" si="4"/>
        <v>33.693965759881884</v>
      </c>
      <c r="AE74">
        <f>'IDT-1'!D74</f>
        <v>0</v>
      </c>
      <c r="AF74" s="25"/>
      <c r="AG74">
        <f t="shared" si="5"/>
        <v>33.693965759881884</v>
      </c>
      <c r="AI74" s="35">
        <f>PXIL!L74</f>
        <v>0</v>
      </c>
      <c r="AJ74" s="35">
        <f>PXIL!R74</f>
        <v>0</v>
      </c>
      <c r="AK74" s="35">
        <f>RTM_IEX!L74</f>
        <v>7.75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9.0493926582108593</v>
      </c>
      <c r="I75">
        <f>Bawana_NG!R75</f>
        <v>5.84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11.08</v>
      </c>
      <c r="AB75" s="76">
        <f>-STOA!R75</f>
        <v>0</v>
      </c>
      <c r="AC75">
        <f t="shared" si="3"/>
        <v>0.27509489832897116</v>
      </c>
      <c r="AD75">
        <f t="shared" si="4"/>
        <v>32.474297759881885</v>
      </c>
      <c r="AE75">
        <f>'IDT-1'!D75</f>
        <v>0</v>
      </c>
      <c r="AF75" s="25"/>
      <c r="AG75">
        <f t="shared" si="5"/>
        <v>32.474297759881885</v>
      </c>
      <c r="AI75" s="35">
        <f>PXIL!L75</f>
        <v>0</v>
      </c>
      <c r="AJ75" s="35">
        <f>PXIL!R75</f>
        <v>0</v>
      </c>
      <c r="AK75" s="35">
        <f>RTM_IEX!L75</f>
        <v>6.78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9.0493926582108593</v>
      </c>
      <c r="I76">
        <f>Bawana_NG!R76</f>
        <v>5.84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10.799999999999999</v>
      </c>
      <c r="AB76" s="76">
        <f>-STOA!R76</f>
        <v>0</v>
      </c>
      <c r="AC76">
        <f t="shared" si="3"/>
        <v>0.2727428983289712</v>
      </c>
      <c r="AD76">
        <f t="shared" si="4"/>
        <v>32.196649759881886</v>
      </c>
      <c r="AE76">
        <f>'IDT-1'!D76</f>
        <v>0</v>
      </c>
      <c r="AF76" s="25"/>
      <c r="AG76">
        <f t="shared" si="5"/>
        <v>32.196649759881886</v>
      </c>
      <c r="AI76" s="35">
        <f>PXIL!L76</f>
        <v>0</v>
      </c>
      <c r="AJ76" s="35">
        <f>PXIL!R76</f>
        <v>0</v>
      </c>
      <c r="AK76" s="35">
        <f>RTM_IEX!L76</f>
        <v>6.78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9.0493926582108593</v>
      </c>
      <c r="I77">
        <f>Bawana_NG!R77</f>
        <v>5.84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10.659999999999998</v>
      </c>
      <c r="AB77" s="76">
        <f>-STOA!R77</f>
        <v>0</v>
      </c>
      <c r="AC77">
        <f t="shared" si="3"/>
        <v>0.27156689832897118</v>
      </c>
      <c r="AD77">
        <f t="shared" si="4"/>
        <v>32.057825759881887</v>
      </c>
      <c r="AE77">
        <f>'IDT-1'!D77</f>
        <v>0</v>
      </c>
      <c r="AF77" s="25"/>
      <c r="AG77">
        <f t="shared" si="5"/>
        <v>32.057825759881887</v>
      </c>
      <c r="AI77" s="35">
        <f>PXIL!L77</f>
        <v>0</v>
      </c>
      <c r="AJ77" s="35">
        <f>PXIL!R77</f>
        <v>0</v>
      </c>
      <c r="AK77" s="35">
        <f>RTM_IEX!L77</f>
        <v>6.78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9.0493926582108593</v>
      </c>
      <c r="I78">
        <f>Bawana_NG!R78</f>
        <v>5.84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10.659999999999998</v>
      </c>
      <c r="AB78" s="76">
        <f>-STOA!R78</f>
        <v>0</v>
      </c>
      <c r="AC78">
        <f t="shared" si="3"/>
        <v>0.27156689832897118</v>
      </c>
      <c r="AD78">
        <f t="shared" si="4"/>
        <v>32.057825759881887</v>
      </c>
      <c r="AE78">
        <f>'IDT-1'!D78</f>
        <v>0</v>
      </c>
      <c r="AF78" s="25"/>
      <c r="AG78">
        <f t="shared" si="5"/>
        <v>32.057825759881887</v>
      </c>
      <c r="AI78" s="35">
        <f>PXIL!L78</f>
        <v>0</v>
      </c>
      <c r="AJ78" s="35">
        <f>PXIL!R78</f>
        <v>0</v>
      </c>
      <c r="AK78" s="35">
        <f>RTM_IEX!L78</f>
        <v>6.78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9.0493926582108593</v>
      </c>
      <c r="I79">
        <f>Bawana_NG!R79</f>
        <v>5.84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10.659999999999998</v>
      </c>
      <c r="AB79" s="76">
        <f>-STOA!R79</f>
        <v>0</v>
      </c>
      <c r="AC79">
        <f t="shared" si="3"/>
        <v>0.27971489832897117</v>
      </c>
      <c r="AD79">
        <f t="shared" si="4"/>
        <v>33.019677759881887</v>
      </c>
      <c r="AE79">
        <f>'IDT-1'!D79</f>
        <v>0</v>
      </c>
      <c r="AF79" s="25"/>
      <c r="AG79">
        <f t="shared" si="5"/>
        <v>33.019677759881887</v>
      </c>
      <c r="AI79" s="35">
        <f>PXIL!L79</f>
        <v>0</v>
      </c>
      <c r="AJ79" s="35">
        <f>PXIL!R79</f>
        <v>0</v>
      </c>
      <c r="AK79" s="35">
        <f>RTM_IEX!L79</f>
        <v>7.75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9.0493926582108593</v>
      </c>
      <c r="I80">
        <f>Bawana_NG!R80</f>
        <v>5.84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10.659999999999998</v>
      </c>
      <c r="AB80" s="76">
        <f>-STOA!R80</f>
        <v>0</v>
      </c>
      <c r="AC80">
        <f t="shared" si="3"/>
        <v>0.27971489832897117</v>
      </c>
      <c r="AD80">
        <f t="shared" si="4"/>
        <v>33.019677759881887</v>
      </c>
      <c r="AE80">
        <f>'IDT-1'!D80</f>
        <v>0</v>
      </c>
      <c r="AF80" s="25"/>
      <c r="AG80">
        <f t="shared" si="5"/>
        <v>33.019677759881887</v>
      </c>
      <c r="AI80" s="35">
        <f>PXIL!L80</f>
        <v>0</v>
      </c>
      <c r="AJ80" s="35">
        <f>PXIL!R80</f>
        <v>0</v>
      </c>
      <c r="AK80" s="35">
        <f>RTM_IEX!L80</f>
        <v>7.75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9.0493926582108593</v>
      </c>
      <c r="I81">
        <f>Bawana_NG!R81</f>
        <v>5.84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10.659999999999998</v>
      </c>
      <c r="AB81" s="76">
        <f>-STOA!R81</f>
        <v>0</v>
      </c>
      <c r="AC81">
        <f t="shared" si="3"/>
        <v>0.2797988983289712</v>
      </c>
      <c r="AD81">
        <f t="shared" si="4"/>
        <v>33.029593759881884</v>
      </c>
      <c r="AE81">
        <f>'IDT-1'!D81</f>
        <v>0</v>
      </c>
      <c r="AF81" s="25"/>
      <c r="AG81">
        <f t="shared" si="5"/>
        <v>33.029593759881884</v>
      </c>
      <c r="AI81" s="35">
        <f>PXIL!L81</f>
        <v>0</v>
      </c>
      <c r="AJ81" s="35">
        <f>PXIL!R81</f>
        <v>0</v>
      </c>
      <c r="AK81" s="35">
        <f>RTM_IEX!L81</f>
        <v>7.76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9.0493926582108593</v>
      </c>
      <c r="I82">
        <f>Bawana_NG!R82</f>
        <v>5.84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10.659999999999998</v>
      </c>
      <c r="AB82" s="76">
        <f>-STOA!R82</f>
        <v>0</v>
      </c>
      <c r="AC82">
        <f t="shared" si="3"/>
        <v>0.27971489832897117</v>
      </c>
      <c r="AD82">
        <f t="shared" si="4"/>
        <v>33.019677759881887</v>
      </c>
      <c r="AE82">
        <f>'IDT-1'!D82</f>
        <v>0</v>
      </c>
      <c r="AF82" s="25"/>
      <c r="AG82">
        <f t="shared" si="5"/>
        <v>33.019677759881887</v>
      </c>
      <c r="AI82" s="35">
        <f>PXIL!L82</f>
        <v>0</v>
      </c>
      <c r="AJ82" s="35">
        <f>PXIL!R82</f>
        <v>0</v>
      </c>
      <c r="AK82" s="35">
        <f>RTM_IEX!L82</f>
        <v>7.75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9.0493926582108593</v>
      </c>
      <c r="I83">
        <f>Bawana_NG!R83</f>
        <v>5.84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10.659999999999998</v>
      </c>
      <c r="AB83" s="76">
        <f>-STOA!R83</f>
        <v>0</v>
      </c>
      <c r="AC83">
        <f t="shared" si="3"/>
        <v>0.27971489832897117</v>
      </c>
      <c r="AD83">
        <f t="shared" si="4"/>
        <v>33.019677759881887</v>
      </c>
      <c r="AE83">
        <f>'IDT-1'!D83</f>
        <v>0</v>
      </c>
      <c r="AF83" s="25"/>
      <c r="AG83">
        <f t="shared" si="5"/>
        <v>33.019677759881887</v>
      </c>
      <c r="AI83" s="35">
        <f>PXIL!L83</f>
        <v>0</v>
      </c>
      <c r="AJ83" s="35">
        <f>PXIL!R83</f>
        <v>0</v>
      </c>
      <c r="AK83" s="35">
        <f>RTM_IEX!L83</f>
        <v>7.75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9.0493926582108593</v>
      </c>
      <c r="I84">
        <f>Bawana_NG!R84</f>
        <v>5.84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10.659999999999998</v>
      </c>
      <c r="AB84" s="76">
        <f>-STOA!R84</f>
        <v>0</v>
      </c>
      <c r="AC84">
        <f t="shared" si="3"/>
        <v>0.27971489832897117</v>
      </c>
      <c r="AD84">
        <f t="shared" si="4"/>
        <v>33.019677759881887</v>
      </c>
      <c r="AE84">
        <f>'IDT-1'!D84</f>
        <v>0</v>
      </c>
      <c r="AF84" s="25"/>
      <c r="AG84">
        <f t="shared" si="5"/>
        <v>33.019677759881887</v>
      </c>
      <c r="AI84" s="35">
        <f>PXIL!L84</f>
        <v>0</v>
      </c>
      <c r="AJ84" s="35">
        <f>PXIL!R84</f>
        <v>0</v>
      </c>
      <c r="AK84" s="35">
        <f>RTM_IEX!L84</f>
        <v>7.75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9.0493926582108593</v>
      </c>
      <c r="I85">
        <f>Bawana_NG!R85</f>
        <v>5.84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10.659999999999998</v>
      </c>
      <c r="AB85" s="76">
        <f>-STOA!R85</f>
        <v>0</v>
      </c>
      <c r="AC85">
        <f t="shared" si="3"/>
        <v>0.27971489832897117</v>
      </c>
      <c r="AD85">
        <f t="shared" si="4"/>
        <v>33.019677759881887</v>
      </c>
      <c r="AE85">
        <f>'IDT-1'!D85</f>
        <v>0</v>
      </c>
      <c r="AF85" s="25"/>
      <c r="AG85">
        <f t="shared" si="5"/>
        <v>33.019677759881887</v>
      </c>
      <c r="AI85" s="35">
        <f>PXIL!L85</f>
        <v>0</v>
      </c>
      <c r="AJ85" s="35">
        <f>PXIL!R85</f>
        <v>0</v>
      </c>
      <c r="AK85" s="35">
        <f>RTM_IEX!L85</f>
        <v>7.75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9.0493926582108593</v>
      </c>
      <c r="I86">
        <f>Bawana_NG!R86</f>
        <v>5.84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10.659999999999998</v>
      </c>
      <c r="AB86" s="76">
        <f>-STOA!R86</f>
        <v>0</v>
      </c>
      <c r="AC86">
        <f t="shared" si="3"/>
        <v>0.27971489832897117</v>
      </c>
      <c r="AD86">
        <f t="shared" si="4"/>
        <v>33.019677759881887</v>
      </c>
      <c r="AE86">
        <f>'IDT-1'!D86</f>
        <v>0</v>
      </c>
      <c r="AF86" s="25"/>
      <c r="AG86">
        <f t="shared" si="5"/>
        <v>33.019677759881887</v>
      </c>
      <c r="AI86" s="35">
        <f>PXIL!L86</f>
        <v>0</v>
      </c>
      <c r="AJ86" s="35">
        <f>PXIL!R86</f>
        <v>0</v>
      </c>
      <c r="AK86" s="35">
        <f>RTM_IEX!L86</f>
        <v>7.75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9.42</v>
      </c>
      <c r="I87">
        <f>Bawana_NG!R87</f>
        <v>5.84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10.659999999999998</v>
      </c>
      <c r="AB87" s="76">
        <f>-STOA!R87</f>
        <v>0</v>
      </c>
      <c r="AC87">
        <f t="shared" si="3"/>
        <v>0.29097600000000001</v>
      </c>
      <c r="AD87">
        <f t="shared" si="4"/>
        <v>34.349024</v>
      </c>
      <c r="AE87">
        <f>'IDT-1'!D87</f>
        <v>0</v>
      </c>
      <c r="AF87" s="25"/>
      <c r="AG87">
        <f t="shared" si="5"/>
        <v>34.349024</v>
      </c>
      <c r="AI87" s="35">
        <f>PXIL!L87</f>
        <v>0</v>
      </c>
      <c r="AJ87" s="35">
        <f>PXIL!R87</f>
        <v>0</v>
      </c>
      <c r="AK87" s="35">
        <f>RTM_IEX!L87</f>
        <v>8.7200000000000006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9.42</v>
      </c>
      <c r="I88">
        <f>Bawana_NG!R88</f>
        <v>5.84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10.659999999999998</v>
      </c>
      <c r="AB88" s="76">
        <f>-STOA!R88</f>
        <v>0</v>
      </c>
      <c r="AC88">
        <f t="shared" si="3"/>
        <v>0.29097600000000001</v>
      </c>
      <c r="AD88">
        <f t="shared" si="4"/>
        <v>34.349024</v>
      </c>
      <c r="AE88">
        <f>'IDT-1'!D88</f>
        <v>0</v>
      </c>
      <c r="AF88" s="25"/>
      <c r="AG88">
        <f t="shared" si="5"/>
        <v>34.349024</v>
      </c>
      <c r="AI88" s="35">
        <f>PXIL!L88</f>
        <v>0</v>
      </c>
      <c r="AJ88" s="35">
        <f>PXIL!R88</f>
        <v>0</v>
      </c>
      <c r="AK88" s="35">
        <f>RTM_IEX!L88</f>
        <v>8.7200000000000006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9.42</v>
      </c>
      <c r="I89">
        <f>Bawana_NG!R89</f>
        <v>5.84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10.659999999999998</v>
      </c>
      <c r="AB89" s="76">
        <f>-STOA!R89</f>
        <v>0</v>
      </c>
      <c r="AC89">
        <f t="shared" si="3"/>
        <v>0.29097600000000001</v>
      </c>
      <c r="AD89">
        <f t="shared" si="4"/>
        <v>34.349024</v>
      </c>
      <c r="AE89">
        <f>'IDT-1'!D89</f>
        <v>0</v>
      </c>
      <c r="AF89" s="25"/>
      <c r="AG89">
        <f t="shared" si="5"/>
        <v>34.349024</v>
      </c>
      <c r="AI89" s="35">
        <f>PXIL!L89</f>
        <v>0</v>
      </c>
      <c r="AJ89" s="35">
        <f>PXIL!R89</f>
        <v>0</v>
      </c>
      <c r="AK89" s="35">
        <f>RTM_IEX!L89</f>
        <v>8.7200000000000006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9.42</v>
      </c>
      <c r="I90">
        <f>Bawana_NG!R90</f>
        <v>5.84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10.659999999999998</v>
      </c>
      <c r="AB90" s="76">
        <f>-STOA!R90</f>
        <v>0</v>
      </c>
      <c r="AC90">
        <f t="shared" si="3"/>
        <v>0.29097600000000001</v>
      </c>
      <c r="AD90">
        <f t="shared" si="4"/>
        <v>34.349024</v>
      </c>
      <c r="AE90">
        <f>'IDT-1'!D90</f>
        <v>0</v>
      </c>
      <c r="AF90" s="25"/>
      <c r="AG90">
        <f t="shared" si="5"/>
        <v>34.349024</v>
      </c>
      <c r="AI90" s="35">
        <f>PXIL!L90</f>
        <v>0</v>
      </c>
      <c r="AJ90" s="35">
        <f>PXIL!R90</f>
        <v>0</v>
      </c>
      <c r="AK90" s="35">
        <f>RTM_IEX!L90</f>
        <v>8.7200000000000006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9.42</v>
      </c>
      <c r="I91">
        <f>Bawana_NG!R91</f>
        <v>5.84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10.659999999999998</v>
      </c>
      <c r="AB91" s="76">
        <f>-STOA!R91</f>
        <v>0</v>
      </c>
      <c r="AC91">
        <f t="shared" si="3"/>
        <v>0.29097600000000001</v>
      </c>
      <c r="AD91">
        <f t="shared" si="4"/>
        <v>34.349024</v>
      </c>
      <c r="AE91">
        <f>'IDT-1'!D91</f>
        <v>0</v>
      </c>
      <c r="AF91" s="25"/>
      <c r="AG91">
        <f t="shared" si="5"/>
        <v>34.349024</v>
      </c>
      <c r="AI91" s="35">
        <f>PXIL!L91</f>
        <v>0</v>
      </c>
      <c r="AJ91" s="35">
        <f>PXIL!R91</f>
        <v>0</v>
      </c>
      <c r="AK91" s="35">
        <f>RTM_IEX!L91</f>
        <v>8.7200000000000006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9.42</v>
      </c>
      <c r="I92">
        <f>Bawana_NG!R92</f>
        <v>5.84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10.659999999999998</v>
      </c>
      <c r="AB92" s="76">
        <f>-STOA!R92</f>
        <v>0</v>
      </c>
      <c r="AC92">
        <f t="shared" si="3"/>
        <v>0.29097600000000001</v>
      </c>
      <c r="AD92">
        <f t="shared" si="4"/>
        <v>34.349024</v>
      </c>
      <c r="AE92">
        <f>'IDT-1'!D92</f>
        <v>0</v>
      </c>
      <c r="AF92" s="25"/>
      <c r="AG92">
        <f t="shared" si="5"/>
        <v>34.349024</v>
      </c>
      <c r="AI92" s="35">
        <f>PXIL!L92</f>
        <v>0</v>
      </c>
      <c r="AJ92" s="35">
        <f>PXIL!R92</f>
        <v>0</v>
      </c>
      <c r="AK92" s="35">
        <f>RTM_IEX!L92</f>
        <v>8.7200000000000006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9.42</v>
      </c>
      <c r="I93">
        <f>Bawana_NG!R93</f>
        <v>5.84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10.659999999999998</v>
      </c>
      <c r="AB93" s="76">
        <f>-STOA!R93</f>
        <v>0</v>
      </c>
      <c r="AC93">
        <f t="shared" si="3"/>
        <v>0.27795599999999998</v>
      </c>
      <c r="AD93">
        <f t="shared" si="4"/>
        <v>32.812043999999993</v>
      </c>
      <c r="AE93">
        <f>'IDT-1'!D93</f>
        <v>0</v>
      </c>
      <c r="AF93" s="25"/>
      <c r="AG93">
        <f t="shared" si="5"/>
        <v>32.812043999999993</v>
      </c>
      <c r="AI93" s="35">
        <f>PXIL!L93</f>
        <v>0</v>
      </c>
      <c r="AJ93" s="35">
        <f>PXIL!R93</f>
        <v>0</v>
      </c>
      <c r="AK93" s="35">
        <f>RTM_IEX!L93</f>
        <v>7.17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9.42</v>
      </c>
      <c r="I94">
        <f>Bawana_NG!R94</f>
        <v>5.84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10.659999999999998</v>
      </c>
      <c r="AB94" s="76">
        <f>-STOA!R94</f>
        <v>0</v>
      </c>
      <c r="AC94">
        <f t="shared" si="3"/>
        <v>0.27711599999999997</v>
      </c>
      <c r="AD94">
        <f t="shared" si="4"/>
        <v>32.712883999999995</v>
      </c>
      <c r="AE94">
        <f>'IDT-1'!D94</f>
        <v>0</v>
      </c>
      <c r="AF94" s="25"/>
      <c r="AG94">
        <f t="shared" si="5"/>
        <v>32.712883999999995</v>
      </c>
      <c r="AI94" s="35">
        <f>PXIL!L94</f>
        <v>0</v>
      </c>
      <c r="AJ94" s="35">
        <f>PXIL!R94</f>
        <v>0</v>
      </c>
      <c r="AK94" s="35">
        <f>RTM_IEX!L94</f>
        <v>7.07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9.42</v>
      </c>
      <c r="I95">
        <f>Bawana_NG!R95</f>
        <v>5.84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10.659999999999998</v>
      </c>
      <c r="AB95" s="76">
        <f>-STOA!R95</f>
        <v>0</v>
      </c>
      <c r="AC95">
        <f t="shared" si="3"/>
        <v>0.273924</v>
      </c>
      <c r="AD95">
        <f t="shared" si="4"/>
        <v>32.336075999999998</v>
      </c>
      <c r="AE95">
        <f>'IDT-1'!D95</f>
        <v>0</v>
      </c>
      <c r="AF95" s="25"/>
      <c r="AG95">
        <f t="shared" si="5"/>
        <v>32.336075999999998</v>
      </c>
      <c r="AI95" s="35">
        <f>PXIL!L95</f>
        <v>0</v>
      </c>
      <c r="AJ95" s="35">
        <f>PXIL!R95</f>
        <v>0</v>
      </c>
      <c r="AK95" s="35">
        <f>RTM_IEX!L95</f>
        <v>6.69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9.42</v>
      </c>
      <c r="I96">
        <f>Bawana_NG!R96</f>
        <v>5.84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10.659999999999998</v>
      </c>
      <c r="AB96" s="76">
        <f>-STOA!R96</f>
        <v>0</v>
      </c>
      <c r="AC96">
        <f t="shared" si="3"/>
        <v>0.27224399999999999</v>
      </c>
      <c r="AD96">
        <f t="shared" si="4"/>
        <v>32.137755999999996</v>
      </c>
      <c r="AE96">
        <f>'IDT-1'!D96</f>
        <v>0</v>
      </c>
      <c r="AF96" s="25"/>
      <c r="AG96">
        <f t="shared" si="5"/>
        <v>32.137755999999996</v>
      </c>
      <c r="AI96" s="35">
        <f>PXIL!L96</f>
        <v>0</v>
      </c>
      <c r="AJ96" s="35">
        <f>PXIL!R96</f>
        <v>0</v>
      </c>
      <c r="AK96" s="35">
        <f>RTM_IEX!L96</f>
        <v>6.49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9.42</v>
      </c>
      <c r="I97">
        <f>Bawana_NG!R97</f>
        <v>5.84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10.659999999999998</v>
      </c>
      <c r="AB97" s="76">
        <f>-STOA!R97</f>
        <v>0</v>
      </c>
      <c r="AC97">
        <f t="shared" si="3"/>
        <v>0.26577599999999996</v>
      </c>
      <c r="AD97">
        <f t="shared" si="4"/>
        <v>31.374223999999998</v>
      </c>
      <c r="AE97">
        <f>'IDT-1'!D97</f>
        <v>0</v>
      </c>
      <c r="AF97" s="25"/>
      <c r="AG97">
        <f t="shared" si="5"/>
        <v>31.374223999999998</v>
      </c>
      <c r="AI97" s="35">
        <f>PXIL!L97</f>
        <v>0</v>
      </c>
      <c r="AJ97" s="35">
        <f>PXIL!R97</f>
        <v>0</v>
      </c>
      <c r="AK97" s="35">
        <f>RTM_IEX!L97</f>
        <v>5.72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9.42</v>
      </c>
      <c r="I98">
        <f>Bawana_NG!R98</f>
        <v>5.84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10.659999999999998</v>
      </c>
      <c r="AB98" s="76">
        <f>-STOA!R98</f>
        <v>0</v>
      </c>
      <c r="AC98">
        <f t="shared" si="3"/>
        <v>0.26333999999999996</v>
      </c>
      <c r="AD98">
        <f t="shared" si="4"/>
        <v>31.086659999999998</v>
      </c>
      <c r="AE98">
        <f>'IDT-1'!D98</f>
        <v>0</v>
      </c>
      <c r="AF98" s="25"/>
      <c r="AG98">
        <f t="shared" si="5"/>
        <v>31.086659999999998</v>
      </c>
      <c r="AI98" s="35">
        <f>PXIL!L98</f>
        <v>0</v>
      </c>
      <c r="AJ98" s="35">
        <f>PXIL!R98</f>
        <v>0</v>
      </c>
      <c r="AK98" s="35">
        <f>RTM_IEX!L98</f>
        <v>5.43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0.13806829385964917</v>
      </c>
      <c r="H99">
        <f t="shared" si="6"/>
        <v>8.2556355949265151E-2</v>
      </c>
      <c r="I99">
        <f t="shared" si="6"/>
        <v>0.14015934608321748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0.30165000000000025</v>
      </c>
      <c r="AB99" s="76">
        <f t="shared" si="6"/>
        <v>0</v>
      </c>
      <c r="AC99">
        <f t="shared" si="6"/>
        <v>7.0772645654939102E-3</v>
      </c>
      <c r="AD99">
        <f t="shared" si="6"/>
        <v>0.83545423132663743</v>
      </c>
      <c r="AE99">
        <f t="shared" ref="AE99:AT99" si="7">SUM(AE3:AE98)/4000</f>
        <v>0</v>
      </c>
      <c r="AG99">
        <f t="shared" si="7"/>
        <v>0.83545423132663743</v>
      </c>
      <c r="AI99">
        <f t="shared" si="7"/>
        <v>0</v>
      </c>
      <c r="AJ99">
        <f t="shared" si="7"/>
        <v>0</v>
      </c>
      <c r="AK99">
        <f t="shared" si="7"/>
        <v>0.1800975000000001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45532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19.38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0.16934399999999999</v>
      </c>
      <c r="AD3">
        <f>SUM(B3:AB3,AI3:AV3)-AC3</f>
        <v>19.990656000000001</v>
      </c>
      <c r="AE3">
        <v>0</v>
      </c>
      <c r="AF3" s="25"/>
      <c r="AG3">
        <f>SUM(AD3:AF3)</f>
        <v>19.990656000000001</v>
      </c>
      <c r="AI3" s="35">
        <f>PXIL!M3</f>
        <v>0</v>
      </c>
      <c r="AJ3" s="35">
        <f>PXIL!S3</f>
        <v>0</v>
      </c>
      <c r="AK3" s="35">
        <f>RTM_IEX!M3</f>
        <v>0.78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19.38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0.16850399999999999</v>
      </c>
      <c r="AD4">
        <f t="shared" ref="AD4:AD67" si="1">SUM(B4:AB4,AI4:AV4)-AC4</f>
        <v>19.891496</v>
      </c>
      <c r="AE4">
        <v>0</v>
      </c>
      <c r="AF4" s="25"/>
      <c r="AG4">
        <f t="shared" ref="AG4:AG67" si="2">SUM(AD4:AF4)</f>
        <v>19.891496</v>
      </c>
      <c r="AI4" s="35">
        <f>PXIL!M4</f>
        <v>0</v>
      </c>
      <c r="AJ4" s="35">
        <f>PXIL!S4</f>
        <v>0</v>
      </c>
      <c r="AK4" s="35">
        <f>RTM_IEX!M4</f>
        <v>0.68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18.670000000000002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0.156828</v>
      </c>
      <c r="AD5">
        <f t="shared" si="1"/>
        <v>18.513172000000001</v>
      </c>
      <c r="AE5">
        <v>0</v>
      </c>
      <c r="AF5" s="25"/>
      <c r="AG5">
        <f t="shared" si="2"/>
        <v>18.513172000000001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16.12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0.135408</v>
      </c>
      <c r="AD6">
        <f t="shared" si="1"/>
        <v>15.984592000000001</v>
      </c>
      <c r="AE6">
        <v>0</v>
      </c>
      <c r="AF6" s="25"/>
      <c r="AG6">
        <f t="shared" si="2"/>
        <v>15.984592000000001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14.29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0.12003599999999999</v>
      </c>
      <c r="AD7">
        <f t="shared" si="1"/>
        <v>14.169963999999998</v>
      </c>
      <c r="AE7">
        <v>0</v>
      </c>
      <c r="AF7" s="25"/>
      <c r="AG7">
        <f t="shared" si="2"/>
        <v>14.169963999999998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14.62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0.12280799999999999</v>
      </c>
      <c r="AD8">
        <f t="shared" si="1"/>
        <v>14.497192</v>
      </c>
      <c r="AE8">
        <v>0</v>
      </c>
      <c r="AF8" s="25"/>
      <c r="AG8">
        <f t="shared" si="2"/>
        <v>14.497192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14.28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0.11995199999999999</v>
      </c>
      <c r="AD9">
        <f t="shared" si="1"/>
        <v>14.160048</v>
      </c>
      <c r="AE9">
        <v>0</v>
      </c>
      <c r="AF9" s="25"/>
      <c r="AG9">
        <f t="shared" si="2"/>
        <v>14.160048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15.21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0.12776399999999999</v>
      </c>
      <c r="AD10">
        <f t="shared" si="1"/>
        <v>15.082236000000002</v>
      </c>
      <c r="AE10">
        <v>0</v>
      </c>
      <c r="AF10" s="25"/>
      <c r="AG10">
        <f t="shared" si="2"/>
        <v>15.082236000000002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16.29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0.13683599999999999</v>
      </c>
      <c r="AD11">
        <f t="shared" si="1"/>
        <v>16.153164</v>
      </c>
      <c r="AE11">
        <v>0</v>
      </c>
      <c r="AF11" s="25"/>
      <c r="AG11">
        <f t="shared" si="2"/>
        <v>16.153164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14.19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0.11919599999999998</v>
      </c>
      <c r="AD12">
        <f t="shared" si="1"/>
        <v>14.070803999999999</v>
      </c>
      <c r="AE12">
        <v>0</v>
      </c>
      <c r="AF12" s="25"/>
      <c r="AG12">
        <f t="shared" si="2"/>
        <v>14.070803999999999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15.81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0.13280400000000001</v>
      </c>
      <c r="AD13">
        <f t="shared" si="1"/>
        <v>15.677196</v>
      </c>
      <c r="AE13">
        <v>0</v>
      </c>
      <c r="AF13" s="25"/>
      <c r="AG13">
        <f t="shared" si="2"/>
        <v>15.677196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15.68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0.131712</v>
      </c>
      <c r="AD14">
        <f t="shared" si="1"/>
        <v>15.548287999999999</v>
      </c>
      <c r="AE14">
        <v>0</v>
      </c>
      <c r="AF14" s="25"/>
      <c r="AG14">
        <f t="shared" si="2"/>
        <v>15.548287999999999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15.59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0.13095599999999999</v>
      </c>
      <c r="AD15">
        <f t="shared" si="1"/>
        <v>15.459044</v>
      </c>
      <c r="AE15">
        <v>0</v>
      </c>
      <c r="AF15" s="25"/>
      <c r="AG15">
        <f t="shared" si="2"/>
        <v>15.459044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15.54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0.13053599999999999</v>
      </c>
      <c r="AD16">
        <f t="shared" si="1"/>
        <v>15.409464</v>
      </c>
      <c r="AE16">
        <v>0</v>
      </c>
      <c r="AF16" s="25"/>
      <c r="AG16">
        <f t="shared" si="2"/>
        <v>15.409464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17.48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0.14683199999999999</v>
      </c>
      <c r="AD17">
        <f t="shared" si="1"/>
        <v>17.333168000000001</v>
      </c>
      <c r="AE17">
        <v>0</v>
      </c>
      <c r="AF17" s="25"/>
      <c r="AG17">
        <f t="shared" si="2"/>
        <v>17.333168000000001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17.579999999999998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0.14767199999999997</v>
      </c>
      <c r="AD18">
        <f t="shared" si="1"/>
        <v>17.432327999999998</v>
      </c>
      <c r="AE18">
        <v>0</v>
      </c>
      <c r="AF18" s="25"/>
      <c r="AG18">
        <f t="shared" si="2"/>
        <v>17.432327999999998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19.38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0.19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0.16438799999999998</v>
      </c>
      <c r="AD19">
        <f t="shared" si="1"/>
        <v>19.405612000000001</v>
      </c>
      <c r="AE19">
        <v>0</v>
      </c>
      <c r="AF19" s="25"/>
      <c r="AG19">
        <f t="shared" si="2"/>
        <v>19.405612000000001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19.38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1.45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0.17497199999999999</v>
      </c>
      <c r="AD20">
        <f t="shared" si="1"/>
        <v>20.655027999999998</v>
      </c>
      <c r="AE20">
        <v>0</v>
      </c>
      <c r="AF20" s="25"/>
      <c r="AG20">
        <f t="shared" si="2"/>
        <v>20.655027999999998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19.38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3.49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0.19210799999999997</v>
      </c>
      <c r="AD21">
        <f t="shared" si="1"/>
        <v>22.677891999999996</v>
      </c>
      <c r="AE21">
        <v>0</v>
      </c>
      <c r="AF21" s="25"/>
      <c r="AG21">
        <f t="shared" si="2"/>
        <v>22.677891999999996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19.38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6.39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0.21646799999999999</v>
      </c>
      <c r="AD22">
        <f t="shared" si="1"/>
        <v>25.553532000000001</v>
      </c>
      <c r="AE22">
        <v>0</v>
      </c>
      <c r="AF22" s="25"/>
      <c r="AG22">
        <f t="shared" si="2"/>
        <v>25.553532000000001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19.38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7.94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0.229488</v>
      </c>
      <c r="AD23">
        <f t="shared" si="1"/>
        <v>27.090512</v>
      </c>
      <c r="AE23">
        <v>0</v>
      </c>
      <c r="AF23" s="25"/>
      <c r="AG23">
        <f t="shared" si="2"/>
        <v>27.090512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19.38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8.33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0.232764</v>
      </c>
      <c r="AD24">
        <f t="shared" si="1"/>
        <v>27.477236000000001</v>
      </c>
      <c r="AE24">
        <v>0</v>
      </c>
      <c r="AF24" s="25"/>
      <c r="AG24">
        <f t="shared" si="2"/>
        <v>27.477236000000001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19.38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9.69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0.24418799999999999</v>
      </c>
      <c r="AD25">
        <f t="shared" si="1"/>
        <v>28.825811999999999</v>
      </c>
      <c r="AE25">
        <v>0</v>
      </c>
      <c r="AF25" s="25"/>
      <c r="AG25">
        <f t="shared" si="2"/>
        <v>28.825811999999999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19.38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6.3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0.21571199999999999</v>
      </c>
      <c r="AD26">
        <f t="shared" si="1"/>
        <v>25.464288</v>
      </c>
      <c r="AE26">
        <v>0</v>
      </c>
      <c r="AF26" s="25"/>
      <c r="AG26">
        <f t="shared" si="2"/>
        <v>25.464288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19.38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1.94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0.179088</v>
      </c>
      <c r="AD27">
        <f t="shared" si="1"/>
        <v>21.140912</v>
      </c>
      <c r="AE27">
        <v>0</v>
      </c>
      <c r="AF27" s="25"/>
      <c r="AG27">
        <f t="shared" si="2"/>
        <v>21.140912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19.38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7.65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0.227052</v>
      </c>
      <c r="AD28">
        <f t="shared" si="1"/>
        <v>26.802948000000001</v>
      </c>
      <c r="AE28">
        <v>0</v>
      </c>
      <c r="AF28" s="25"/>
      <c r="AG28">
        <f t="shared" si="2"/>
        <v>26.802948000000001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19.38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8.0399999999999991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0.23032799999999998</v>
      </c>
      <c r="AD29">
        <f t="shared" si="1"/>
        <v>27.189671999999998</v>
      </c>
      <c r="AE29">
        <v>0</v>
      </c>
      <c r="AF29" s="25"/>
      <c r="AG29">
        <f t="shared" si="2"/>
        <v>27.189671999999998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19.38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5.33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0.207564</v>
      </c>
      <c r="AD30">
        <f t="shared" si="1"/>
        <v>24.502435999999999</v>
      </c>
      <c r="AE30">
        <v>0</v>
      </c>
      <c r="AF30" s="25"/>
      <c r="AG30">
        <f t="shared" si="2"/>
        <v>24.502435999999999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19.38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0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0.20672399999999999</v>
      </c>
      <c r="AD31">
        <f t="shared" si="1"/>
        <v>24.403275999999998</v>
      </c>
      <c r="AE31">
        <v>0</v>
      </c>
      <c r="AF31" s="25"/>
      <c r="AG31">
        <f t="shared" si="2"/>
        <v>24.403275999999998</v>
      </c>
      <c r="AI31" s="35">
        <f>PXIL!M31</f>
        <v>0</v>
      </c>
      <c r="AJ31" s="35">
        <f>PXIL!S31</f>
        <v>0</v>
      </c>
      <c r="AK31" s="35">
        <f>RTM_IEX!M31</f>
        <v>5.23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19.38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5.33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0.207564</v>
      </c>
      <c r="AD32">
        <f t="shared" si="1"/>
        <v>24.502435999999999</v>
      </c>
      <c r="AE32">
        <v>0</v>
      </c>
      <c r="AF32" s="25"/>
      <c r="AG32">
        <f t="shared" si="2"/>
        <v>24.502435999999999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19.38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2.23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0.18152399999999999</v>
      </c>
      <c r="AD33">
        <f t="shared" si="1"/>
        <v>21.428476</v>
      </c>
      <c r="AE33">
        <v>0</v>
      </c>
      <c r="AF33" s="25"/>
      <c r="AG33">
        <f t="shared" si="2"/>
        <v>21.428476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19.38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1.65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0.17665199999999998</v>
      </c>
      <c r="AD34">
        <f t="shared" si="1"/>
        <v>20.853347999999997</v>
      </c>
      <c r="AE34">
        <v>0</v>
      </c>
      <c r="AF34" s="25"/>
      <c r="AG34">
        <f t="shared" si="2"/>
        <v>20.853347999999997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19.38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3.1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0.20202000000000001</v>
      </c>
      <c r="AD35">
        <f t="shared" si="1"/>
        <v>23.84798</v>
      </c>
      <c r="AE35">
        <v>0</v>
      </c>
      <c r="AF35" s="25"/>
      <c r="AG35">
        <f t="shared" si="2"/>
        <v>23.84798</v>
      </c>
      <c r="AI35" s="35">
        <f>PXIL!M35</f>
        <v>0</v>
      </c>
      <c r="AJ35" s="35">
        <f>PXIL!S35</f>
        <v>0</v>
      </c>
      <c r="AK35" s="35">
        <f>RTM_IEX!M35</f>
        <v>0.1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1.47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19.38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0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0.195384</v>
      </c>
      <c r="AD36">
        <f t="shared" si="1"/>
        <v>23.064615999999997</v>
      </c>
      <c r="AE36">
        <v>0</v>
      </c>
      <c r="AF36" s="25"/>
      <c r="AG36">
        <f t="shared" si="2"/>
        <v>23.064615999999997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3.88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19.38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0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0.20185199999999998</v>
      </c>
      <c r="AD37">
        <f t="shared" si="1"/>
        <v>23.828148000000002</v>
      </c>
      <c r="AE37">
        <v>0</v>
      </c>
      <c r="AF37" s="25"/>
      <c r="AG37">
        <f t="shared" si="2"/>
        <v>23.828148000000002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4.6500000000000004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19.38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0.19782</v>
      </c>
      <c r="AD38">
        <f t="shared" si="1"/>
        <v>23.352179999999997</v>
      </c>
      <c r="AE38">
        <v>0</v>
      </c>
      <c r="AF38" s="25"/>
      <c r="AG38">
        <f t="shared" si="2"/>
        <v>23.352179999999997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4.17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19.38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2.52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0.21092399999999997</v>
      </c>
      <c r="AD39">
        <f t="shared" si="1"/>
        <v>24.899076000000001</v>
      </c>
      <c r="AE39">
        <v>0</v>
      </c>
      <c r="AF39" s="25"/>
      <c r="AG39">
        <f t="shared" si="2"/>
        <v>24.899076000000001</v>
      </c>
      <c r="AI39" s="35">
        <f>PXIL!M39</f>
        <v>0</v>
      </c>
      <c r="AJ39" s="35">
        <f>PXIL!S39</f>
        <v>0</v>
      </c>
      <c r="AK39" s="35">
        <f>RTM_IEX!M39</f>
        <v>0.1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3.11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19.38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1.74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0.20361599999999996</v>
      </c>
      <c r="AD40">
        <f t="shared" si="1"/>
        <v>24.036383999999998</v>
      </c>
      <c r="AE40">
        <v>0</v>
      </c>
      <c r="AF40" s="25"/>
      <c r="AG40">
        <f t="shared" si="2"/>
        <v>24.036383999999998</v>
      </c>
      <c r="AI40" s="35">
        <f>PXIL!M40</f>
        <v>0</v>
      </c>
      <c r="AJ40" s="35">
        <f>PXIL!S40</f>
        <v>0</v>
      </c>
      <c r="AK40" s="35">
        <f>RTM_IEX!M40</f>
        <v>0.1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3.02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19.38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0.20269199999999998</v>
      </c>
      <c r="AD41">
        <f t="shared" si="1"/>
        <v>23.927308</v>
      </c>
      <c r="AE41">
        <v>0</v>
      </c>
      <c r="AF41" s="25"/>
      <c r="AG41">
        <f t="shared" si="2"/>
        <v>23.927308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4.75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19.38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0.18312</v>
      </c>
      <c r="AD42">
        <f t="shared" si="1"/>
        <v>21.616879999999998</v>
      </c>
      <c r="AE42">
        <v>0</v>
      </c>
      <c r="AF42" s="25"/>
      <c r="AG42">
        <f t="shared" si="2"/>
        <v>21.616879999999998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2.42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19.059999999999999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0.16010399999999997</v>
      </c>
      <c r="AD43">
        <f t="shared" si="1"/>
        <v>18.899895999999998</v>
      </c>
      <c r="AE43">
        <v>0</v>
      </c>
      <c r="AF43" s="25"/>
      <c r="AG43">
        <f t="shared" si="2"/>
        <v>18.899895999999998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19.38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0.17740799999999998</v>
      </c>
      <c r="AD44">
        <f t="shared" si="1"/>
        <v>20.942591999999998</v>
      </c>
      <c r="AE44">
        <v>0</v>
      </c>
      <c r="AF44" s="25"/>
      <c r="AG44">
        <f t="shared" si="2"/>
        <v>20.942591999999998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1.74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19.38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0.16766399999999998</v>
      </c>
      <c r="AD45">
        <f t="shared" si="1"/>
        <v>19.792335999999999</v>
      </c>
      <c r="AE45">
        <v>0</v>
      </c>
      <c r="AF45" s="25"/>
      <c r="AG45">
        <f t="shared" si="2"/>
        <v>19.792335999999999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0.57999999999999996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19.38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0.16606799999999999</v>
      </c>
      <c r="AD46">
        <f t="shared" si="1"/>
        <v>19.603932</v>
      </c>
      <c r="AE46">
        <v>0</v>
      </c>
      <c r="AF46" s="25"/>
      <c r="AG46">
        <f t="shared" si="2"/>
        <v>19.603932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0.39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19.38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0.17824799999999999</v>
      </c>
      <c r="AD47">
        <f t="shared" si="1"/>
        <v>21.041751999999999</v>
      </c>
      <c r="AE47">
        <v>0</v>
      </c>
      <c r="AF47" s="25"/>
      <c r="AG47">
        <f t="shared" si="2"/>
        <v>21.041751999999999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1.84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18.55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0.15581999999999999</v>
      </c>
      <c r="AD48">
        <f t="shared" si="1"/>
        <v>18.394180000000002</v>
      </c>
      <c r="AE48">
        <v>0</v>
      </c>
      <c r="AF48" s="25"/>
      <c r="AG48">
        <f t="shared" si="2"/>
        <v>18.394180000000002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18.3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0.15372</v>
      </c>
      <c r="AD49">
        <f t="shared" si="1"/>
        <v>18.146280000000001</v>
      </c>
      <c r="AE49">
        <v>0</v>
      </c>
      <c r="AF49" s="25"/>
      <c r="AG49">
        <f t="shared" si="2"/>
        <v>18.146280000000001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19.38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0.17740799999999998</v>
      </c>
      <c r="AD50">
        <f t="shared" si="1"/>
        <v>20.942591999999998</v>
      </c>
      <c r="AE50">
        <v>0</v>
      </c>
      <c r="AF50" s="25"/>
      <c r="AG50">
        <f t="shared" si="2"/>
        <v>20.942591999999998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1.74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19.38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0.21243599999999999</v>
      </c>
      <c r="AD51">
        <f t="shared" si="1"/>
        <v>25.077563999999999</v>
      </c>
      <c r="AE51">
        <v>0</v>
      </c>
      <c r="AF51" s="25"/>
      <c r="AG51">
        <f t="shared" si="2"/>
        <v>25.077563999999999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5.91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19.38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0.21571199999999999</v>
      </c>
      <c r="AD52">
        <f t="shared" si="1"/>
        <v>25.464288</v>
      </c>
      <c r="AE52">
        <v>0</v>
      </c>
      <c r="AF52" s="25"/>
      <c r="AG52">
        <f t="shared" si="2"/>
        <v>25.464288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6.3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19.38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0.20025599999999999</v>
      </c>
      <c r="AD53">
        <f t="shared" si="1"/>
        <v>23.639744</v>
      </c>
      <c r="AE53">
        <v>0</v>
      </c>
      <c r="AF53" s="25"/>
      <c r="AG53">
        <f t="shared" si="2"/>
        <v>23.639744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4.46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19.38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0.182364</v>
      </c>
      <c r="AD54">
        <f t="shared" si="1"/>
        <v>21.527636000000001</v>
      </c>
      <c r="AE54">
        <v>0</v>
      </c>
      <c r="AF54" s="25"/>
      <c r="AG54">
        <f t="shared" si="2"/>
        <v>21.527636000000001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2.33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19.38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0.179088</v>
      </c>
      <c r="AD55">
        <f t="shared" si="1"/>
        <v>21.140912</v>
      </c>
      <c r="AE55">
        <v>0</v>
      </c>
      <c r="AF55" s="25"/>
      <c r="AG55">
        <f t="shared" si="2"/>
        <v>21.140912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1.94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19.38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0.19782</v>
      </c>
      <c r="AD56">
        <f t="shared" si="1"/>
        <v>23.352179999999997</v>
      </c>
      <c r="AE56">
        <v>0</v>
      </c>
      <c r="AF56" s="25"/>
      <c r="AG56">
        <f t="shared" si="2"/>
        <v>23.352179999999997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4.17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19.38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0.18799199999999999</v>
      </c>
      <c r="AD57">
        <f t="shared" si="1"/>
        <v>22.192007999999998</v>
      </c>
      <c r="AE57">
        <v>0</v>
      </c>
      <c r="AF57" s="25"/>
      <c r="AG57">
        <f t="shared" si="2"/>
        <v>22.192007999999998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3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19.38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0.17177999999999999</v>
      </c>
      <c r="AD58">
        <f t="shared" si="1"/>
        <v>20.278220000000001</v>
      </c>
      <c r="AE58">
        <v>0</v>
      </c>
      <c r="AF58" s="25"/>
      <c r="AG58">
        <f t="shared" si="2"/>
        <v>20.278220000000001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1.07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19.38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0.179088</v>
      </c>
      <c r="AD59">
        <f t="shared" si="1"/>
        <v>21.140912</v>
      </c>
      <c r="AE59">
        <v>0</v>
      </c>
      <c r="AF59" s="25"/>
      <c r="AG59">
        <f t="shared" si="2"/>
        <v>21.140912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1.94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19.38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0.19042799999999999</v>
      </c>
      <c r="AD60">
        <f t="shared" si="1"/>
        <v>22.479571999999997</v>
      </c>
      <c r="AE60">
        <v>0</v>
      </c>
      <c r="AF60" s="25"/>
      <c r="AG60">
        <f t="shared" si="2"/>
        <v>22.479571999999997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3.29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19.38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0.20915999999999998</v>
      </c>
      <c r="AD61">
        <f t="shared" si="1"/>
        <v>24.690839999999998</v>
      </c>
      <c r="AE61">
        <v>0</v>
      </c>
      <c r="AF61" s="25"/>
      <c r="AG61">
        <f t="shared" si="2"/>
        <v>24.690839999999998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5.52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19.38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0.20596799999999998</v>
      </c>
      <c r="AD62">
        <f t="shared" si="1"/>
        <v>24.314032000000001</v>
      </c>
      <c r="AE62">
        <v>0</v>
      </c>
      <c r="AF62" s="25"/>
      <c r="AG62">
        <f t="shared" si="2"/>
        <v>24.314032000000001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5.14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19.38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0.201012</v>
      </c>
      <c r="AD63">
        <f t="shared" si="1"/>
        <v>23.728988000000001</v>
      </c>
      <c r="AE63">
        <v>0</v>
      </c>
      <c r="AF63" s="25"/>
      <c r="AG63">
        <f t="shared" si="2"/>
        <v>23.728988000000001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4.55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19.38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0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0.19857599999999997</v>
      </c>
      <c r="AD64">
        <f t="shared" si="1"/>
        <v>23.441424000000001</v>
      </c>
      <c r="AE64">
        <v>0</v>
      </c>
      <c r="AF64" s="25"/>
      <c r="AG64">
        <f t="shared" si="2"/>
        <v>23.441424000000001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4.26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19.38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5.04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0.20512799999999998</v>
      </c>
      <c r="AD65">
        <f t="shared" si="1"/>
        <v>24.214872</v>
      </c>
      <c r="AE65">
        <v>0</v>
      </c>
      <c r="AF65" s="25"/>
      <c r="AG65">
        <f t="shared" si="2"/>
        <v>24.214872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19.38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7.36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0.22461599999999998</v>
      </c>
      <c r="AD66">
        <f t="shared" si="1"/>
        <v>26.515383999999997</v>
      </c>
      <c r="AE66">
        <v>0</v>
      </c>
      <c r="AF66" s="25"/>
      <c r="AG66">
        <f t="shared" si="2"/>
        <v>26.515383999999997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19.38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1.55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0.175812</v>
      </c>
      <c r="AD67">
        <f t="shared" si="1"/>
        <v>20.754187999999999</v>
      </c>
      <c r="AE67">
        <v>0</v>
      </c>
      <c r="AF67" s="25"/>
      <c r="AG67">
        <f t="shared" si="2"/>
        <v>20.754187999999999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19.38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4.26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0.198576</v>
      </c>
      <c r="AD68">
        <f t="shared" ref="AD68:AD98" si="4">SUM(B68:AB68,AI68:AV68)-AC68</f>
        <v>23.441424000000001</v>
      </c>
      <c r="AE68">
        <v>0</v>
      </c>
      <c r="AF68" s="25"/>
      <c r="AG68">
        <f t="shared" ref="AG68:AG98" si="5">SUM(AD68:AF68)</f>
        <v>23.441424000000001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19.38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0.204288</v>
      </c>
      <c r="AD69">
        <f t="shared" si="4"/>
        <v>24.115712000000002</v>
      </c>
      <c r="AE69">
        <v>0</v>
      </c>
      <c r="AF69" s="25"/>
      <c r="AG69">
        <f t="shared" si="5"/>
        <v>24.115712000000002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4.9400000000000004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19.38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0.97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0.207312</v>
      </c>
      <c r="AD70">
        <f t="shared" si="4"/>
        <v>24.472687999999998</v>
      </c>
      <c r="AE70">
        <v>0</v>
      </c>
      <c r="AF70" s="25"/>
      <c r="AG70">
        <f t="shared" si="5"/>
        <v>24.472687999999998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4.33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19.38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0.1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0.24141599999999999</v>
      </c>
      <c r="AD71">
        <f t="shared" si="4"/>
        <v>28.498584000000001</v>
      </c>
      <c r="AE71">
        <v>0</v>
      </c>
      <c r="AF71" s="25"/>
      <c r="AG71">
        <f t="shared" si="5"/>
        <v>28.498584000000001</v>
      </c>
      <c r="AI71" s="35">
        <f>PXIL!M71</f>
        <v>0</v>
      </c>
      <c r="AJ71" s="35">
        <f>PXIL!S71</f>
        <v>0</v>
      </c>
      <c r="AK71" s="35">
        <f>RTM_IEX!M71</f>
        <v>0.1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9.16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19.38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3.49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0.21075599999999997</v>
      </c>
      <c r="AD72">
        <f t="shared" si="4"/>
        <v>24.879243999999996</v>
      </c>
      <c r="AE72">
        <v>0</v>
      </c>
      <c r="AF72" s="25"/>
      <c r="AG72">
        <f t="shared" si="5"/>
        <v>24.879243999999996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2.2200000000000002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19.38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3.1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0.19328400000000001</v>
      </c>
      <c r="AD73">
        <f t="shared" si="4"/>
        <v>22.816716000000003</v>
      </c>
      <c r="AE73">
        <v>0</v>
      </c>
      <c r="AF73" s="25"/>
      <c r="AG73">
        <f t="shared" si="5"/>
        <v>22.816716000000003</v>
      </c>
      <c r="AI73" s="35">
        <f>PXIL!M73</f>
        <v>0</v>
      </c>
      <c r="AJ73" s="35">
        <f>PXIL!S73</f>
        <v>0</v>
      </c>
      <c r="AK73" s="35">
        <f>RTM_IEX!M73</f>
        <v>0.1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0.43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19.38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4.46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0.20025599999999999</v>
      </c>
      <c r="AD74">
        <f t="shared" si="4"/>
        <v>23.639744</v>
      </c>
      <c r="AE74">
        <v>0</v>
      </c>
      <c r="AF74" s="25"/>
      <c r="AG74">
        <f t="shared" si="5"/>
        <v>23.639744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19.38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8.0399999999999991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0.23032799999999998</v>
      </c>
      <c r="AD75">
        <f t="shared" si="4"/>
        <v>27.189671999999998</v>
      </c>
      <c r="AE75">
        <v>0</v>
      </c>
      <c r="AF75" s="25"/>
      <c r="AG75">
        <f t="shared" si="5"/>
        <v>27.189671999999998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19.38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5.91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0.21243599999999999</v>
      </c>
      <c r="AD76">
        <f t="shared" si="4"/>
        <v>25.077563999999999</v>
      </c>
      <c r="AE76">
        <v>0</v>
      </c>
      <c r="AF76" s="25"/>
      <c r="AG76">
        <f t="shared" si="5"/>
        <v>25.077563999999999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19.38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2.29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0.19907999999999998</v>
      </c>
      <c r="AD77">
        <f t="shared" si="4"/>
        <v>23.500920000000001</v>
      </c>
      <c r="AE77">
        <v>0</v>
      </c>
      <c r="AF77" s="25"/>
      <c r="AG77">
        <f t="shared" si="5"/>
        <v>23.500920000000001</v>
      </c>
      <c r="AI77" s="35">
        <f>PXIL!M77</f>
        <v>0</v>
      </c>
      <c r="AJ77" s="35">
        <f>PXIL!S77</f>
        <v>0</v>
      </c>
      <c r="AK77" s="35">
        <f>RTM_IEX!M77</f>
        <v>2.0299999999999998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19.38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0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0.20185199999999998</v>
      </c>
      <c r="AD78">
        <f t="shared" si="4"/>
        <v>23.828148000000002</v>
      </c>
      <c r="AE78">
        <v>0</v>
      </c>
      <c r="AF78" s="25"/>
      <c r="AG78">
        <f t="shared" si="5"/>
        <v>23.828148000000002</v>
      </c>
      <c r="AI78" s="35">
        <f>PXIL!M78</f>
        <v>0</v>
      </c>
      <c r="AJ78" s="35">
        <f>PXIL!S78</f>
        <v>0</v>
      </c>
      <c r="AK78" s="35">
        <f>RTM_IEX!M78</f>
        <v>4.6500000000000004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19.38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3.39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0.19126799999999999</v>
      </c>
      <c r="AD79">
        <f t="shared" si="4"/>
        <v>22.578731999999999</v>
      </c>
      <c r="AE79">
        <v>0</v>
      </c>
      <c r="AF79" s="25"/>
      <c r="AG79">
        <f t="shared" si="5"/>
        <v>22.578731999999999</v>
      </c>
      <c r="AI79" s="35">
        <f>PXIL!M79</f>
        <v>0</v>
      </c>
      <c r="AJ79" s="35">
        <f>PXIL!S79</f>
        <v>0</v>
      </c>
      <c r="AK79" s="35">
        <f>RTM_IEX!M79</f>
        <v>0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19.38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0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0.19370399999999999</v>
      </c>
      <c r="AD80">
        <f t="shared" si="4"/>
        <v>22.866295999999998</v>
      </c>
      <c r="AE80">
        <v>0</v>
      </c>
      <c r="AF80" s="25"/>
      <c r="AG80">
        <f t="shared" si="5"/>
        <v>22.866295999999998</v>
      </c>
      <c r="AI80" s="35">
        <f>PXIL!M80</f>
        <v>0</v>
      </c>
      <c r="AJ80" s="35">
        <f>PXIL!S80</f>
        <v>0</v>
      </c>
      <c r="AK80" s="35">
        <f>RTM_IEX!M80</f>
        <v>3.68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19.38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0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0.201012</v>
      </c>
      <c r="AD81">
        <f t="shared" si="4"/>
        <v>23.728988000000001</v>
      </c>
      <c r="AE81">
        <v>0</v>
      </c>
      <c r="AF81" s="25"/>
      <c r="AG81">
        <f t="shared" si="5"/>
        <v>23.728988000000001</v>
      </c>
      <c r="AI81" s="35">
        <f>PXIL!M81</f>
        <v>0</v>
      </c>
      <c r="AJ81" s="35">
        <f>PXIL!S81</f>
        <v>0</v>
      </c>
      <c r="AK81" s="35">
        <f>RTM_IEX!M81</f>
        <v>4.55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19.38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0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0.22142399999999998</v>
      </c>
      <c r="AD82">
        <f t="shared" si="4"/>
        <v>26.138576</v>
      </c>
      <c r="AE82">
        <v>0</v>
      </c>
      <c r="AF82" s="25"/>
      <c r="AG82">
        <f t="shared" si="5"/>
        <v>26.138576</v>
      </c>
      <c r="AI82" s="35">
        <f>PXIL!M82</f>
        <v>0</v>
      </c>
      <c r="AJ82" s="35">
        <f>PXIL!S82</f>
        <v>0</v>
      </c>
      <c r="AK82" s="35">
        <f>RTM_IEX!M82</f>
        <v>6.98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19.38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0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0.24334799999999998</v>
      </c>
      <c r="AD83">
        <f t="shared" si="4"/>
        <v>28.726651999999998</v>
      </c>
      <c r="AE83">
        <v>0</v>
      </c>
      <c r="AF83" s="25"/>
      <c r="AG83">
        <f t="shared" si="5"/>
        <v>28.726651999999998</v>
      </c>
      <c r="AI83" s="35">
        <f>PXIL!M83</f>
        <v>0</v>
      </c>
      <c r="AJ83" s="35">
        <f>PXIL!S83</f>
        <v>0</v>
      </c>
      <c r="AK83" s="35">
        <f>RTM_IEX!M83</f>
        <v>9.59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19.38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0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0.24015599999999998</v>
      </c>
      <c r="AD84">
        <f t="shared" si="4"/>
        <v>28.349844000000001</v>
      </c>
      <c r="AE84">
        <v>0</v>
      </c>
      <c r="AF84" s="25"/>
      <c r="AG84">
        <f t="shared" si="5"/>
        <v>28.349844000000001</v>
      </c>
      <c r="AI84" s="35">
        <f>PXIL!M84</f>
        <v>0</v>
      </c>
      <c r="AJ84" s="35">
        <f>PXIL!S84</f>
        <v>0</v>
      </c>
      <c r="AK84" s="35">
        <f>RTM_IEX!M84</f>
        <v>9.2100000000000009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19.38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0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0.23604</v>
      </c>
      <c r="AD85">
        <f t="shared" si="4"/>
        <v>27.863960000000002</v>
      </c>
      <c r="AE85">
        <v>0</v>
      </c>
      <c r="AF85" s="25"/>
      <c r="AG85">
        <f t="shared" si="5"/>
        <v>27.863960000000002</v>
      </c>
      <c r="AI85" s="35">
        <f>PXIL!M85</f>
        <v>0</v>
      </c>
      <c r="AJ85" s="35">
        <f>PXIL!S85</f>
        <v>0</v>
      </c>
      <c r="AK85" s="35">
        <f>RTM_IEX!M85</f>
        <v>8.7200000000000006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19.38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0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0.24746399999999999</v>
      </c>
      <c r="AD86">
        <f t="shared" si="4"/>
        <v>29.212536</v>
      </c>
      <c r="AE86">
        <v>0</v>
      </c>
      <c r="AF86" s="25"/>
      <c r="AG86">
        <f t="shared" si="5"/>
        <v>29.212536</v>
      </c>
      <c r="AI86" s="35">
        <f>PXIL!M86</f>
        <v>0</v>
      </c>
      <c r="AJ86" s="35">
        <f>PXIL!S86</f>
        <v>0</v>
      </c>
      <c r="AK86" s="35">
        <f>RTM_IEX!M86</f>
        <v>10.08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19.38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0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0.201012</v>
      </c>
      <c r="AD87">
        <f t="shared" si="4"/>
        <v>23.728988000000001</v>
      </c>
      <c r="AE87">
        <v>0</v>
      </c>
      <c r="AF87" s="25"/>
      <c r="AG87">
        <f t="shared" si="5"/>
        <v>23.728988000000001</v>
      </c>
      <c r="AI87" s="35">
        <f>PXIL!M87</f>
        <v>0</v>
      </c>
      <c r="AJ87" s="35">
        <f>PXIL!S87</f>
        <v>0</v>
      </c>
      <c r="AK87" s="35">
        <f>RTM_IEX!M87</f>
        <v>4.55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19.38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0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0.21571199999999999</v>
      </c>
      <c r="AD88">
        <f t="shared" si="4"/>
        <v>25.464288</v>
      </c>
      <c r="AE88">
        <v>0</v>
      </c>
      <c r="AF88" s="25"/>
      <c r="AG88">
        <f t="shared" si="5"/>
        <v>25.464288</v>
      </c>
      <c r="AI88" s="35">
        <f>PXIL!M88</f>
        <v>0</v>
      </c>
      <c r="AJ88" s="35">
        <f>PXIL!S88</f>
        <v>0</v>
      </c>
      <c r="AK88" s="35">
        <f>RTM_IEX!M88</f>
        <v>6.3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19.38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0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0.207564</v>
      </c>
      <c r="AD89">
        <f t="shared" si="4"/>
        <v>24.502435999999999</v>
      </c>
      <c r="AE89">
        <v>0</v>
      </c>
      <c r="AF89" s="25"/>
      <c r="AG89">
        <f t="shared" si="5"/>
        <v>24.502435999999999</v>
      </c>
      <c r="AI89" s="35">
        <f>PXIL!M89</f>
        <v>0</v>
      </c>
      <c r="AJ89" s="35">
        <f>PXIL!S89</f>
        <v>0</v>
      </c>
      <c r="AK89" s="35">
        <f>RTM_IEX!M89</f>
        <v>5.33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19.38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0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0.18723599999999999</v>
      </c>
      <c r="AD90">
        <f t="shared" si="4"/>
        <v>22.102764000000001</v>
      </c>
      <c r="AE90">
        <v>0</v>
      </c>
      <c r="AF90" s="25"/>
      <c r="AG90">
        <f t="shared" si="5"/>
        <v>22.102764000000001</v>
      </c>
      <c r="AI90" s="35">
        <f>PXIL!M90</f>
        <v>0</v>
      </c>
      <c r="AJ90" s="35">
        <f>PXIL!S90</f>
        <v>0</v>
      </c>
      <c r="AK90" s="35">
        <f>RTM_IEX!M90</f>
        <v>2.91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19.38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0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0.18606</v>
      </c>
      <c r="AD91">
        <f t="shared" si="4"/>
        <v>21.963939999999997</v>
      </c>
      <c r="AE91">
        <v>0</v>
      </c>
      <c r="AF91" s="25"/>
      <c r="AG91">
        <f t="shared" si="5"/>
        <v>21.963939999999997</v>
      </c>
      <c r="AI91" s="35">
        <f>PXIL!M91</f>
        <v>0</v>
      </c>
      <c r="AJ91" s="35">
        <f>PXIL!S91</f>
        <v>0</v>
      </c>
      <c r="AK91" s="35">
        <f>RTM_IEX!M91</f>
        <v>1.36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1.41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19.38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0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0.22847999999999999</v>
      </c>
      <c r="AD92">
        <f t="shared" si="4"/>
        <v>26.971519999999998</v>
      </c>
      <c r="AE92">
        <v>0</v>
      </c>
      <c r="AF92" s="25"/>
      <c r="AG92">
        <f t="shared" si="5"/>
        <v>26.971519999999998</v>
      </c>
      <c r="AI92" s="35">
        <f>PXIL!M92</f>
        <v>0</v>
      </c>
      <c r="AJ92" s="35">
        <f>PXIL!S92</f>
        <v>0</v>
      </c>
      <c r="AK92" s="35">
        <f>RTM_IEX!M92</f>
        <v>3.68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4.1399999999999997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19.38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0.23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0.18925199999999998</v>
      </c>
      <c r="AD93">
        <f t="shared" si="4"/>
        <v>22.340747999999998</v>
      </c>
      <c r="AE93">
        <v>0</v>
      </c>
      <c r="AF93" s="25"/>
      <c r="AG93">
        <f t="shared" si="5"/>
        <v>22.340747999999998</v>
      </c>
      <c r="AI93" s="35">
        <f>PXIL!M93</f>
        <v>0</v>
      </c>
      <c r="AJ93" s="35">
        <f>PXIL!S93</f>
        <v>0</v>
      </c>
      <c r="AK93" s="35">
        <f>RTM_IEX!M93</f>
        <v>0.97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1.95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19.38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0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0.198828</v>
      </c>
      <c r="AD94">
        <f t="shared" si="4"/>
        <v>23.471171999999999</v>
      </c>
      <c r="AE94">
        <v>0</v>
      </c>
      <c r="AF94" s="25"/>
      <c r="AG94">
        <f t="shared" si="5"/>
        <v>23.471171999999999</v>
      </c>
      <c r="AI94" s="35">
        <f>PXIL!M94</f>
        <v>0</v>
      </c>
      <c r="AJ94" s="35">
        <f>PXIL!S94</f>
        <v>0</v>
      </c>
      <c r="AK94" s="35">
        <f>RTM_IEX!M94</f>
        <v>1.36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2.93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19.38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0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0.19303199999999998</v>
      </c>
      <c r="AD95">
        <f t="shared" si="4"/>
        <v>22.786967999999998</v>
      </c>
      <c r="AE95">
        <v>0</v>
      </c>
      <c r="AF95" s="25"/>
      <c r="AG95">
        <f t="shared" si="5"/>
        <v>22.786967999999998</v>
      </c>
      <c r="AI95" s="35">
        <f>PXIL!M95</f>
        <v>0</v>
      </c>
      <c r="AJ95" s="35">
        <f>PXIL!S95</f>
        <v>0</v>
      </c>
      <c r="AK95" s="35">
        <f>RTM_IEX!M95</f>
        <v>0.68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2.92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19.38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0.12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0.182532</v>
      </c>
      <c r="AD96">
        <f t="shared" si="4"/>
        <v>21.547468000000002</v>
      </c>
      <c r="AE96">
        <v>0</v>
      </c>
      <c r="AF96" s="25"/>
      <c r="AG96">
        <f t="shared" si="5"/>
        <v>21.547468000000002</v>
      </c>
      <c r="AI96" s="35">
        <f>PXIL!M96</f>
        <v>0</v>
      </c>
      <c r="AJ96" s="35">
        <f>PXIL!S96</f>
        <v>0</v>
      </c>
      <c r="AK96" s="35">
        <f>RTM_IEX!M96</f>
        <v>0.28999999999999998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1.94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19.38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0.39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0.18463199999999999</v>
      </c>
      <c r="AD97">
        <f t="shared" si="4"/>
        <v>21.795368</v>
      </c>
      <c r="AE97">
        <v>0</v>
      </c>
      <c r="AF97" s="25"/>
      <c r="AG97">
        <f t="shared" si="5"/>
        <v>21.795368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2.21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17.899999999999999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0.15035999999999997</v>
      </c>
      <c r="AD98">
        <f t="shared" si="4"/>
        <v>17.749639999999999</v>
      </c>
      <c r="AE98">
        <v>0</v>
      </c>
      <c r="AF98" s="25"/>
      <c r="AG98">
        <f t="shared" si="5"/>
        <v>17.749639999999999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0.45170000000000099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3.3502499999999984E-2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4.5383939999999985E-3</v>
      </c>
      <c r="AD99">
        <f t="shared" si="6"/>
        <v>0.53574660600000024</v>
      </c>
      <c r="AE99">
        <f t="shared" ref="AE99:AT99" si="8">SUM(AE3:AE98)/4000</f>
        <v>0</v>
      </c>
      <c r="AG99">
        <f t="shared" si="8"/>
        <v>0.53574660600000024</v>
      </c>
      <c r="AI99">
        <f t="shared" si="8"/>
        <v>0</v>
      </c>
      <c r="AJ99">
        <f t="shared" si="8"/>
        <v>0</v>
      </c>
      <c r="AK99">
        <f t="shared" si="8"/>
        <v>2.3527500000000003E-2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3.1555E-2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45532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532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530</v>
      </c>
    </row>
    <row r="3" spans="1:18">
      <c r="A3" s="8" t="s">
        <v>45</v>
      </c>
      <c r="B3" s="15">
        <f>'[1]28'!B5</f>
        <v>290</v>
      </c>
      <c r="C3" s="16">
        <f>'[1]28'!C5</f>
        <v>0</v>
      </c>
      <c r="D3" s="16">
        <f>'[1]28'!D5</f>
        <v>0</v>
      </c>
      <c r="E3" s="16">
        <f>'[1]28'!E5</f>
        <v>0</v>
      </c>
      <c r="F3" s="15">
        <f>SUM(B3:E3)</f>
        <v>290</v>
      </c>
      <c r="G3" s="15">
        <f>'[1]28'!H5</f>
        <v>152</v>
      </c>
      <c r="H3" s="16">
        <f>'[1]28'!I5</f>
        <v>0</v>
      </c>
      <c r="I3" s="16">
        <f>'[1]28'!J5</f>
        <v>0</v>
      </c>
      <c r="J3" s="16">
        <f>'[1]28'!K5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152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  <c r="R3" s="17"/>
    </row>
    <row r="4" spans="1:18">
      <c r="A4" s="8" t="s">
        <v>46</v>
      </c>
      <c r="B4" s="15">
        <f>'[1]28'!B6</f>
        <v>290</v>
      </c>
      <c r="C4" s="16">
        <f>'[1]28'!C6</f>
        <v>0</v>
      </c>
      <c r="D4" s="16">
        <f>'[1]28'!D6</f>
        <v>0</v>
      </c>
      <c r="E4" s="16">
        <f>'[1]28'!E6</f>
        <v>0</v>
      </c>
      <c r="F4" s="15">
        <f>SUM(B4:E4)</f>
        <v>290</v>
      </c>
      <c r="G4" s="15">
        <f>'[1]28'!H6</f>
        <v>152</v>
      </c>
      <c r="H4" s="16">
        <f>'[1]28'!I6</f>
        <v>0</v>
      </c>
      <c r="I4" s="16">
        <f>'[1]28'!J6</f>
        <v>0</v>
      </c>
      <c r="J4" s="16">
        <f>'[1]28'!K6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152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152</v>
      </c>
      <c r="R4" s="17"/>
    </row>
    <row r="5" spans="1:18">
      <c r="A5" s="8" t="s">
        <v>47</v>
      </c>
      <c r="B5" s="15">
        <f>'[1]28'!B7</f>
        <v>290</v>
      </c>
      <c r="C5" s="16">
        <f>'[1]28'!C7</f>
        <v>0</v>
      </c>
      <c r="D5" s="16">
        <f>'[1]28'!D7</f>
        <v>0</v>
      </c>
      <c r="E5" s="16">
        <f>'[1]28'!E7</f>
        <v>0</v>
      </c>
      <c r="F5" s="15">
        <f t="shared" ref="F5:F68" si="6">SUM(B5:E5)</f>
        <v>290</v>
      </c>
      <c r="G5" s="15">
        <f>'[1]28'!H7</f>
        <v>152</v>
      </c>
      <c r="H5" s="16">
        <f>'[1]28'!I7</f>
        <v>0</v>
      </c>
      <c r="I5" s="16">
        <f>'[1]28'!J7</f>
        <v>0</v>
      </c>
      <c r="J5" s="16">
        <f>'[1]28'!K7</f>
        <v>0</v>
      </c>
      <c r="K5" s="15">
        <f t="shared" si="4"/>
        <v>152</v>
      </c>
      <c r="L5" s="18">
        <f>frq!C5</f>
        <v>1</v>
      </c>
      <c r="M5" s="16">
        <f t="shared" si="0"/>
        <v>152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152</v>
      </c>
      <c r="R5" s="17"/>
    </row>
    <row r="6" spans="1:18">
      <c r="A6" s="8" t="s">
        <v>48</v>
      </c>
      <c r="B6" s="15">
        <f>'[1]28'!B8</f>
        <v>290</v>
      </c>
      <c r="C6" s="16">
        <f>'[1]28'!C8</f>
        <v>0</v>
      </c>
      <c r="D6" s="16">
        <f>'[1]28'!D8</f>
        <v>0</v>
      </c>
      <c r="E6" s="16">
        <f>'[1]28'!E8</f>
        <v>0</v>
      </c>
      <c r="F6" s="15">
        <f t="shared" si="6"/>
        <v>290</v>
      </c>
      <c r="G6" s="15">
        <f>'[1]28'!H8</f>
        <v>152</v>
      </c>
      <c r="H6" s="16">
        <f>'[1]28'!I8</f>
        <v>0</v>
      </c>
      <c r="I6" s="16">
        <f>'[1]28'!J8</f>
        <v>0</v>
      </c>
      <c r="J6" s="16">
        <f>'[1]28'!K8</f>
        <v>0</v>
      </c>
      <c r="K6" s="15">
        <f t="shared" si="4"/>
        <v>152</v>
      </c>
      <c r="L6" s="18">
        <f>frq!C6</f>
        <v>1</v>
      </c>
      <c r="M6" s="16">
        <f t="shared" si="0"/>
        <v>152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152</v>
      </c>
      <c r="R6" s="17"/>
    </row>
    <row r="7" spans="1:18">
      <c r="A7" s="8" t="s">
        <v>49</v>
      </c>
      <c r="B7" s="15">
        <f>'[1]28'!B9</f>
        <v>290</v>
      </c>
      <c r="C7" s="16">
        <f>'[1]28'!C9</f>
        <v>0</v>
      </c>
      <c r="D7" s="16">
        <f>'[1]28'!D9</f>
        <v>0</v>
      </c>
      <c r="E7" s="16">
        <f>'[1]28'!E9</f>
        <v>0</v>
      </c>
      <c r="F7" s="15">
        <f t="shared" si="6"/>
        <v>290</v>
      </c>
      <c r="G7" s="15">
        <f>'[1]28'!H9</f>
        <v>155</v>
      </c>
      <c r="H7" s="16">
        <f>'[1]28'!I9</f>
        <v>0</v>
      </c>
      <c r="I7" s="16">
        <f>'[1]28'!J9</f>
        <v>0</v>
      </c>
      <c r="J7" s="16">
        <f>'[1]28'!K9</f>
        <v>0</v>
      </c>
      <c r="K7" s="15">
        <f t="shared" si="4"/>
        <v>155</v>
      </c>
      <c r="L7" s="18">
        <f>frq!C7</f>
        <v>1</v>
      </c>
      <c r="M7" s="16">
        <f t="shared" si="0"/>
        <v>155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155</v>
      </c>
      <c r="R7" s="17"/>
    </row>
    <row r="8" spans="1:18">
      <c r="A8" s="8" t="s">
        <v>50</v>
      </c>
      <c r="B8" s="15">
        <f>'[1]28'!B10</f>
        <v>290</v>
      </c>
      <c r="C8" s="16">
        <f>'[1]28'!C10</f>
        <v>0</v>
      </c>
      <c r="D8" s="16">
        <f>'[1]28'!D10</f>
        <v>0</v>
      </c>
      <c r="E8" s="16">
        <f>'[1]28'!E10</f>
        <v>0</v>
      </c>
      <c r="F8" s="15">
        <f t="shared" si="6"/>
        <v>290</v>
      </c>
      <c r="G8" s="15">
        <f>'[1]28'!H10</f>
        <v>155</v>
      </c>
      <c r="H8" s="16">
        <f>'[1]28'!I10</f>
        <v>0</v>
      </c>
      <c r="I8" s="16">
        <f>'[1]28'!J10</f>
        <v>0</v>
      </c>
      <c r="J8" s="16">
        <f>'[1]28'!K10</f>
        <v>0</v>
      </c>
      <c r="K8" s="15">
        <f t="shared" si="4"/>
        <v>155</v>
      </c>
      <c r="L8" s="18">
        <f>frq!C8</f>
        <v>1</v>
      </c>
      <c r="M8" s="16">
        <f t="shared" si="0"/>
        <v>155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155</v>
      </c>
      <c r="R8" s="17"/>
    </row>
    <row r="9" spans="1:18">
      <c r="A9" s="8" t="s">
        <v>51</v>
      </c>
      <c r="B9" s="15">
        <f>'[1]28'!B11</f>
        <v>290</v>
      </c>
      <c r="C9" s="16">
        <f>'[1]28'!C11</f>
        <v>0</v>
      </c>
      <c r="D9" s="16">
        <f>'[1]28'!D11</f>
        <v>0</v>
      </c>
      <c r="E9" s="16">
        <f>'[1]28'!E11</f>
        <v>0</v>
      </c>
      <c r="F9" s="15">
        <f t="shared" si="6"/>
        <v>290</v>
      </c>
      <c r="G9" s="15">
        <f>'[1]28'!H11</f>
        <v>155</v>
      </c>
      <c r="H9" s="16">
        <f>'[1]28'!I11</f>
        <v>0</v>
      </c>
      <c r="I9" s="16">
        <f>'[1]28'!J11</f>
        <v>0</v>
      </c>
      <c r="J9" s="16">
        <f>'[1]28'!K11</f>
        <v>0</v>
      </c>
      <c r="K9" s="15">
        <f t="shared" si="4"/>
        <v>155</v>
      </c>
      <c r="L9" s="18">
        <f>frq!C9</f>
        <v>1</v>
      </c>
      <c r="M9" s="16">
        <f t="shared" si="0"/>
        <v>155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155</v>
      </c>
      <c r="R9" s="17"/>
    </row>
    <row r="10" spans="1:18">
      <c r="A10" s="8" t="s">
        <v>52</v>
      </c>
      <c r="B10" s="15">
        <f>'[1]28'!B12</f>
        <v>290</v>
      </c>
      <c r="C10" s="16">
        <f>'[1]28'!C12</f>
        <v>0</v>
      </c>
      <c r="D10" s="16">
        <f>'[1]28'!D12</f>
        <v>0</v>
      </c>
      <c r="E10" s="16">
        <f>'[1]28'!E12</f>
        <v>0</v>
      </c>
      <c r="F10" s="15">
        <f t="shared" si="6"/>
        <v>290</v>
      </c>
      <c r="G10" s="15">
        <f>'[1]28'!H12</f>
        <v>155</v>
      </c>
      <c r="H10" s="16">
        <f>'[1]28'!I12</f>
        <v>0</v>
      </c>
      <c r="I10" s="16">
        <f>'[1]28'!J12</f>
        <v>0</v>
      </c>
      <c r="J10" s="16">
        <f>'[1]28'!K12</f>
        <v>0</v>
      </c>
      <c r="K10" s="15">
        <f t="shared" si="4"/>
        <v>155</v>
      </c>
      <c r="L10" s="18">
        <f>frq!C10</f>
        <v>1</v>
      </c>
      <c r="M10" s="16">
        <f t="shared" si="0"/>
        <v>155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155</v>
      </c>
      <c r="R10" s="17"/>
    </row>
    <row r="11" spans="1:18">
      <c r="A11" s="8" t="s">
        <v>53</v>
      </c>
      <c r="B11" s="15">
        <f>'[1]28'!B13</f>
        <v>290</v>
      </c>
      <c r="C11" s="16">
        <f>'[1]28'!C13</f>
        <v>0</v>
      </c>
      <c r="D11" s="16">
        <f>'[1]28'!D13</f>
        <v>0</v>
      </c>
      <c r="E11" s="16">
        <f>'[1]28'!E13</f>
        <v>0</v>
      </c>
      <c r="F11" s="15">
        <f t="shared" si="6"/>
        <v>290</v>
      </c>
      <c r="G11" s="15">
        <f>'[1]28'!H13</f>
        <v>155</v>
      </c>
      <c r="H11" s="16">
        <f>'[1]28'!I13</f>
        <v>0</v>
      </c>
      <c r="I11" s="16">
        <f>'[1]28'!J13</f>
        <v>0</v>
      </c>
      <c r="J11" s="16">
        <f>'[1]28'!K13</f>
        <v>0</v>
      </c>
      <c r="K11" s="15">
        <f t="shared" si="4"/>
        <v>155</v>
      </c>
      <c r="L11" s="18">
        <f>frq!C11</f>
        <v>1</v>
      </c>
      <c r="M11" s="16">
        <f t="shared" si="0"/>
        <v>155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155</v>
      </c>
      <c r="R11" s="17"/>
    </row>
    <row r="12" spans="1:18">
      <c r="A12" s="8" t="s">
        <v>54</v>
      </c>
      <c r="B12" s="15">
        <f>'[1]28'!B14</f>
        <v>290</v>
      </c>
      <c r="C12" s="16">
        <f>'[1]28'!C14</f>
        <v>0</v>
      </c>
      <c r="D12" s="16">
        <f>'[1]28'!D14</f>
        <v>0</v>
      </c>
      <c r="E12" s="16">
        <f>'[1]28'!E14</f>
        <v>0</v>
      </c>
      <c r="F12" s="15">
        <f t="shared" si="6"/>
        <v>290</v>
      </c>
      <c r="G12" s="15">
        <f>'[1]28'!H14</f>
        <v>153</v>
      </c>
      <c r="H12" s="16">
        <f>'[1]28'!I14</f>
        <v>0</v>
      </c>
      <c r="I12" s="16">
        <f>'[1]28'!J14</f>
        <v>0</v>
      </c>
      <c r="J12" s="16">
        <f>'[1]28'!K14</f>
        <v>0</v>
      </c>
      <c r="K12" s="15">
        <f t="shared" si="4"/>
        <v>153</v>
      </c>
      <c r="L12" s="18">
        <f>frq!C12</f>
        <v>1</v>
      </c>
      <c r="M12" s="16">
        <f t="shared" si="0"/>
        <v>153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153</v>
      </c>
      <c r="R12" s="17"/>
    </row>
    <row r="13" spans="1:18">
      <c r="A13" s="8" t="s">
        <v>55</v>
      </c>
      <c r="B13" s="15">
        <f>'[1]28'!B15</f>
        <v>290</v>
      </c>
      <c r="C13" s="16">
        <f>'[1]28'!C15</f>
        <v>0</v>
      </c>
      <c r="D13" s="16">
        <f>'[1]28'!D15</f>
        <v>0</v>
      </c>
      <c r="E13" s="16">
        <f>'[1]28'!E15</f>
        <v>0</v>
      </c>
      <c r="F13" s="15">
        <f t="shared" si="6"/>
        <v>290</v>
      </c>
      <c r="G13" s="15">
        <f>'[1]28'!H15</f>
        <v>155</v>
      </c>
      <c r="H13" s="16">
        <f>'[1]28'!I15</f>
        <v>0</v>
      </c>
      <c r="I13" s="16">
        <f>'[1]28'!J15</f>
        <v>0</v>
      </c>
      <c r="J13" s="16">
        <f>'[1]28'!K15</f>
        <v>0</v>
      </c>
      <c r="K13" s="15">
        <f t="shared" si="4"/>
        <v>155</v>
      </c>
      <c r="L13" s="18">
        <f>frq!C13</f>
        <v>1</v>
      </c>
      <c r="M13" s="16">
        <f t="shared" si="0"/>
        <v>155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155</v>
      </c>
      <c r="R13" s="17"/>
    </row>
    <row r="14" spans="1:18">
      <c r="A14" s="8" t="s">
        <v>56</v>
      </c>
      <c r="B14" s="15">
        <f>'[1]28'!B16</f>
        <v>290</v>
      </c>
      <c r="C14" s="16">
        <f>'[1]28'!C16</f>
        <v>0</v>
      </c>
      <c r="D14" s="16">
        <f>'[1]28'!D16</f>
        <v>0</v>
      </c>
      <c r="E14" s="16">
        <f>'[1]28'!E16</f>
        <v>0</v>
      </c>
      <c r="F14" s="15">
        <f t="shared" si="6"/>
        <v>290</v>
      </c>
      <c r="G14" s="15">
        <f>'[1]28'!H16</f>
        <v>155</v>
      </c>
      <c r="H14" s="16">
        <f>'[1]28'!I16</f>
        <v>0</v>
      </c>
      <c r="I14" s="16">
        <f>'[1]28'!J16</f>
        <v>0</v>
      </c>
      <c r="J14" s="16">
        <f>'[1]28'!K16</f>
        <v>0</v>
      </c>
      <c r="K14" s="15">
        <f t="shared" si="4"/>
        <v>155</v>
      </c>
      <c r="L14" s="18">
        <f>frq!C14</f>
        <v>1</v>
      </c>
      <c r="M14" s="16">
        <f t="shared" si="0"/>
        <v>155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155</v>
      </c>
      <c r="R14" s="17"/>
    </row>
    <row r="15" spans="1:18">
      <c r="A15" s="8" t="s">
        <v>57</v>
      </c>
      <c r="B15" s="15">
        <f>'[1]28'!B17</f>
        <v>290</v>
      </c>
      <c r="C15" s="16">
        <f>'[1]28'!C17</f>
        <v>0</v>
      </c>
      <c r="D15" s="16">
        <f>'[1]28'!D17</f>
        <v>0</v>
      </c>
      <c r="E15" s="16">
        <f>'[1]28'!E17</f>
        <v>0</v>
      </c>
      <c r="F15" s="15">
        <f t="shared" si="6"/>
        <v>290</v>
      </c>
      <c r="G15" s="15">
        <f>'[1]28'!H17</f>
        <v>155</v>
      </c>
      <c r="H15" s="16">
        <f>'[1]28'!I17</f>
        <v>0</v>
      </c>
      <c r="I15" s="16">
        <f>'[1]28'!J17</f>
        <v>0</v>
      </c>
      <c r="J15" s="16">
        <f>'[1]28'!K17</f>
        <v>0</v>
      </c>
      <c r="K15" s="15">
        <f t="shared" si="4"/>
        <v>155</v>
      </c>
      <c r="L15" s="18">
        <f>frq!C15</f>
        <v>1</v>
      </c>
      <c r="M15" s="16">
        <f t="shared" si="0"/>
        <v>155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155</v>
      </c>
      <c r="R15" s="17"/>
    </row>
    <row r="16" spans="1:18">
      <c r="A16" s="8" t="s">
        <v>58</v>
      </c>
      <c r="B16" s="15">
        <f>'[1]28'!B18</f>
        <v>290</v>
      </c>
      <c r="C16" s="16">
        <f>'[1]28'!C18</f>
        <v>0</v>
      </c>
      <c r="D16" s="16">
        <f>'[1]28'!D18</f>
        <v>0</v>
      </c>
      <c r="E16" s="16">
        <f>'[1]28'!E18</f>
        <v>0</v>
      </c>
      <c r="F16" s="15">
        <f t="shared" si="6"/>
        <v>290</v>
      </c>
      <c r="G16" s="15">
        <f>'[1]28'!H18</f>
        <v>155</v>
      </c>
      <c r="H16" s="16">
        <f>'[1]28'!I18</f>
        <v>0</v>
      </c>
      <c r="I16" s="16">
        <f>'[1]28'!J18</f>
        <v>0</v>
      </c>
      <c r="J16" s="16">
        <f>'[1]28'!K18</f>
        <v>0</v>
      </c>
      <c r="K16" s="15">
        <f t="shared" si="4"/>
        <v>155</v>
      </c>
      <c r="L16" s="18">
        <f>frq!C16</f>
        <v>1</v>
      </c>
      <c r="M16" s="16">
        <f t="shared" si="0"/>
        <v>155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155</v>
      </c>
      <c r="R16" s="17"/>
    </row>
    <row r="17" spans="1:18">
      <c r="A17" s="8" t="s">
        <v>59</v>
      </c>
      <c r="B17" s="15">
        <f>'[1]28'!B19</f>
        <v>290</v>
      </c>
      <c r="C17" s="16">
        <f>'[1]28'!C19</f>
        <v>0</v>
      </c>
      <c r="D17" s="16">
        <f>'[1]28'!D19</f>
        <v>0</v>
      </c>
      <c r="E17" s="16">
        <f>'[1]28'!E19</f>
        <v>0</v>
      </c>
      <c r="F17" s="15">
        <f t="shared" si="6"/>
        <v>290</v>
      </c>
      <c r="G17" s="15">
        <f>'[1]28'!H19</f>
        <v>155</v>
      </c>
      <c r="H17" s="16">
        <f>'[1]28'!I19</f>
        <v>0</v>
      </c>
      <c r="I17" s="16">
        <f>'[1]28'!J19</f>
        <v>0</v>
      </c>
      <c r="J17" s="16">
        <f>'[1]28'!K19</f>
        <v>0</v>
      </c>
      <c r="K17" s="15">
        <f t="shared" si="4"/>
        <v>155</v>
      </c>
      <c r="L17" s="18">
        <f>frq!C17</f>
        <v>1</v>
      </c>
      <c r="M17" s="16">
        <f t="shared" si="0"/>
        <v>155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155</v>
      </c>
      <c r="R17" s="17"/>
    </row>
    <row r="18" spans="1:18">
      <c r="A18" s="8" t="s">
        <v>60</v>
      </c>
      <c r="B18" s="15">
        <f>'[1]28'!B20</f>
        <v>290</v>
      </c>
      <c r="C18" s="16">
        <f>'[1]28'!C20</f>
        <v>0</v>
      </c>
      <c r="D18" s="16">
        <f>'[1]28'!D20</f>
        <v>0</v>
      </c>
      <c r="E18" s="16">
        <f>'[1]28'!E20</f>
        <v>0</v>
      </c>
      <c r="F18" s="15">
        <f t="shared" si="6"/>
        <v>290</v>
      </c>
      <c r="G18" s="15">
        <f>'[1]28'!H20</f>
        <v>155</v>
      </c>
      <c r="H18" s="16">
        <f>'[1]28'!I20</f>
        <v>0</v>
      </c>
      <c r="I18" s="16">
        <f>'[1]28'!J20</f>
        <v>0</v>
      </c>
      <c r="J18" s="16">
        <f>'[1]28'!K20</f>
        <v>0</v>
      </c>
      <c r="K18" s="15">
        <f t="shared" si="4"/>
        <v>155</v>
      </c>
      <c r="L18" s="18">
        <f>frq!C18</f>
        <v>1</v>
      </c>
      <c r="M18" s="16">
        <f t="shared" si="0"/>
        <v>155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155</v>
      </c>
      <c r="R18" s="17"/>
    </row>
    <row r="19" spans="1:18">
      <c r="A19" s="8" t="s">
        <v>61</v>
      </c>
      <c r="B19" s="15">
        <f>'[1]28'!B21</f>
        <v>290</v>
      </c>
      <c r="C19" s="16">
        <f>'[1]28'!C21</f>
        <v>0</v>
      </c>
      <c r="D19" s="16">
        <f>'[1]28'!D21</f>
        <v>0</v>
      </c>
      <c r="E19" s="16">
        <f>'[1]28'!E21</f>
        <v>0</v>
      </c>
      <c r="F19" s="15">
        <f t="shared" si="6"/>
        <v>290</v>
      </c>
      <c r="G19" s="15">
        <f>'[1]28'!H21</f>
        <v>155</v>
      </c>
      <c r="H19" s="16">
        <f>'[1]28'!I21</f>
        <v>0</v>
      </c>
      <c r="I19" s="16">
        <f>'[1]28'!J21</f>
        <v>0</v>
      </c>
      <c r="J19" s="16">
        <f>'[1]28'!K21</f>
        <v>0</v>
      </c>
      <c r="K19" s="15">
        <f t="shared" si="4"/>
        <v>155</v>
      </c>
      <c r="L19" s="18">
        <f>frq!C19</f>
        <v>1</v>
      </c>
      <c r="M19" s="16">
        <f t="shared" si="0"/>
        <v>155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155</v>
      </c>
      <c r="R19" s="17"/>
    </row>
    <row r="20" spans="1:18">
      <c r="A20" s="8" t="s">
        <v>62</v>
      </c>
      <c r="B20" s="15">
        <f>'[1]28'!B22</f>
        <v>290</v>
      </c>
      <c r="C20" s="16">
        <f>'[1]28'!C22</f>
        <v>0</v>
      </c>
      <c r="D20" s="16">
        <f>'[1]28'!D22</f>
        <v>0</v>
      </c>
      <c r="E20" s="16">
        <f>'[1]28'!E22</f>
        <v>0</v>
      </c>
      <c r="F20" s="15">
        <f t="shared" si="6"/>
        <v>290</v>
      </c>
      <c r="G20" s="15">
        <f>'[1]28'!H22</f>
        <v>155</v>
      </c>
      <c r="H20" s="16">
        <f>'[1]28'!I22</f>
        <v>0</v>
      </c>
      <c r="I20" s="16">
        <f>'[1]28'!J22</f>
        <v>0</v>
      </c>
      <c r="J20" s="16">
        <f>'[1]28'!K22</f>
        <v>0</v>
      </c>
      <c r="K20" s="15">
        <f t="shared" si="4"/>
        <v>155</v>
      </c>
      <c r="L20" s="18">
        <f>frq!C20</f>
        <v>1</v>
      </c>
      <c r="M20" s="16">
        <f t="shared" si="0"/>
        <v>155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155</v>
      </c>
      <c r="R20" s="17"/>
    </row>
    <row r="21" spans="1:18">
      <c r="A21" s="8" t="s">
        <v>63</v>
      </c>
      <c r="B21" s="15">
        <f>'[1]28'!B23</f>
        <v>290</v>
      </c>
      <c r="C21" s="16">
        <f>'[1]28'!C23</f>
        <v>0</v>
      </c>
      <c r="D21" s="16">
        <f>'[1]28'!D23</f>
        <v>0</v>
      </c>
      <c r="E21" s="16">
        <f>'[1]28'!E23</f>
        <v>0</v>
      </c>
      <c r="F21" s="15">
        <f t="shared" si="6"/>
        <v>290</v>
      </c>
      <c r="G21" s="15">
        <f>'[1]28'!H23</f>
        <v>155</v>
      </c>
      <c r="H21" s="16">
        <f>'[1]28'!I23</f>
        <v>0</v>
      </c>
      <c r="I21" s="16">
        <f>'[1]28'!J23</f>
        <v>0</v>
      </c>
      <c r="J21" s="16">
        <f>'[1]28'!K23</f>
        <v>0</v>
      </c>
      <c r="K21" s="15">
        <f t="shared" si="4"/>
        <v>155</v>
      </c>
      <c r="L21" s="18">
        <f>frq!C21</f>
        <v>1</v>
      </c>
      <c r="M21" s="16">
        <f t="shared" si="0"/>
        <v>155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155</v>
      </c>
      <c r="R21" s="17"/>
    </row>
    <row r="22" spans="1:18">
      <c r="A22" s="8" t="s">
        <v>64</v>
      </c>
      <c r="B22" s="15">
        <f>'[1]28'!B24</f>
        <v>290</v>
      </c>
      <c r="C22" s="16">
        <f>'[1]28'!C24</f>
        <v>0</v>
      </c>
      <c r="D22" s="16">
        <f>'[1]28'!D24</f>
        <v>0</v>
      </c>
      <c r="E22" s="16">
        <f>'[1]28'!E24</f>
        <v>0</v>
      </c>
      <c r="F22" s="15">
        <f t="shared" si="6"/>
        <v>290</v>
      </c>
      <c r="G22" s="15">
        <f>'[1]28'!H24</f>
        <v>155</v>
      </c>
      <c r="H22" s="16">
        <f>'[1]28'!I24</f>
        <v>0</v>
      </c>
      <c r="I22" s="16">
        <f>'[1]28'!J24</f>
        <v>0</v>
      </c>
      <c r="J22" s="16">
        <f>'[1]28'!K24</f>
        <v>0</v>
      </c>
      <c r="K22" s="15">
        <f t="shared" si="4"/>
        <v>155</v>
      </c>
      <c r="L22" s="18">
        <f>frq!C22</f>
        <v>1</v>
      </c>
      <c r="M22" s="16">
        <f t="shared" si="0"/>
        <v>155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155</v>
      </c>
      <c r="R22" s="17"/>
    </row>
    <row r="23" spans="1:18">
      <c r="A23" s="8" t="s">
        <v>65</v>
      </c>
      <c r="B23" s="15">
        <f>'[1]28'!B25</f>
        <v>290</v>
      </c>
      <c r="C23" s="16">
        <f>'[1]28'!C25</f>
        <v>0</v>
      </c>
      <c r="D23" s="16">
        <f>'[1]28'!D25</f>
        <v>0</v>
      </c>
      <c r="E23" s="16">
        <f>'[1]28'!E25</f>
        <v>0</v>
      </c>
      <c r="F23" s="15">
        <f t="shared" si="6"/>
        <v>290</v>
      </c>
      <c r="G23" s="15">
        <f>'[1]28'!H25</f>
        <v>150</v>
      </c>
      <c r="H23" s="16">
        <f>'[1]28'!I25</f>
        <v>0</v>
      </c>
      <c r="I23" s="16">
        <f>'[1]28'!J25</f>
        <v>0</v>
      </c>
      <c r="J23" s="16">
        <f>'[1]28'!K25</f>
        <v>0</v>
      </c>
      <c r="K23" s="15">
        <f t="shared" si="4"/>
        <v>150</v>
      </c>
      <c r="L23" s="18">
        <f>frq!C23</f>
        <v>1</v>
      </c>
      <c r="M23" s="16">
        <f t="shared" si="0"/>
        <v>150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150</v>
      </c>
      <c r="R23" s="17"/>
    </row>
    <row r="24" spans="1:18">
      <c r="A24" s="8" t="s">
        <v>66</v>
      </c>
      <c r="B24" s="15">
        <f>'[1]28'!B26</f>
        <v>290</v>
      </c>
      <c r="C24" s="16">
        <f>'[1]28'!C26</f>
        <v>0</v>
      </c>
      <c r="D24" s="16">
        <f>'[1]28'!D26</f>
        <v>0</v>
      </c>
      <c r="E24" s="16">
        <f>'[1]28'!E26</f>
        <v>0</v>
      </c>
      <c r="F24" s="15">
        <f t="shared" si="6"/>
        <v>290</v>
      </c>
      <c r="G24" s="15">
        <f>'[1]28'!H26</f>
        <v>150</v>
      </c>
      <c r="H24" s="16">
        <f>'[1]28'!I26</f>
        <v>0</v>
      </c>
      <c r="I24" s="16">
        <f>'[1]28'!J26</f>
        <v>0</v>
      </c>
      <c r="J24" s="16">
        <f>'[1]28'!K26</f>
        <v>0</v>
      </c>
      <c r="K24" s="15">
        <f t="shared" si="4"/>
        <v>150</v>
      </c>
      <c r="L24" s="18">
        <f>frq!C24</f>
        <v>1</v>
      </c>
      <c r="M24" s="16">
        <f t="shared" si="0"/>
        <v>150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150</v>
      </c>
      <c r="R24" s="17"/>
    </row>
    <row r="25" spans="1:18">
      <c r="A25" s="8" t="s">
        <v>67</v>
      </c>
      <c r="B25" s="15">
        <f>'[1]28'!B27</f>
        <v>290</v>
      </c>
      <c r="C25" s="16">
        <f>'[1]28'!C27</f>
        <v>0</v>
      </c>
      <c r="D25" s="16">
        <f>'[1]28'!D27</f>
        <v>0</v>
      </c>
      <c r="E25" s="16">
        <f>'[1]28'!E27</f>
        <v>0</v>
      </c>
      <c r="F25" s="15">
        <f t="shared" si="6"/>
        <v>290</v>
      </c>
      <c r="G25" s="15">
        <f>'[1]28'!H27</f>
        <v>150</v>
      </c>
      <c r="H25" s="16">
        <f>'[1]28'!I27</f>
        <v>0</v>
      </c>
      <c r="I25" s="16">
        <f>'[1]28'!J27</f>
        <v>0</v>
      </c>
      <c r="J25" s="16">
        <f>'[1]28'!K27</f>
        <v>0</v>
      </c>
      <c r="K25" s="15">
        <f t="shared" si="4"/>
        <v>150</v>
      </c>
      <c r="L25" s="18">
        <f>frq!C25</f>
        <v>1</v>
      </c>
      <c r="M25" s="16">
        <f t="shared" si="0"/>
        <v>150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150</v>
      </c>
      <c r="R25" s="17"/>
    </row>
    <row r="26" spans="1:18">
      <c r="A26" s="8" t="s">
        <v>68</v>
      </c>
      <c r="B26" s="15">
        <f>'[1]28'!B28</f>
        <v>290</v>
      </c>
      <c r="C26" s="16">
        <f>'[1]28'!C28</f>
        <v>0</v>
      </c>
      <c r="D26" s="16">
        <f>'[1]28'!D28</f>
        <v>0</v>
      </c>
      <c r="E26" s="16">
        <f>'[1]28'!E28</f>
        <v>0</v>
      </c>
      <c r="F26" s="15">
        <f t="shared" si="6"/>
        <v>290</v>
      </c>
      <c r="G26" s="15">
        <f>'[1]28'!H28</f>
        <v>150</v>
      </c>
      <c r="H26" s="16">
        <f>'[1]28'!I28</f>
        <v>0</v>
      </c>
      <c r="I26" s="16">
        <f>'[1]28'!J28</f>
        <v>0</v>
      </c>
      <c r="J26" s="16">
        <f>'[1]28'!K28</f>
        <v>0</v>
      </c>
      <c r="K26" s="15">
        <f t="shared" si="4"/>
        <v>150</v>
      </c>
      <c r="L26" s="18">
        <f>frq!C26</f>
        <v>1</v>
      </c>
      <c r="M26" s="16">
        <f t="shared" si="0"/>
        <v>150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150</v>
      </c>
      <c r="R26" s="17"/>
    </row>
    <row r="27" spans="1:18">
      <c r="A27" s="8" t="s">
        <v>69</v>
      </c>
      <c r="B27" s="15">
        <f>'[1]28'!B29</f>
        <v>290</v>
      </c>
      <c r="C27" s="16">
        <f>'[1]28'!C29</f>
        <v>0</v>
      </c>
      <c r="D27" s="16">
        <f>'[1]28'!D29</f>
        <v>0</v>
      </c>
      <c r="E27" s="16">
        <f>'[1]28'!E29</f>
        <v>0</v>
      </c>
      <c r="F27" s="15">
        <f t="shared" si="6"/>
        <v>290</v>
      </c>
      <c r="G27" s="15">
        <f>'[1]28'!H29</f>
        <v>150</v>
      </c>
      <c r="H27" s="16">
        <f>'[1]28'!I29</f>
        <v>0</v>
      </c>
      <c r="I27" s="16">
        <f>'[1]28'!J29</f>
        <v>0</v>
      </c>
      <c r="J27" s="16">
        <f>'[1]28'!K29</f>
        <v>0</v>
      </c>
      <c r="K27" s="15">
        <f t="shared" si="4"/>
        <v>150</v>
      </c>
      <c r="L27" s="18">
        <f>frq!C27</f>
        <v>1</v>
      </c>
      <c r="M27" s="16">
        <f t="shared" si="0"/>
        <v>150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150</v>
      </c>
      <c r="R27" s="17"/>
    </row>
    <row r="28" spans="1:18">
      <c r="A28" s="8" t="s">
        <v>70</v>
      </c>
      <c r="B28" s="15">
        <f>'[1]28'!B30</f>
        <v>290</v>
      </c>
      <c r="C28" s="16">
        <f>'[1]28'!C30</f>
        <v>0</v>
      </c>
      <c r="D28" s="16">
        <f>'[1]28'!D30</f>
        <v>0</v>
      </c>
      <c r="E28" s="16">
        <f>'[1]28'!E30</f>
        <v>0</v>
      </c>
      <c r="F28" s="15">
        <f t="shared" si="6"/>
        <v>290</v>
      </c>
      <c r="G28" s="15">
        <f>'[1]28'!H30</f>
        <v>145</v>
      </c>
      <c r="H28" s="16">
        <f>'[1]28'!I30</f>
        <v>0</v>
      </c>
      <c r="I28" s="16">
        <f>'[1]28'!J30</f>
        <v>0</v>
      </c>
      <c r="J28" s="16">
        <f>'[1]28'!K30</f>
        <v>0</v>
      </c>
      <c r="K28" s="15">
        <f t="shared" si="4"/>
        <v>145</v>
      </c>
      <c r="L28" s="18">
        <f>frq!C28</f>
        <v>1</v>
      </c>
      <c r="M28" s="16">
        <f t="shared" si="0"/>
        <v>145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145</v>
      </c>
      <c r="R28" s="17"/>
    </row>
    <row r="29" spans="1:18">
      <c r="A29" s="8" t="s">
        <v>71</v>
      </c>
      <c r="B29" s="15">
        <f>'[1]28'!B31</f>
        <v>290</v>
      </c>
      <c r="C29" s="16">
        <f>'[1]28'!C31</f>
        <v>0</v>
      </c>
      <c r="D29" s="16">
        <f>'[1]28'!D31</f>
        <v>0</v>
      </c>
      <c r="E29" s="16">
        <f>'[1]28'!E31</f>
        <v>0</v>
      </c>
      <c r="F29" s="15">
        <f t="shared" si="6"/>
        <v>290</v>
      </c>
      <c r="G29" s="15">
        <f>'[1]28'!H31</f>
        <v>145</v>
      </c>
      <c r="H29" s="16">
        <f>'[1]28'!I31</f>
        <v>0</v>
      </c>
      <c r="I29" s="16">
        <f>'[1]28'!J31</f>
        <v>0</v>
      </c>
      <c r="J29" s="16">
        <f>'[1]28'!K31</f>
        <v>0</v>
      </c>
      <c r="K29" s="15">
        <f t="shared" si="4"/>
        <v>145</v>
      </c>
      <c r="L29" s="18">
        <f>frq!C29</f>
        <v>1</v>
      </c>
      <c r="M29" s="16">
        <f t="shared" si="0"/>
        <v>145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145</v>
      </c>
      <c r="R29" s="17"/>
    </row>
    <row r="30" spans="1:18">
      <c r="A30" s="8" t="s">
        <v>72</v>
      </c>
      <c r="B30" s="15">
        <f>'[1]28'!B32</f>
        <v>290</v>
      </c>
      <c r="C30" s="16">
        <f>'[1]28'!C32</f>
        <v>0</v>
      </c>
      <c r="D30" s="16">
        <f>'[1]28'!D32</f>
        <v>0</v>
      </c>
      <c r="E30" s="16">
        <f>'[1]28'!E32</f>
        <v>0</v>
      </c>
      <c r="F30" s="15">
        <f t="shared" si="6"/>
        <v>290</v>
      </c>
      <c r="G30" s="15">
        <f>'[1]28'!H32</f>
        <v>145</v>
      </c>
      <c r="H30" s="16">
        <f>'[1]28'!I32</f>
        <v>0</v>
      </c>
      <c r="I30" s="16">
        <f>'[1]28'!J32</f>
        <v>0</v>
      </c>
      <c r="J30" s="16">
        <f>'[1]28'!K32</f>
        <v>0</v>
      </c>
      <c r="K30" s="15">
        <f t="shared" si="4"/>
        <v>145</v>
      </c>
      <c r="L30" s="18">
        <f>frq!C30</f>
        <v>1</v>
      </c>
      <c r="M30" s="16">
        <f t="shared" si="0"/>
        <v>145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145</v>
      </c>
      <c r="R30" s="17"/>
    </row>
    <row r="31" spans="1:18">
      <c r="A31" s="8" t="s">
        <v>73</v>
      </c>
      <c r="B31" s="15">
        <f>'[1]28'!B33</f>
        <v>290</v>
      </c>
      <c r="C31" s="16">
        <f>'[1]28'!C33</f>
        <v>0</v>
      </c>
      <c r="D31" s="16">
        <f>'[1]28'!D33</f>
        <v>0</v>
      </c>
      <c r="E31" s="16">
        <f>'[1]28'!E33</f>
        <v>0</v>
      </c>
      <c r="F31" s="15">
        <f t="shared" si="6"/>
        <v>290</v>
      </c>
      <c r="G31" s="15">
        <f>'[1]28'!H33</f>
        <v>145</v>
      </c>
      <c r="H31" s="16">
        <f>'[1]28'!I33</f>
        <v>0</v>
      </c>
      <c r="I31" s="16">
        <f>'[1]28'!J33</f>
        <v>0</v>
      </c>
      <c r="J31" s="16">
        <f>'[1]28'!K33</f>
        <v>0</v>
      </c>
      <c r="K31" s="15">
        <f t="shared" si="4"/>
        <v>145</v>
      </c>
      <c r="L31" s="18">
        <f>frq!C31</f>
        <v>1</v>
      </c>
      <c r="M31" s="16">
        <f t="shared" si="0"/>
        <v>145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145</v>
      </c>
      <c r="R31" s="17"/>
    </row>
    <row r="32" spans="1:18">
      <c r="A32" s="8" t="s">
        <v>74</v>
      </c>
      <c r="B32" s="15">
        <f>'[1]28'!B34</f>
        <v>290</v>
      </c>
      <c r="C32" s="16">
        <f>'[1]28'!C34</f>
        <v>0</v>
      </c>
      <c r="D32" s="16">
        <f>'[1]28'!D34</f>
        <v>0</v>
      </c>
      <c r="E32" s="16">
        <f>'[1]28'!E34</f>
        <v>0</v>
      </c>
      <c r="F32" s="15">
        <f t="shared" si="6"/>
        <v>290</v>
      </c>
      <c r="G32" s="15">
        <f>'[1]28'!H34</f>
        <v>150</v>
      </c>
      <c r="H32" s="16">
        <f>'[1]28'!I34</f>
        <v>0</v>
      </c>
      <c r="I32" s="16">
        <f>'[1]28'!J34</f>
        <v>0</v>
      </c>
      <c r="J32" s="16">
        <f>'[1]28'!K34</f>
        <v>0</v>
      </c>
      <c r="K32" s="15">
        <f t="shared" si="4"/>
        <v>150</v>
      </c>
      <c r="L32" s="18">
        <f>frq!C32</f>
        <v>1</v>
      </c>
      <c r="M32" s="16">
        <f t="shared" si="0"/>
        <v>150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150</v>
      </c>
      <c r="R32" s="17"/>
    </row>
    <row r="33" spans="1:18">
      <c r="A33" s="8" t="s">
        <v>75</v>
      </c>
      <c r="B33" s="15">
        <f>'[1]28'!B35</f>
        <v>290</v>
      </c>
      <c r="C33" s="16">
        <f>'[1]28'!C35</f>
        <v>0</v>
      </c>
      <c r="D33" s="16">
        <f>'[1]28'!D35</f>
        <v>0</v>
      </c>
      <c r="E33" s="16">
        <f>'[1]28'!E35</f>
        <v>0</v>
      </c>
      <c r="F33" s="15">
        <f t="shared" si="6"/>
        <v>290</v>
      </c>
      <c r="G33" s="15">
        <f>'[1]28'!H35</f>
        <v>150</v>
      </c>
      <c r="H33" s="16">
        <f>'[1]28'!I35</f>
        <v>0</v>
      </c>
      <c r="I33" s="16">
        <f>'[1]28'!J35</f>
        <v>0</v>
      </c>
      <c r="J33" s="16">
        <f>'[1]28'!K35</f>
        <v>0</v>
      </c>
      <c r="K33" s="15">
        <f t="shared" si="4"/>
        <v>150</v>
      </c>
      <c r="L33" s="18">
        <f>frq!C33</f>
        <v>1</v>
      </c>
      <c r="M33" s="16">
        <f t="shared" si="0"/>
        <v>150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150</v>
      </c>
      <c r="R33" s="17"/>
    </row>
    <row r="34" spans="1:18">
      <c r="A34" s="8" t="s">
        <v>76</v>
      </c>
      <c r="B34" s="15">
        <f>'[1]28'!B36</f>
        <v>290</v>
      </c>
      <c r="C34" s="16">
        <f>'[1]28'!C36</f>
        <v>0</v>
      </c>
      <c r="D34" s="16">
        <f>'[1]28'!D36</f>
        <v>0</v>
      </c>
      <c r="E34" s="16">
        <f>'[1]28'!E36</f>
        <v>0</v>
      </c>
      <c r="F34" s="15">
        <f t="shared" si="6"/>
        <v>290</v>
      </c>
      <c r="G34" s="15">
        <f>'[1]28'!H36</f>
        <v>150</v>
      </c>
      <c r="H34" s="16">
        <f>'[1]28'!I36</f>
        <v>0</v>
      </c>
      <c r="I34" s="16">
        <f>'[1]28'!J36</f>
        <v>0</v>
      </c>
      <c r="J34" s="16">
        <f>'[1]28'!K36</f>
        <v>0</v>
      </c>
      <c r="K34" s="15">
        <f t="shared" si="4"/>
        <v>150</v>
      </c>
      <c r="L34" s="18">
        <f>frq!C34</f>
        <v>1</v>
      </c>
      <c r="M34" s="16">
        <f t="shared" si="0"/>
        <v>150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150</v>
      </c>
      <c r="R34" s="17"/>
    </row>
    <row r="35" spans="1:18">
      <c r="A35" s="8" t="s">
        <v>77</v>
      </c>
      <c r="B35" s="15">
        <f>'[1]28'!B37</f>
        <v>290</v>
      </c>
      <c r="C35" s="16">
        <f>'[1]28'!C37</f>
        <v>0</v>
      </c>
      <c r="D35" s="16">
        <f>'[1]28'!D37</f>
        <v>0</v>
      </c>
      <c r="E35" s="16">
        <f>'[1]28'!E37</f>
        <v>0</v>
      </c>
      <c r="F35" s="15">
        <f t="shared" si="6"/>
        <v>290</v>
      </c>
      <c r="G35" s="15">
        <f>'[1]28'!H37</f>
        <v>150</v>
      </c>
      <c r="H35" s="16">
        <f>'[1]28'!I37</f>
        <v>0</v>
      </c>
      <c r="I35" s="16">
        <f>'[1]28'!J37</f>
        <v>0</v>
      </c>
      <c r="J35" s="16">
        <f>'[1]28'!K37</f>
        <v>0</v>
      </c>
      <c r="K35" s="15">
        <f t="shared" si="4"/>
        <v>150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150</v>
      </c>
      <c r="R35" s="17"/>
    </row>
    <row r="36" spans="1:18">
      <c r="A36" s="8" t="s">
        <v>78</v>
      </c>
      <c r="B36" s="15">
        <f>'[1]28'!B38</f>
        <v>290</v>
      </c>
      <c r="C36" s="16">
        <f>'[1]28'!C38</f>
        <v>0</v>
      </c>
      <c r="D36" s="16">
        <f>'[1]28'!D38</f>
        <v>0</v>
      </c>
      <c r="E36" s="16">
        <f>'[1]28'!E38</f>
        <v>0</v>
      </c>
      <c r="F36" s="15">
        <f t="shared" si="6"/>
        <v>290</v>
      </c>
      <c r="G36" s="15">
        <f>'[1]28'!H38</f>
        <v>150</v>
      </c>
      <c r="H36" s="16">
        <f>'[1]28'!I38</f>
        <v>0</v>
      </c>
      <c r="I36" s="16">
        <f>'[1]28'!J38</f>
        <v>0</v>
      </c>
      <c r="J36" s="16">
        <f>'[1]28'!K38</f>
        <v>0</v>
      </c>
      <c r="K36" s="15">
        <f t="shared" si="4"/>
        <v>150</v>
      </c>
      <c r="L36" s="18">
        <f>frq!C36</f>
        <v>1</v>
      </c>
      <c r="M36" s="16">
        <f t="shared" si="7"/>
        <v>150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150</v>
      </c>
      <c r="R36" s="17"/>
    </row>
    <row r="37" spans="1:18">
      <c r="A37" s="8" t="s">
        <v>79</v>
      </c>
      <c r="B37" s="15">
        <f>'[1]28'!B39</f>
        <v>290</v>
      </c>
      <c r="C37" s="16">
        <f>'[1]28'!C39</f>
        <v>0</v>
      </c>
      <c r="D37" s="16">
        <f>'[1]28'!D39</f>
        <v>0</v>
      </c>
      <c r="E37" s="16">
        <f>'[1]28'!E39</f>
        <v>0</v>
      </c>
      <c r="F37" s="15">
        <f t="shared" si="6"/>
        <v>290</v>
      </c>
      <c r="G37" s="15">
        <f>'[1]28'!H39</f>
        <v>150</v>
      </c>
      <c r="H37" s="16">
        <f>'[1]28'!I39</f>
        <v>0</v>
      </c>
      <c r="I37" s="16">
        <f>'[1]28'!J39</f>
        <v>0</v>
      </c>
      <c r="J37" s="16">
        <f>'[1]28'!K39</f>
        <v>0</v>
      </c>
      <c r="K37" s="15">
        <f t="shared" si="4"/>
        <v>150</v>
      </c>
      <c r="L37" s="18">
        <f>frq!C37</f>
        <v>1</v>
      </c>
      <c r="M37" s="16">
        <f t="shared" si="7"/>
        <v>150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150</v>
      </c>
      <c r="R37" s="17"/>
    </row>
    <row r="38" spans="1:18">
      <c r="A38" s="8" t="s">
        <v>80</v>
      </c>
      <c r="B38" s="15">
        <f>'[1]28'!B40</f>
        <v>290</v>
      </c>
      <c r="C38" s="16">
        <f>'[1]28'!C40</f>
        <v>0</v>
      </c>
      <c r="D38" s="16">
        <f>'[1]28'!D40</f>
        <v>0</v>
      </c>
      <c r="E38" s="16">
        <f>'[1]28'!E40</f>
        <v>0</v>
      </c>
      <c r="F38" s="15">
        <f t="shared" si="6"/>
        <v>290</v>
      </c>
      <c r="G38" s="15">
        <f>'[1]28'!H40</f>
        <v>150</v>
      </c>
      <c r="H38" s="16">
        <f>'[1]28'!I40</f>
        <v>0</v>
      </c>
      <c r="I38" s="16">
        <f>'[1]28'!J40</f>
        <v>0</v>
      </c>
      <c r="J38" s="16">
        <f>'[1]28'!K40</f>
        <v>0</v>
      </c>
      <c r="K38" s="15">
        <f t="shared" si="4"/>
        <v>150</v>
      </c>
      <c r="L38" s="18">
        <f>frq!C38</f>
        <v>1</v>
      </c>
      <c r="M38" s="16">
        <f t="shared" si="7"/>
        <v>150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150</v>
      </c>
      <c r="R38" s="17"/>
    </row>
    <row r="39" spans="1:18">
      <c r="A39" s="8" t="s">
        <v>81</v>
      </c>
      <c r="B39" s="15">
        <f>'[1]28'!B41</f>
        <v>290</v>
      </c>
      <c r="C39" s="16">
        <f>'[1]28'!C41</f>
        <v>0</v>
      </c>
      <c r="D39" s="16">
        <f>'[1]28'!D41</f>
        <v>0</v>
      </c>
      <c r="E39" s="16">
        <f>'[1]28'!E41</f>
        <v>0</v>
      </c>
      <c r="F39" s="15">
        <f t="shared" si="6"/>
        <v>290</v>
      </c>
      <c r="G39" s="15">
        <f>'[1]28'!H41</f>
        <v>152</v>
      </c>
      <c r="H39" s="16">
        <f>'[1]28'!I41</f>
        <v>0</v>
      </c>
      <c r="I39" s="16">
        <f>'[1]28'!J41</f>
        <v>0</v>
      </c>
      <c r="J39" s="16">
        <f>'[1]28'!K41</f>
        <v>0</v>
      </c>
      <c r="K39" s="15">
        <f t="shared" si="4"/>
        <v>152</v>
      </c>
      <c r="L39" s="18">
        <f>frq!C39</f>
        <v>1</v>
      </c>
      <c r="M39" s="16">
        <f t="shared" si="7"/>
        <v>152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152</v>
      </c>
      <c r="R39" s="17"/>
    </row>
    <row r="40" spans="1:18">
      <c r="A40" s="8" t="s">
        <v>82</v>
      </c>
      <c r="B40" s="15">
        <f>'[1]28'!B42</f>
        <v>290</v>
      </c>
      <c r="C40" s="16">
        <f>'[1]28'!C42</f>
        <v>0</v>
      </c>
      <c r="D40" s="16">
        <f>'[1]28'!D42</f>
        <v>0</v>
      </c>
      <c r="E40" s="16">
        <f>'[1]28'!E42</f>
        <v>0</v>
      </c>
      <c r="F40" s="15">
        <f t="shared" si="6"/>
        <v>290</v>
      </c>
      <c r="G40" s="15">
        <f>'[1]28'!H42</f>
        <v>152</v>
      </c>
      <c r="H40" s="16">
        <f>'[1]28'!I42</f>
        <v>0</v>
      </c>
      <c r="I40" s="16">
        <f>'[1]28'!J42</f>
        <v>0</v>
      </c>
      <c r="J40" s="16">
        <f>'[1]28'!K42</f>
        <v>0</v>
      </c>
      <c r="K40" s="15">
        <f t="shared" si="4"/>
        <v>152</v>
      </c>
      <c r="L40" s="18">
        <f>frq!C40</f>
        <v>1</v>
      </c>
      <c r="M40" s="16">
        <f t="shared" si="7"/>
        <v>152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152</v>
      </c>
      <c r="R40" s="17"/>
    </row>
    <row r="41" spans="1:18">
      <c r="A41" s="8" t="s">
        <v>83</v>
      </c>
      <c r="B41" s="15">
        <f>'[1]28'!B43</f>
        <v>290</v>
      </c>
      <c r="C41" s="16">
        <f>'[1]28'!C43</f>
        <v>0</v>
      </c>
      <c r="D41" s="16">
        <f>'[1]28'!D43</f>
        <v>0</v>
      </c>
      <c r="E41" s="16">
        <f>'[1]28'!E43</f>
        <v>0</v>
      </c>
      <c r="F41" s="15">
        <f t="shared" si="6"/>
        <v>290</v>
      </c>
      <c r="G41" s="15">
        <f>'[1]28'!H43</f>
        <v>152</v>
      </c>
      <c r="H41" s="16">
        <f>'[1]28'!I43</f>
        <v>0</v>
      </c>
      <c r="I41" s="16">
        <f>'[1]28'!J43</f>
        <v>0</v>
      </c>
      <c r="J41" s="16">
        <f>'[1]28'!K43</f>
        <v>0</v>
      </c>
      <c r="K41" s="15">
        <f t="shared" si="4"/>
        <v>152</v>
      </c>
      <c r="L41" s="18">
        <f>frq!C41</f>
        <v>1</v>
      </c>
      <c r="M41" s="16">
        <f t="shared" si="7"/>
        <v>152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152</v>
      </c>
      <c r="R41" s="17"/>
    </row>
    <row r="42" spans="1:18">
      <c r="A42" s="8" t="s">
        <v>84</v>
      </c>
      <c r="B42" s="15">
        <f>'[1]28'!B44</f>
        <v>290</v>
      </c>
      <c r="C42" s="16">
        <f>'[1]28'!C44</f>
        <v>0</v>
      </c>
      <c r="D42" s="16">
        <f>'[1]28'!D44</f>
        <v>0</v>
      </c>
      <c r="E42" s="16">
        <f>'[1]28'!E44</f>
        <v>0</v>
      </c>
      <c r="F42" s="15">
        <f t="shared" si="6"/>
        <v>290</v>
      </c>
      <c r="G42" s="15">
        <f>'[1]28'!H44</f>
        <v>152</v>
      </c>
      <c r="H42" s="16">
        <f>'[1]28'!I44</f>
        <v>0</v>
      </c>
      <c r="I42" s="16">
        <f>'[1]28'!J44</f>
        <v>0</v>
      </c>
      <c r="J42" s="16">
        <f>'[1]28'!K44</f>
        <v>0</v>
      </c>
      <c r="K42" s="15">
        <f t="shared" si="4"/>
        <v>152</v>
      </c>
      <c r="L42" s="18">
        <f>frq!C42</f>
        <v>1</v>
      </c>
      <c r="M42" s="16">
        <f t="shared" si="7"/>
        <v>152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152</v>
      </c>
      <c r="R42" s="17"/>
    </row>
    <row r="43" spans="1:18">
      <c r="A43" s="8" t="s">
        <v>85</v>
      </c>
      <c r="B43" s="15">
        <f>'[1]28'!B45</f>
        <v>290</v>
      </c>
      <c r="C43" s="16">
        <f>'[1]28'!C45</f>
        <v>0</v>
      </c>
      <c r="D43" s="16">
        <f>'[1]28'!D45</f>
        <v>0</v>
      </c>
      <c r="E43" s="16">
        <f>'[1]28'!E45</f>
        <v>0</v>
      </c>
      <c r="F43" s="15">
        <f t="shared" si="6"/>
        <v>290</v>
      </c>
      <c r="G43" s="15">
        <f>'[1]28'!H45</f>
        <v>152</v>
      </c>
      <c r="H43" s="16">
        <f>'[1]28'!I45</f>
        <v>0</v>
      </c>
      <c r="I43" s="16">
        <f>'[1]28'!J45</f>
        <v>0</v>
      </c>
      <c r="J43" s="16">
        <f>'[1]28'!K45</f>
        <v>0</v>
      </c>
      <c r="K43" s="15">
        <f t="shared" si="4"/>
        <v>152</v>
      </c>
      <c r="L43" s="18">
        <f>frq!C43</f>
        <v>1</v>
      </c>
      <c r="M43" s="16">
        <f t="shared" si="7"/>
        <v>152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152</v>
      </c>
      <c r="R43" s="17"/>
    </row>
    <row r="44" spans="1:18">
      <c r="A44" s="8" t="s">
        <v>86</v>
      </c>
      <c r="B44" s="15">
        <f>'[1]28'!B46</f>
        <v>290</v>
      </c>
      <c r="C44" s="16">
        <f>'[1]28'!C46</f>
        <v>0</v>
      </c>
      <c r="D44" s="16">
        <f>'[1]28'!D46</f>
        <v>0</v>
      </c>
      <c r="E44" s="16">
        <f>'[1]28'!E46</f>
        <v>0</v>
      </c>
      <c r="F44" s="15">
        <f t="shared" si="6"/>
        <v>290</v>
      </c>
      <c r="G44" s="15">
        <f>'[1]28'!H46</f>
        <v>152</v>
      </c>
      <c r="H44" s="16">
        <f>'[1]28'!I46</f>
        <v>0</v>
      </c>
      <c r="I44" s="16">
        <f>'[1]28'!J46</f>
        <v>0</v>
      </c>
      <c r="J44" s="16">
        <f>'[1]28'!K46</f>
        <v>0</v>
      </c>
      <c r="K44" s="15">
        <f t="shared" si="4"/>
        <v>152</v>
      </c>
      <c r="L44" s="18">
        <f>frq!C44</f>
        <v>1</v>
      </c>
      <c r="M44" s="16">
        <f t="shared" si="7"/>
        <v>152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152</v>
      </c>
      <c r="R44" s="17"/>
    </row>
    <row r="45" spans="1:18">
      <c r="A45" s="8" t="s">
        <v>87</v>
      </c>
      <c r="B45" s="15">
        <f>'[1]28'!B47</f>
        <v>290</v>
      </c>
      <c r="C45" s="16">
        <f>'[1]28'!C47</f>
        <v>0</v>
      </c>
      <c r="D45" s="16">
        <f>'[1]28'!D47</f>
        <v>0</v>
      </c>
      <c r="E45" s="16">
        <f>'[1]28'!E47</f>
        <v>0</v>
      </c>
      <c r="F45" s="15">
        <f t="shared" si="6"/>
        <v>290</v>
      </c>
      <c r="G45" s="15">
        <f>'[1]28'!H47</f>
        <v>152</v>
      </c>
      <c r="H45" s="16">
        <f>'[1]28'!I47</f>
        <v>0</v>
      </c>
      <c r="I45" s="16">
        <f>'[1]28'!J47</f>
        <v>0</v>
      </c>
      <c r="J45" s="16">
        <f>'[1]28'!K47</f>
        <v>0</v>
      </c>
      <c r="K45" s="15">
        <f t="shared" si="4"/>
        <v>152</v>
      </c>
      <c r="L45" s="18">
        <f>frq!C45</f>
        <v>1</v>
      </c>
      <c r="M45" s="16">
        <f t="shared" si="7"/>
        <v>152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152</v>
      </c>
      <c r="R45" s="17"/>
    </row>
    <row r="46" spans="1:18">
      <c r="A46" s="8" t="s">
        <v>88</v>
      </c>
      <c r="B46" s="15">
        <f>'[1]28'!B48</f>
        <v>290</v>
      </c>
      <c r="C46" s="16">
        <f>'[1]28'!C48</f>
        <v>0</v>
      </c>
      <c r="D46" s="16">
        <f>'[1]28'!D48</f>
        <v>0</v>
      </c>
      <c r="E46" s="16">
        <f>'[1]28'!E48</f>
        <v>0</v>
      </c>
      <c r="F46" s="15">
        <f t="shared" si="6"/>
        <v>290</v>
      </c>
      <c r="G46" s="15">
        <f>'[1]28'!H48</f>
        <v>152</v>
      </c>
      <c r="H46" s="16">
        <f>'[1]28'!I48</f>
        <v>0</v>
      </c>
      <c r="I46" s="16">
        <f>'[1]28'!J48</f>
        <v>0</v>
      </c>
      <c r="J46" s="16">
        <f>'[1]28'!K48</f>
        <v>0</v>
      </c>
      <c r="K46" s="15">
        <f t="shared" si="4"/>
        <v>152</v>
      </c>
      <c r="L46" s="18">
        <f>frq!C46</f>
        <v>1</v>
      </c>
      <c r="M46" s="16">
        <f t="shared" si="7"/>
        <v>152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152</v>
      </c>
      <c r="R46" s="17"/>
    </row>
    <row r="47" spans="1:18">
      <c r="A47" s="8" t="s">
        <v>89</v>
      </c>
      <c r="B47" s="15">
        <f>'[1]28'!B49</f>
        <v>290</v>
      </c>
      <c r="C47" s="16">
        <f>'[1]28'!C49</f>
        <v>0</v>
      </c>
      <c r="D47" s="16">
        <f>'[1]28'!D49</f>
        <v>0</v>
      </c>
      <c r="E47" s="16">
        <f>'[1]28'!E49</f>
        <v>0</v>
      </c>
      <c r="F47" s="15">
        <f t="shared" si="6"/>
        <v>290</v>
      </c>
      <c r="G47" s="15">
        <f>'[1]28'!H49</f>
        <v>152</v>
      </c>
      <c r="H47" s="16">
        <f>'[1]28'!I49</f>
        <v>0</v>
      </c>
      <c r="I47" s="16">
        <f>'[1]28'!J49</f>
        <v>0</v>
      </c>
      <c r="J47" s="16">
        <f>'[1]28'!K49</f>
        <v>0</v>
      </c>
      <c r="K47" s="15">
        <f t="shared" si="4"/>
        <v>152</v>
      </c>
      <c r="L47" s="18">
        <f>frq!C47</f>
        <v>1</v>
      </c>
      <c r="M47" s="16">
        <f t="shared" si="7"/>
        <v>152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152</v>
      </c>
      <c r="R47" s="17"/>
    </row>
    <row r="48" spans="1:18">
      <c r="A48" s="8" t="s">
        <v>90</v>
      </c>
      <c r="B48" s="15">
        <f>'[1]28'!B50</f>
        <v>290</v>
      </c>
      <c r="C48" s="16">
        <f>'[1]28'!C50</f>
        <v>0</v>
      </c>
      <c r="D48" s="16">
        <f>'[1]28'!D50</f>
        <v>0</v>
      </c>
      <c r="E48" s="16">
        <f>'[1]28'!E50</f>
        <v>0</v>
      </c>
      <c r="F48" s="15">
        <f t="shared" si="6"/>
        <v>290</v>
      </c>
      <c r="G48" s="15">
        <f>'[1]28'!H50</f>
        <v>152</v>
      </c>
      <c r="H48" s="16">
        <f>'[1]28'!I50</f>
        <v>0</v>
      </c>
      <c r="I48" s="16">
        <f>'[1]28'!J50</f>
        <v>0</v>
      </c>
      <c r="J48" s="16">
        <f>'[1]28'!K50</f>
        <v>0</v>
      </c>
      <c r="K48" s="15">
        <f t="shared" si="4"/>
        <v>152</v>
      </c>
      <c r="L48" s="18">
        <f>frq!C48</f>
        <v>1</v>
      </c>
      <c r="M48" s="16">
        <f t="shared" si="7"/>
        <v>152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152</v>
      </c>
      <c r="R48" s="17"/>
    </row>
    <row r="49" spans="1:18">
      <c r="A49" s="8" t="s">
        <v>91</v>
      </c>
      <c r="B49" s="15">
        <f>'[1]28'!B51</f>
        <v>290</v>
      </c>
      <c r="C49" s="16">
        <f>'[1]28'!C51</f>
        <v>0</v>
      </c>
      <c r="D49" s="16">
        <f>'[1]28'!D51</f>
        <v>0</v>
      </c>
      <c r="E49" s="16">
        <f>'[1]28'!E51</f>
        <v>0</v>
      </c>
      <c r="F49" s="15">
        <f t="shared" si="6"/>
        <v>290</v>
      </c>
      <c r="G49" s="15">
        <f>'[1]28'!H51</f>
        <v>152</v>
      </c>
      <c r="H49" s="16">
        <f>'[1]28'!I51</f>
        <v>0</v>
      </c>
      <c r="I49" s="16">
        <f>'[1]28'!J51</f>
        <v>0</v>
      </c>
      <c r="J49" s="16">
        <f>'[1]28'!K51</f>
        <v>0</v>
      </c>
      <c r="K49" s="15">
        <f t="shared" si="4"/>
        <v>152</v>
      </c>
      <c r="L49" s="18">
        <f>frq!C49</f>
        <v>1</v>
      </c>
      <c r="M49" s="16">
        <f t="shared" si="7"/>
        <v>152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152</v>
      </c>
      <c r="R49" s="17"/>
    </row>
    <row r="50" spans="1:18">
      <c r="A50" s="8" t="s">
        <v>92</v>
      </c>
      <c r="B50" s="15">
        <f>'[1]28'!B52</f>
        <v>290</v>
      </c>
      <c r="C50" s="16">
        <f>'[1]28'!C52</f>
        <v>0</v>
      </c>
      <c r="D50" s="16">
        <f>'[1]28'!D52</f>
        <v>0</v>
      </c>
      <c r="E50" s="16">
        <f>'[1]28'!E52</f>
        <v>0</v>
      </c>
      <c r="F50" s="15">
        <f t="shared" si="6"/>
        <v>290</v>
      </c>
      <c r="G50" s="15">
        <f>'[1]28'!H52</f>
        <v>152</v>
      </c>
      <c r="H50" s="16">
        <f>'[1]28'!I52</f>
        <v>0</v>
      </c>
      <c r="I50" s="16">
        <f>'[1]28'!J52</f>
        <v>0</v>
      </c>
      <c r="J50" s="16">
        <f>'[1]28'!K52</f>
        <v>0</v>
      </c>
      <c r="K50" s="15">
        <f t="shared" si="4"/>
        <v>152</v>
      </c>
      <c r="L50" s="18">
        <f>frq!C50</f>
        <v>1</v>
      </c>
      <c r="M50" s="16">
        <f t="shared" si="7"/>
        <v>152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152</v>
      </c>
      <c r="R50" s="17"/>
    </row>
    <row r="51" spans="1:18">
      <c r="A51" s="8" t="s">
        <v>93</v>
      </c>
      <c r="B51" s="15">
        <f>'[1]28'!B53</f>
        <v>290</v>
      </c>
      <c r="C51" s="16">
        <f>'[1]28'!C53</f>
        <v>0</v>
      </c>
      <c r="D51" s="16">
        <f>'[1]28'!D53</f>
        <v>0</v>
      </c>
      <c r="E51" s="16">
        <f>'[1]28'!E53</f>
        <v>0</v>
      </c>
      <c r="F51" s="15">
        <f t="shared" si="6"/>
        <v>290</v>
      </c>
      <c r="G51" s="15">
        <f>'[1]28'!H53</f>
        <v>152</v>
      </c>
      <c r="H51" s="16">
        <f>'[1]28'!I53</f>
        <v>0</v>
      </c>
      <c r="I51" s="16">
        <f>'[1]28'!J53</f>
        <v>0</v>
      </c>
      <c r="J51" s="16">
        <f>'[1]28'!K53</f>
        <v>0</v>
      </c>
      <c r="K51" s="15">
        <f t="shared" si="4"/>
        <v>152</v>
      </c>
      <c r="L51" s="18">
        <f>frq!C51</f>
        <v>1</v>
      </c>
      <c r="M51" s="16">
        <f t="shared" si="7"/>
        <v>152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152</v>
      </c>
      <c r="R51" s="17"/>
    </row>
    <row r="52" spans="1:18">
      <c r="A52" s="8" t="s">
        <v>94</v>
      </c>
      <c r="B52" s="15">
        <f>'[1]28'!B54</f>
        <v>290</v>
      </c>
      <c r="C52" s="16">
        <f>'[1]28'!C54</f>
        <v>0</v>
      </c>
      <c r="D52" s="16">
        <f>'[1]28'!D54</f>
        <v>0</v>
      </c>
      <c r="E52" s="16">
        <f>'[1]28'!E54</f>
        <v>0</v>
      </c>
      <c r="F52" s="15">
        <f t="shared" si="6"/>
        <v>290</v>
      </c>
      <c r="G52" s="15">
        <f>'[1]28'!H54</f>
        <v>152</v>
      </c>
      <c r="H52" s="16">
        <f>'[1]28'!I54</f>
        <v>0</v>
      </c>
      <c r="I52" s="16">
        <f>'[1]28'!J54</f>
        <v>0</v>
      </c>
      <c r="J52" s="16">
        <f>'[1]28'!K54</f>
        <v>0</v>
      </c>
      <c r="K52" s="15">
        <f t="shared" si="4"/>
        <v>152</v>
      </c>
      <c r="L52" s="18">
        <f>frq!C52</f>
        <v>1</v>
      </c>
      <c r="M52" s="16">
        <f t="shared" si="7"/>
        <v>152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152</v>
      </c>
      <c r="R52" s="17"/>
    </row>
    <row r="53" spans="1:18">
      <c r="A53" s="8" t="s">
        <v>95</v>
      </c>
      <c r="B53" s="15">
        <f>'[1]28'!B55</f>
        <v>290</v>
      </c>
      <c r="C53" s="16">
        <f>'[1]28'!C55</f>
        <v>0</v>
      </c>
      <c r="D53" s="16">
        <f>'[1]28'!D55</f>
        <v>0</v>
      </c>
      <c r="E53" s="16">
        <f>'[1]28'!E55</f>
        <v>0</v>
      </c>
      <c r="F53" s="15">
        <f t="shared" si="6"/>
        <v>290</v>
      </c>
      <c r="G53" s="15">
        <f>'[1]28'!H55</f>
        <v>152</v>
      </c>
      <c r="H53" s="16">
        <f>'[1]28'!I55</f>
        <v>0</v>
      </c>
      <c r="I53" s="16">
        <f>'[1]28'!J55</f>
        <v>0</v>
      </c>
      <c r="J53" s="16">
        <f>'[1]28'!K55</f>
        <v>0</v>
      </c>
      <c r="K53" s="15">
        <f t="shared" si="4"/>
        <v>152</v>
      </c>
      <c r="L53" s="18">
        <f>frq!C53</f>
        <v>1</v>
      </c>
      <c r="M53" s="16">
        <f t="shared" si="7"/>
        <v>152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152</v>
      </c>
      <c r="R53" s="17"/>
    </row>
    <row r="54" spans="1:18">
      <c r="A54" s="8" t="s">
        <v>96</v>
      </c>
      <c r="B54" s="15">
        <f>'[1]28'!B56</f>
        <v>290</v>
      </c>
      <c r="C54" s="16">
        <f>'[1]28'!C56</f>
        <v>0</v>
      </c>
      <c r="D54" s="16">
        <f>'[1]28'!D56</f>
        <v>0</v>
      </c>
      <c r="E54" s="16">
        <f>'[1]28'!E56</f>
        <v>0</v>
      </c>
      <c r="F54" s="15">
        <f t="shared" si="6"/>
        <v>290</v>
      </c>
      <c r="G54" s="15">
        <f>'[1]28'!H56</f>
        <v>150</v>
      </c>
      <c r="H54" s="16">
        <f>'[1]28'!I56</f>
        <v>0</v>
      </c>
      <c r="I54" s="16">
        <f>'[1]28'!J56</f>
        <v>0</v>
      </c>
      <c r="J54" s="16">
        <f>'[1]28'!K56</f>
        <v>0</v>
      </c>
      <c r="K54" s="15">
        <f t="shared" si="4"/>
        <v>150</v>
      </c>
      <c r="L54" s="18">
        <f>frq!C54</f>
        <v>1</v>
      </c>
      <c r="M54" s="16">
        <f t="shared" si="7"/>
        <v>150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150</v>
      </c>
      <c r="R54" s="17"/>
    </row>
    <row r="55" spans="1:18">
      <c r="A55" s="8" t="s">
        <v>97</v>
      </c>
      <c r="B55" s="15">
        <f>'[1]28'!B57</f>
        <v>290</v>
      </c>
      <c r="C55" s="16">
        <f>'[1]28'!C57</f>
        <v>0</v>
      </c>
      <c r="D55" s="16">
        <f>'[1]28'!D57</f>
        <v>0</v>
      </c>
      <c r="E55" s="16">
        <f>'[1]28'!E57</f>
        <v>0</v>
      </c>
      <c r="F55" s="15">
        <f t="shared" si="6"/>
        <v>290</v>
      </c>
      <c r="G55" s="15">
        <f>'[1]28'!H57</f>
        <v>150</v>
      </c>
      <c r="H55" s="16">
        <f>'[1]28'!I57</f>
        <v>0</v>
      </c>
      <c r="I55" s="16">
        <f>'[1]28'!J57</f>
        <v>0</v>
      </c>
      <c r="J55" s="16">
        <f>'[1]28'!K57</f>
        <v>0</v>
      </c>
      <c r="K55" s="15">
        <f t="shared" si="4"/>
        <v>150</v>
      </c>
      <c r="L55" s="18">
        <f>frq!C55</f>
        <v>1</v>
      </c>
      <c r="M55" s="16">
        <f t="shared" si="7"/>
        <v>150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150</v>
      </c>
      <c r="R55" s="17"/>
    </row>
    <row r="56" spans="1:18">
      <c r="A56" s="8" t="s">
        <v>98</v>
      </c>
      <c r="B56" s="15">
        <f>'[1]28'!B58</f>
        <v>290</v>
      </c>
      <c r="C56" s="16">
        <f>'[1]28'!C58</f>
        <v>0</v>
      </c>
      <c r="D56" s="16">
        <f>'[1]28'!D58</f>
        <v>0</v>
      </c>
      <c r="E56" s="16">
        <f>'[1]28'!E58</f>
        <v>0</v>
      </c>
      <c r="F56" s="15">
        <f t="shared" si="6"/>
        <v>290</v>
      </c>
      <c r="G56" s="15">
        <f>'[1]28'!H58</f>
        <v>150</v>
      </c>
      <c r="H56" s="16">
        <f>'[1]28'!I58</f>
        <v>0</v>
      </c>
      <c r="I56" s="16">
        <f>'[1]28'!J58</f>
        <v>0</v>
      </c>
      <c r="J56" s="16">
        <f>'[1]28'!K58</f>
        <v>0</v>
      </c>
      <c r="K56" s="15">
        <f t="shared" si="4"/>
        <v>150</v>
      </c>
      <c r="L56" s="18">
        <f>frq!C56</f>
        <v>1</v>
      </c>
      <c r="M56" s="16">
        <f t="shared" si="7"/>
        <v>150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150</v>
      </c>
      <c r="R56" s="17"/>
    </row>
    <row r="57" spans="1:18">
      <c r="A57" s="8" t="s">
        <v>99</v>
      </c>
      <c r="B57" s="15">
        <f>'[1]28'!B59</f>
        <v>290</v>
      </c>
      <c r="C57" s="16">
        <f>'[1]28'!C59</f>
        <v>0</v>
      </c>
      <c r="D57" s="16">
        <f>'[1]28'!D59</f>
        <v>0</v>
      </c>
      <c r="E57" s="16">
        <f>'[1]28'!E59</f>
        <v>0</v>
      </c>
      <c r="F57" s="15">
        <f t="shared" si="6"/>
        <v>290</v>
      </c>
      <c r="G57" s="15">
        <f>'[1]28'!H59</f>
        <v>150</v>
      </c>
      <c r="H57" s="16">
        <f>'[1]28'!I59</f>
        <v>0</v>
      </c>
      <c r="I57" s="16">
        <f>'[1]28'!J59</f>
        <v>0</v>
      </c>
      <c r="J57" s="16">
        <f>'[1]28'!K59</f>
        <v>0</v>
      </c>
      <c r="K57" s="15">
        <f t="shared" si="4"/>
        <v>150</v>
      </c>
      <c r="L57" s="18">
        <f>frq!C57</f>
        <v>1</v>
      </c>
      <c r="M57" s="16">
        <f t="shared" si="7"/>
        <v>150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150</v>
      </c>
      <c r="R57" s="17"/>
    </row>
    <row r="58" spans="1:18">
      <c r="A58" s="8" t="s">
        <v>100</v>
      </c>
      <c r="B58" s="15">
        <f>'[1]28'!B60</f>
        <v>290</v>
      </c>
      <c r="C58" s="16">
        <f>'[1]28'!C60</f>
        <v>0</v>
      </c>
      <c r="D58" s="16">
        <f>'[1]28'!D60</f>
        <v>0</v>
      </c>
      <c r="E58" s="16">
        <f>'[1]28'!E60</f>
        <v>0</v>
      </c>
      <c r="F58" s="15">
        <f t="shared" si="6"/>
        <v>290</v>
      </c>
      <c r="G58" s="15">
        <f>'[1]28'!H60</f>
        <v>150</v>
      </c>
      <c r="H58" s="16">
        <f>'[1]28'!I60</f>
        <v>0</v>
      </c>
      <c r="I58" s="16">
        <f>'[1]28'!J60</f>
        <v>0</v>
      </c>
      <c r="J58" s="16">
        <f>'[1]28'!K60</f>
        <v>0</v>
      </c>
      <c r="K58" s="15">
        <f t="shared" si="4"/>
        <v>150</v>
      </c>
      <c r="L58" s="18">
        <f>frq!C58</f>
        <v>1</v>
      </c>
      <c r="M58" s="16">
        <f t="shared" si="7"/>
        <v>150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150</v>
      </c>
      <c r="R58" s="17"/>
    </row>
    <row r="59" spans="1:18">
      <c r="A59" s="8" t="s">
        <v>101</v>
      </c>
      <c r="B59" s="15">
        <f>'[1]28'!B61</f>
        <v>290</v>
      </c>
      <c r="C59" s="16">
        <f>'[1]28'!C61</f>
        <v>0</v>
      </c>
      <c r="D59" s="16">
        <f>'[1]28'!D61</f>
        <v>0</v>
      </c>
      <c r="E59" s="16">
        <f>'[1]28'!E61</f>
        <v>0</v>
      </c>
      <c r="F59" s="15">
        <f t="shared" si="6"/>
        <v>290</v>
      </c>
      <c r="G59" s="15">
        <f>'[1]28'!H61</f>
        <v>150</v>
      </c>
      <c r="H59" s="16">
        <f>'[1]28'!I61</f>
        <v>0</v>
      </c>
      <c r="I59" s="16">
        <f>'[1]28'!J61</f>
        <v>0</v>
      </c>
      <c r="J59" s="16">
        <f>'[1]28'!K61</f>
        <v>0</v>
      </c>
      <c r="K59" s="15">
        <f t="shared" si="4"/>
        <v>150</v>
      </c>
      <c r="L59" s="18">
        <f>frq!C59</f>
        <v>1</v>
      </c>
      <c r="M59" s="16">
        <f t="shared" si="7"/>
        <v>150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150</v>
      </c>
      <c r="R59" s="17"/>
    </row>
    <row r="60" spans="1:18">
      <c r="A60" s="8" t="s">
        <v>102</v>
      </c>
      <c r="B60" s="15">
        <f>'[1]28'!B62</f>
        <v>290</v>
      </c>
      <c r="C60" s="16">
        <f>'[1]28'!C62</f>
        <v>0</v>
      </c>
      <c r="D60" s="16">
        <f>'[1]28'!D62</f>
        <v>0</v>
      </c>
      <c r="E60" s="16">
        <f>'[1]28'!E62</f>
        <v>0</v>
      </c>
      <c r="F60" s="15">
        <f t="shared" si="6"/>
        <v>290</v>
      </c>
      <c r="G60" s="15">
        <f>'[1]28'!H62</f>
        <v>150</v>
      </c>
      <c r="H60" s="16">
        <f>'[1]28'!I62</f>
        <v>0</v>
      </c>
      <c r="I60" s="16">
        <f>'[1]28'!J62</f>
        <v>0</v>
      </c>
      <c r="J60" s="16">
        <f>'[1]28'!K62</f>
        <v>0</v>
      </c>
      <c r="K60" s="15">
        <f t="shared" si="4"/>
        <v>150</v>
      </c>
      <c r="L60" s="18">
        <f>frq!C60</f>
        <v>1</v>
      </c>
      <c r="M60" s="16">
        <f t="shared" si="7"/>
        <v>150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150</v>
      </c>
      <c r="R60" s="17"/>
    </row>
    <row r="61" spans="1:18">
      <c r="A61" s="8" t="s">
        <v>103</v>
      </c>
      <c r="B61" s="15">
        <f>'[1]28'!B63</f>
        <v>290</v>
      </c>
      <c r="C61" s="16">
        <f>'[1]28'!C63</f>
        <v>0</v>
      </c>
      <c r="D61" s="16">
        <f>'[1]28'!D63</f>
        <v>0</v>
      </c>
      <c r="E61" s="16">
        <f>'[1]28'!E63</f>
        <v>0</v>
      </c>
      <c r="F61" s="15">
        <f t="shared" si="6"/>
        <v>290</v>
      </c>
      <c r="G61" s="15">
        <f>'[1]28'!H63</f>
        <v>150</v>
      </c>
      <c r="H61" s="16">
        <f>'[1]28'!I63</f>
        <v>0</v>
      </c>
      <c r="I61" s="16">
        <f>'[1]28'!J63</f>
        <v>0</v>
      </c>
      <c r="J61" s="16">
        <f>'[1]28'!K63</f>
        <v>0</v>
      </c>
      <c r="K61" s="15">
        <f t="shared" si="4"/>
        <v>150</v>
      </c>
      <c r="L61" s="18">
        <f>frq!C61</f>
        <v>1</v>
      </c>
      <c r="M61" s="16">
        <f t="shared" si="7"/>
        <v>150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150</v>
      </c>
      <c r="R61" s="17"/>
    </row>
    <row r="62" spans="1:18">
      <c r="A62" s="8" t="s">
        <v>104</v>
      </c>
      <c r="B62" s="15">
        <f>'[1]28'!B64</f>
        <v>290</v>
      </c>
      <c r="C62" s="16">
        <f>'[1]28'!C64</f>
        <v>0</v>
      </c>
      <c r="D62" s="16">
        <f>'[1]28'!D64</f>
        <v>0</v>
      </c>
      <c r="E62" s="16">
        <f>'[1]28'!E64</f>
        <v>0</v>
      </c>
      <c r="F62" s="15">
        <f t="shared" si="6"/>
        <v>290</v>
      </c>
      <c r="G62" s="15">
        <f>'[1]28'!H64</f>
        <v>150</v>
      </c>
      <c r="H62" s="16">
        <f>'[1]28'!I64</f>
        <v>0</v>
      </c>
      <c r="I62" s="16">
        <f>'[1]28'!J64</f>
        <v>0</v>
      </c>
      <c r="J62" s="16">
        <f>'[1]28'!K64</f>
        <v>0</v>
      </c>
      <c r="K62" s="15">
        <f t="shared" si="4"/>
        <v>150</v>
      </c>
      <c r="L62" s="18">
        <f>frq!C62</f>
        <v>1</v>
      </c>
      <c r="M62" s="16">
        <f t="shared" si="7"/>
        <v>150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150</v>
      </c>
      <c r="R62" s="17"/>
    </row>
    <row r="63" spans="1:18">
      <c r="A63" s="8" t="s">
        <v>105</v>
      </c>
      <c r="B63" s="15">
        <f>'[1]28'!B65</f>
        <v>0</v>
      </c>
      <c r="C63" s="16">
        <f>'[1]28'!C65</f>
        <v>0</v>
      </c>
      <c r="D63" s="16">
        <f>'[1]28'!D65</f>
        <v>320</v>
      </c>
      <c r="E63" s="16">
        <f>'[1]28'!E65</f>
        <v>0</v>
      </c>
      <c r="F63" s="15">
        <f t="shared" si="6"/>
        <v>320</v>
      </c>
      <c r="G63" s="15">
        <f>'[1]28'!H65</f>
        <v>0</v>
      </c>
      <c r="H63" s="16">
        <f>'[1]28'!I65</f>
        <v>0</v>
      </c>
      <c r="I63" s="16">
        <f>'[1]28'!J65</f>
        <v>149</v>
      </c>
      <c r="J63" s="16">
        <f>'[1]28'!K65</f>
        <v>0</v>
      </c>
      <c r="K63" s="15">
        <f t="shared" si="4"/>
        <v>149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149</v>
      </c>
      <c r="P63" s="16">
        <f t="shared" si="10"/>
        <v>0</v>
      </c>
      <c r="Q63" s="17">
        <f t="shared" si="5"/>
        <v>149</v>
      </c>
      <c r="R63" s="17"/>
    </row>
    <row r="64" spans="1:18">
      <c r="A64" s="8" t="s">
        <v>106</v>
      </c>
      <c r="B64" s="15">
        <f>'[1]28'!B66</f>
        <v>0</v>
      </c>
      <c r="C64" s="16">
        <f>'[1]28'!C66</f>
        <v>0</v>
      </c>
      <c r="D64" s="16">
        <f>'[1]28'!D66</f>
        <v>320</v>
      </c>
      <c r="E64" s="16">
        <f>'[1]28'!E66</f>
        <v>0</v>
      </c>
      <c r="F64" s="15">
        <f t="shared" si="6"/>
        <v>320</v>
      </c>
      <c r="G64" s="15">
        <f>'[1]28'!H66</f>
        <v>0</v>
      </c>
      <c r="H64" s="16">
        <f>'[1]28'!I66</f>
        <v>0</v>
      </c>
      <c r="I64" s="16">
        <f>'[1]28'!J66</f>
        <v>149</v>
      </c>
      <c r="J64" s="16">
        <f>'[1]28'!K66</f>
        <v>0</v>
      </c>
      <c r="K64" s="15">
        <f t="shared" si="4"/>
        <v>149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149</v>
      </c>
      <c r="P64" s="16">
        <f t="shared" si="10"/>
        <v>0</v>
      </c>
      <c r="Q64" s="17">
        <f t="shared" si="5"/>
        <v>149</v>
      </c>
      <c r="R64" s="17"/>
    </row>
    <row r="65" spans="1:19">
      <c r="A65" s="8" t="s">
        <v>107</v>
      </c>
      <c r="B65" s="15">
        <f>'[1]28'!B67</f>
        <v>0</v>
      </c>
      <c r="C65" s="16">
        <f>'[1]28'!C67</f>
        <v>0</v>
      </c>
      <c r="D65" s="16">
        <f>'[1]28'!D67</f>
        <v>320</v>
      </c>
      <c r="E65" s="16">
        <f>'[1]28'!E67</f>
        <v>0</v>
      </c>
      <c r="F65" s="15">
        <f t="shared" si="6"/>
        <v>320</v>
      </c>
      <c r="G65" s="15">
        <f>'[1]28'!H67</f>
        <v>0</v>
      </c>
      <c r="H65" s="16">
        <f>'[1]28'!I67</f>
        <v>0</v>
      </c>
      <c r="I65" s="16">
        <f>'[1]28'!J67</f>
        <v>149</v>
      </c>
      <c r="J65" s="16">
        <f>'[1]28'!K67</f>
        <v>0</v>
      </c>
      <c r="K65" s="15">
        <f t="shared" si="4"/>
        <v>149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149</v>
      </c>
      <c r="P65" s="16">
        <f t="shared" si="10"/>
        <v>0</v>
      </c>
      <c r="Q65" s="17">
        <f t="shared" si="5"/>
        <v>149</v>
      </c>
      <c r="R65" s="17"/>
    </row>
    <row r="66" spans="1:19">
      <c r="A66" s="8" t="s">
        <v>108</v>
      </c>
      <c r="B66" s="15">
        <f>'[1]28'!B68</f>
        <v>0</v>
      </c>
      <c r="C66" s="16">
        <f>'[1]28'!C68</f>
        <v>0</v>
      </c>
      <c r="D66" s="16">
        <f>'[1]28'!D68</f>
        <v>320</v>
      </c>
      <c r="E66" s="16">
        <f>'[1]28'!E68</f>
        <v>0</v>
      </c>
      <c r="F66" s="15">
        <f t="shared" si="6"/>
        <v>320</v>
      </c>
      <c r="G66" s="15">
        <f>'[1]28'!H68</f>
        <v>0</v>
      </c>
      <c r="H66" s="16">
        <f>'[1]28'!I68</f>
        <v>0</v>
      </c>
      <c r="I66" s="16">
        <f>'[1]28'!J68</f>
        <v>149</v>
      </c>
      <c r="J66" s="16">
        <f>'[1]28'!K68</f>
        <v>0</v>
      </c>
      <c r="K66" s="15">
        <f t="shared" si="4"/>
        <v>149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149</v>
      </c>
      <c r="P66" s="16">
        <f t="shared" si="10"/>
        <v>0</v>
      </c>
      <c r="Q66" s="17">
        <f t="shared" si="5"/>
        <v>149</v>
      </c>
      <c r="R66" s="17"/>
    </row>
    <row r="67" spans="1:19">
      <c r="A67" s="8" t="s">
        <v>109</v>
      </c>
      <c r="B67" s="15">
        <f>'[1]28'!B69</f>
        <v>0</v>
      </c>
      <c r="C67" s="16">
        <f>'[1]28'!C69</f>
        <v>0</v>
      </c>
      <c r="D67" s="16">
        <f>'[1]28'!D69</f>
        <v>320</v>
      </c>
      <c r="E67" s="16">
        <f>'[1]28'!E69</f>
        <v>0</v>
      </c>
      <c r="F67" s="15">
        <f t="shared" si="6"/>
        <v>320</v>
      </c>
      <c r="G67" s="15">
        <f>'[1]28'!H69</f>
        <v>0</v>
      </c>
      <c r="H67" s="16">
        <f>'[1]28'!I69</f>
        <v>0</v>
      </c>
      <c r="I67" s="16">
        <f>'[1]28'!J69</f>
        <v>149</v>
      </c>
      <c r="J67" s="16">
        <f>'[1]28'!K69</f>
        <v>0</v>
      </c>
      <c r="K67" s="15">
        <f t="shared" si="4"/>
        <v>149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149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149</v>
      </c>
      <c r="R67" s="17"/>
    </row>
    <row r="68" spans="1:19">
      <c r="A68" s="8" t="s">
        <v>110</v>
      </c>
      <c r="B68" s="15">
        <f>'[1]28'!B70</f>
        <v>0</v>
      </c>
      <c r="C68" s="16">
        <f>'[1]28'!C70</f>
        <v>0</v>
      </c>
      <c r="D68" s="16">
        <f>'[1]28'!D70</f>
        <v>320</v>
      </c>
      <c r="E68" s="16">
        <f>'[1]28'!E70</f>
        <v>0</v>
      </c>
      <c r="F68" s="15">
        <f t="shared" si="6"/>
        <v>320</v>
      </c>
      <c r="G68" s="15">
        <f>'[1]28'!H70</f>
        <v>0</v>
      </c>
      <c r="H68" s="16">
        <f>'[1]28'!I70</f>
        <v>0</v>
      </c>
      <c r="I68" s="16">
        <f>'[1]28'!J70</f>
        <v>149</v>
      </c>
      <c r="J68" s="16">
        <f>'[1]28'!K70</f>
        <v>0</v>
      </c>
      <c r="K68" s="15">
        <f t="shared" ref="K68:K98" si="15">SUM(G68:J68)</f>
        <v>149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149</v>
      </c>
      <c r="P68" s="16">
        <f t="shared" si="14"/>
        <v>0</v>
      </c>
      <c r="Q68" s="17">
        <f t="shared" ref="Q68:Q98" si="16">SUM(M68:P68)</f>
        <v>149</v>
      </c>
      <c r="R68" s="17"/>
    </row>
    <row r="69" spans="1:19">
      <c r="A69" s="8" t="s">
        <v>111</v>
      </c>
      <c r="B69" s="15">
        <f>'[1]28'!B71</f>
        <v>0</v>
      </c>
      <c r="C69" s="16">
        <f>'[1]28'!C71</f>
        <v>0</v>
      </c>
      <c r="D69" s="16">
        <f>'[1]28'!D71</f>
        <v>320</v>
      </c>
      <c r="E69" s="16">
        <f>'[1]28'!E71</f>
        <v>0</v>
      </c>
      <c r="F69" s="15">
        <f t="shared" ref="F69:F98" si="17">SUM(B69:E69)</f>
        <v>320</v>
      </c>
      <c r="G69" s="15">
        <f>'[1]28'!H71</f>
        <v>0</v>
      </c>
      <c r="H69" s="16">
        <f>'[1]28'!I71</f>
        <v>0</v>
      </c>
      <c r="I69" s="16">
        <f>'[1]28'!J71</f>
        <v>149</v>
      </c>
      <c r="J69" s="16">
        <f>'[1]28'!K71</f>
        <v>0</v>
      </c>
      <c r="K69" s="15">
        <f t="shared" si="15"/>
        <v>149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149</v>
      </c>
      <c r="P69" s="16">
        <f t="shared" si="14"/>
        <v>0</v>
      </c>
      <c r="Q69" s="17">
        <f t="shared" si="16"/>
        <v>149</v>
      </c>
      <c r="R69" s="17"/>
      <c r="S69">
        <f>96*4</f>
        <v>384</v>
      </c>
    </row>
    <row r="70" spans="1:19">
      <c r="A70" s="8" t="s">
        <v>112</v>
      </c>
      <c r="B70" s="15">
        <f>'[1]28'!B72</f>
        <v>0</v>
      </c>
      <c r="C70" s="16">
        <f>'[1]28'!C72</f>
        <v>0</v>
      </c>
      <c r="D70" s="16">
        <f>'[1]28'!D72</f>
        <v>320</v>
      </c>
      <c r="E70" s="16">
        <f>'[1]28'!E72</f>
        <v>0</v>
      </c>
      <c r="F70" s="15">
        <f t="shared" si="17"/>
        <v>320</v>
      </c>
      <c r="G70" s="15">
        <f>'[1]28'!H72</f>
        <v>0</v>
      </c>
      <c r="H70" s="16">
        <f>'[1]28'!I72</f>
        <v>0</v>
      </c>
      <c r="I70" s="16">
        <f>'[1]28'!J72</f>
        <v>149</v>
      </c>
      <c r="J70" s="16">
        <f>'[1]28'!K72</f>
        <v>0</v>
      </c>
      <c r="K70" s="15">
        <f t="shared" si="15"/>
        <v>149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149</v>
      </c>
      <c r="P70" s="16">
        <f t="shared" si="14"/>
        <v>0</v>
      </c>
      <c r="Q70" s="17">
        <f t="shared" si="16"/>
        <v>149</v>
      </c>
      <c r="R70" s="17"/>
    </row>
    <row r="71" spans="1:19">
      <c r="A71" s="8" t="s">
        <v>113</v>
      </c>
      <c r="B71" s="15">
        <f>'[1]28'!B73</f>
        <v>0</v>
      </c>
      <c r="C71" s="16">
        <f>'[1]28'!C73</f>
        <v>0</v>
      </c>
      <c r="D71" s="16">
        <f>'[1]28'!D73</f>
        <v>320</v>
      </c>
      <c r="E71" s="16">
        <f>'[1]28'!E73</f>
        <v>0</v>
      </c>
      <c r="F71" s="15">
        <f t="shared" si="17"/>
        <v>320</v>
      </c>
      <c r="G71" s="15">
        <f>'[1]28'!H73</f>
        <v>0</v>
      </c>
      <c r="H71" s="16">
        <f>'[1]28'!I73</f>
        <v>0</v>
      </c>
      <c r="I71" s="16">
        <f>'[1]28'!J73</f>
        <v>149</v>
      </c>
      <c r="J71" s="16">
        <f>'[1]28'!K73</f>
        <v>0</v>
      </c>
      <c r="K71" s="15">
        <f t="shared" si="15"/>
        <v>149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149</v>
      </c>
      <c r="P71" s="16">
        <f t="shared" si="14"/>
        <v>0</v>
      </c>
      <c r="Q71" s="17">
        <f t="shared" si="16"/>
        <v>149</v>
      </c>
      <c r="R71" s="17"/>
    </row>
    <row r="72" spans="1:19">
      <c r="A72" s="8" t="s">
        <v>114</v>
      </c>
      <c r="B72" s="15">
        <f>'[1]28'!B74</f>
        <v>0</v>
      </c>
      <c r="C72" s="16">
        <f>'[1]28'!C74</f>
        <v>0</v>
      </c>
      <c r="D72" s="16">
        <f>'[1]28'!D74</f>
        <v>320</v>
      </c>
      <c r="E72" s="16">
        <f>'[1]28'!E74</f>
        <v>0</v>
      </c>
      <c r="F72" s="15">
        <f t="shared" si="17"/>
        <v>320</v>
      </c>
      <c r="G72" s="15">
        <f>'[1]28'!H74</f>
        <v>0</v>
      </c>
      <c r="H72" s="16">
        <f>'[1]28'!I74</f>
        <v>0</v>
      </c>
      <c r="I72" s="16">
        <f>'[1]28'!J74</f>
        <v>149</v>
      </c>
      <c r="J72" s="16">
        <f>'[1]28'!K74</f>
        <v>0</v>
      </c>
      <c r="K72" s="15">
        <f t="shared" si="15"/>
        <v>149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149</v>
      </c>
      <c r="P72" s="16">
        <f t="shared" si="14"/>
        <v>0</v>
      </c>
      <c r="Q72" s="17">
        <f t="shared" si="16"/>
        <v>149</v>
      </c>
      <c r="R72" s="17"/>
    </row>
    <row r="73" spans="1:19">
      <c r="A73" s="8" t="s">
        <v>115</v>
      </c>
      <c r="B73" s="15">
        <f>'[1]28'!B75</f>
        <v>0</v>
      </c>
      <c r="C73" s="16">
        <f>'[1]28'!C75</f>
        <v>0</v>
      </c>
      <c r="D73" s="16">
        <f>'[1]28'!D75</f>
        <v>320</v>
      </c>
      <c r="E73" s="16">
        <f>'[1]28'!E75</f>
        <v>0</v>
      </c>
      <c r="F73" s="15">
        <f t="shared" si="17"/>
        <v>320</v>
      </c>
      <c r="G73" s="15">
        <f>'[1]28'!H75</f>
        <v>0</v>
      </c>
      <c r="H73" s="16">
        <f>'[1]28'!I75</f>
        <v>0</v>
      </c>
      <c r="I73" s="16">
        <f>'[1]28'!J75</f>
        <v>149</v>
      </c>
      <c r="J73" s="16">
        <f>'[1]28'!K75</f>
        <v>0</v>
      </c>
      <c r="K73" s="15">
        <f t="shared" si="15"/>
        <v>149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149</v>
      </c>
      <c r="P73" s="16">
        <f t="shared" si="14"/>
        <v>0</v>
      </c>
      <c r="Q73" s="17">
        <f t="shared" si="16"/>
        <v>149</v>
      </c>
      <c r="R73" s="17"/>
    </row>
    <row r="74" spans="1:19">
      <c r="A74" s="8" t="s">
        <v>116</v>
      </c>
      <c r="B74" s="15">
        <f>'[1]28'!B76</f>
        <v>0</v>
      </c>
      <c r="C74" s="16">
        <f>'[1]28'!C76</f>
        <v>0</v>
      </c>
      <c r="D74" s="16">
        <f>'[1]28'!D76</f>
        <v>320</v>
      </c>
      <c r="E74" s="16">
        <f>'[1]28'!E76</f>
        <v>0</v>
      </c>
      <c r="F74" s="15">
        <f t="shared" si="17"/>
        <v>320</v>
      </c>
      <c r="G74" s="15">
        <f>'[1]28'!H76</f>
        <v>0</v>
      </c>
      <c r="H74" s="16">
        <f>'[1]28'!I76</f>
        <v>0</v>
      </c>
      <c r="I74" s="16">
        <f>'[1]28'!J76</f>
        <v>149</v>
      </c>
      <c r="J74" s="16">
        <f>'[1]28'!K76</f>
        <v>0</v>
      </c>
      <c r="K74" s="15">
        <f t="shared" si="15"/>
        <v>149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149</v>
      </c>
      <c r="P74" s="16">
        <f t="shared" si="14"/>
        <v>0</v>
      </c>
      <c r="Q74" s="17">
        <f t="shared" si="16"/>
        <v>149</v>
      </c>
      <c r="R74" s="17"/>
    </row>
    <row r="75" spans="1:19">
      <c r="A75" s="8" t="s">
        <v>117</v>
      </c>
      <c r="B75" s="15">
        <f>'[1]28'!B77</f>
        <v>0</v>
      </c>
      <c r="C75" s="16">
        <f>'[1]28'!C77</f>
        <v>0</v>
      </c>
      <c r="D75" s="16">
        <f>'[1]28'!D77</f>
        <v>320</v>
      </c>
      <c r="E75" s="16">
        <f>'[1]28'!E77</f>
        <v>0</v>
      </c>
      <c r="F75" s="15">
        <f t="shared" si="17"/>
        <v>320</v>
      </c>
      <c r="G75" s="15">
        <f>'[1]28'!H77</f>
        <v>0</v>
      </c>
      <c r="H75" s="16">
        <f>'[1]28'!I77</f>
        <v>0</v>
      </c>
      <c r="I75" s="16">
        <f>'[1]28'!J77</f>
        <v>149</v>
      </c>
      <c r="J75" s="16">
        <f>'[1]28'!K77</f>
        <v>0</v>
      </c>
      <c r="K75" s="15">
        <f t="shared" si="15"/>
        <v>149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149</v>
      </c>
      <c r="P75" s="16">
        <f t="shared" si="14"/>
        <v>0</v>
      </c>
      <c r="Q75" s="17">
        <f t="shared" si="16"/>
        <v>149</v>
      </c>
      <c r="R75" s="17"/>
    </row>
    <row r="76" spans="1:19">
      <c r="A76" s="8" t="s">
        <v>118</v>
      </c>
      <c r="B76" s="15">
        <f>'[1]28'!B78</f>
        <v>0</v>
      </c>
      <c r="C76" s="16">
        <f>'[1]28'!C78</f>
        <v>0</v>
      </c>
      <c r="D76" s="16">
        <f>'[1]28'!D78</f>
        <v>320</v>
      </c>
      <c r="E76" s="16">
        <f>'[1]28'!E78</f>
        <v>0</v>
      </c>
      <c r="F76" s="15">
        <f t="shared" si="17"/>
        <v>320</v>
      </c>
      <c r="G76" s="15">
        <f>'[1]28'!H78</f>
        <v>0</v>
      </c>
      <c r="H76" s="16">
        <f>'[1]28'!I78</f>
        <v>0</v>
      </c>
      <c r="I76" s="16">
        <f>'[1]28'!J78</f>
        <v>149</v>
      </c>
      <c r="J76" s="16">
        <f>'[1]28'!K78</f>
        <v>0</v>
      </c>
      <c r="K76" s="15">
        <f t="shared" si="15"/>
        <v>149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149</v>
      </c>
      <c r="P76" s="16">
        <f t="shared" si="14"/>
        <v>0</v>
      </c>
      <c r="Q76" s="17">
        <f t="shared" si="16"/>
        <v>149</v>
      </c>
      <c r="R76" s="17"/>
    </row>
    <row r="77" spans="1:19">
      <c r="A77" s="8" t="s">
        <v>119</v>
      </c>
      <c r="B77" s="15">
        <f>'[1]28'!B79</f>
        <v>0</v>
      </c>
      <c r="C77" s="16">
        <f>'[1]28'!C79</f>
        <v>0</v>
      </c>
      <c r="D77" s="16">
        <f>'[1]28'!D79</f>
        <v>320</v>
      </c>
      <c r="E77" s="16">
        <f>'[1]28'!E79</f>
        <v>0</v>
      </c>
      <c r="F77" s="15">
        <f t="shared" si="17"/>
        <v>320</v>
      </c>
      <c r="G77" s="15">
        <f>'[1]28'!H79</f>
        <v>0</v>
      </c>
      <c r="H77" s="16">
        <f>'[1]28'!I79</f>
        <v>0</v>
      </c>
      <c r="I77" s="16">
        <f>'[1]28'!J79</f>
        <v>149</v>
      </c>
      <c r="J77" s="16">
        <f>'[1]28'!K79</f>
        <v>0</v>
      </c>
      <c r="K77" s="15">
        <f t="shared" si="15"/>
        <v>149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149</v>
      </c>
      <c r="P77" s="16">
        <f t="shared" si="14"/>
        <v>0</v>
      </c>
      <c r="Q77" s="17">
        <f t="shared" si="16"/>
        <v>149</v>
      </c>
      <c r="R77" s="17"/>
    </row>
    <row r="78" spans="1:19">
      <c r="A78" s="8" t="s">
        <v>120</v>
      </c>
      <c r="B78" s="15">
        <f>'[1]28'!B80</f>
        <v>0</v>
      </c>
      <c r="C78" s="16">
        <f>'[1]28'!C80</f>
        <v>0</v>
      </c>
      <c r="D78" s="16">
        <f>'[1]28'!D80</f>
        <v>320</v>
      </c>
      <c r="E78" s="16">
        <f>'[1]28'!E80</f>
        <v>0</v>
      </c>
      <c r="F78" s="15">
        <f t="shared" si="17"/>
        <v>320</v>
      </c>
      <c r="G78" s="15">
        <f>'[1]28'!H80</f>
        <v>0</v>
      </c>
      <c r="H78" s="16">
        <f>'[1]28'!I80</f>
        <v>0</v>
      </c>
      <c r="I78" s="16">
        <f>'[1]28'!J80</f>
        <v>149</v>
      </c>
      <c r="J78" s="16">
        <f>'[1]28'!K80</f>
        <v>0</v>
      </c>
      <c r="K78" s="15">
        <f t="shared" si="15"/>
        <v>149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149</v>
      </c>
      <c r="P78" s="16">
        <f t="shared" si="14"/>
        <v>0</v>
      </c>
      <c r="Q78" s="17">
        <f t="shared" si="16"/>
        <v>149</v>
      </c>
      <c r="R78" s="17"/>
    </row>
    <row r="79" spans="1:19">
      <c r="A79" s="8" t="s">
        <v>121</v>
      </c>
      <c r="B79" s="15">
        <f>'[1]28'!B81</f>
        <v>0</v>
      </c>
      <c r="C79" s="16">
        <f>'[1]28'!C81</f>
        <v>0</v>
      </c>
      <c r="D79" s="16">
        <f>'[1]28'!D81</f>
        <v>320</v>
      </c>
      <c r="E79" s="16">
        <f>'[1]28'!E81</f>
        <v>0</v>
      </c>
      <c r="F79" s="15">
        <f t="shared" si="17"/>
        <v>320</v>
      </c>
      <c r="G79" s="15">
        <f>'[1]28'!H81</f>
        <v>0</v>
      </c>
      <c r="H79" s="16">
        <f>'[1]28'!I81</f>
        <v>0</v>
      </c>
      <c r="I79" s="16">
        <f>'[1]28'!J81</f>
        <v>149</v>
      </c>
      <c r="J79" s="16">
        <f>'[1]28'!K81</f>
        <v>0</v>
      </c>
      <c r="K79" s="15">
        <f t="shared" si="15"/>
        <v>149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149</v>
      </c>
      <c r="P79" s="16">
        <f t="shared" si="14"/>
        <v>0</v>
      </c>
      <c r="Q79" s="17">
        <f t="shared" si="16"/>
        <v>149</v>
      </c>
      <c r="R79" s="17"/>
    </row>
    <row r="80" spans="1:19">
      <c r="A80" s="8" t="s">
        <v>122</v>
      </c>
      <c r="B80" s="15">
        <f>'[1]28'!B82</f>
        <v>0</v>
      </c>
      <c r="C80" s="16">
        <f>'[1]28'!C82</f>
        <v>0</v>
      </c>
      <c r="D80" s="16">
        <f>'[1]28'!D82</f>
        <v>320</v>
      </c>
      <c r="E80" s="16">
        <f>'[1]28'!E82</f>
        <v>0</v>
      </c>
      <c r="F80" s="15">
        <f t="shared" si="17"/>
        <v>320</v>
      </c>
      <c r="G80" s="15">
        <f>'[1]28'!H82</f>
        <v>0</v>
      </c>
      <c r="H80" s="16">
        <f>'[1]28'!I82</f>
        <v>0</v>
      </c>
      <c r="I80" s="16">
        <f>'[1]28'!J82</f>
        <v>149</v>
      </c>
      <c r="J80" s="16">
        <f>'[1]28'!K82</f>
        <v>0</v>
      </c>
      <c r="K80" s="15">
        <f t="shared" si="15"/>
        <v>149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149</v>
      </c>
      <c r="P80" s="16">
        <f t="shared" si="14"/>
        <v>0</v>
      </c>
      <c r="Q80" s="17">
        <f t="shared" si="16"/>
        <v>149</v>
      </c>
      <c r="R80" s="17"/>
    </row>
    <row r="81" spans="1:18">
      <c r="A81" s="8" t="s">
        <v>123</v>
      </c>
      <c r="B81" s="15">
        <f>'[1]28'!B83</f>
        <v>0</v>
      </c>
      <c r="C81" s="16">
        <f>'[1]28'!C83</f>
        <v>0</v>
      </c>
      <c r="D81" s="16">
        <f>'[1]28'!D83</f>
        <v>320</v>
      </c>
      <c r="E81" s="16">
        <f>'[1]28'!E83</f>
        <v>0</v>
      </c>
      <c r="F81" s="15">
        <f t="shared" si="17"/>
        <v>320</v>
      </c>
      <c r="G81" s="15">
        <f>'[1]28'!H83</f>
        <v>0</v>
      </c>
      <c r="H81" s="16">
        <f>'[1]28'!I83</f>
        <v>0</v>
      </c>
      <c r="I81" s="16">
        <f>'[1]28'!J83</f>
        <v>149</v>
      </c>
      <c r="J81" s="16">
        <f>'[1]28'!K83</f>
        <v>0</v>
      </c>
      <c r="K81" s="15">
        <f t="shared" si="15"/>
        <v>149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149</v>
      </c>
      <c r="P81" s="16">
        <f t="shared" si="14"/>
        <v>0</v>
      </c>
      <c r="Q81" s="17">
        <f t="shared" si="16"/>
        <v>149</v>
      </c>
      <c r="R81" s="17"/>
    </row>
    <row r="82" spans="1:18">
      <c r="A82" s="8" t="s">
        <v>124</v>
      </c>
      <c r="B82" s="15">
        <f>'[1]28'!B84</f>
        <v>0</v>
      </c>
      <c r="C82" s="16">
        <f>'[1]28'!C84</f>
        <v>0</v>
      </c>
      <c r="D82" s="16">
        <f>'[1]28'!D84</f>
        <v>320</v>
      </c>
      <c r="E82" s="16">
        <f>'[1]28'!E84</f>
        <v>0</v>
      </c>
      <c r="F82" s="15">
        <f t="shared" si="17"/>
        <v>320</v>
      </c>
      <c r="G82" s="15">
        <f>'[1]28'!H84</f>
        <v>0</v>
      </c>
      <c r="H82" s="16">
        <f>'[1]28'!I84</f>
        <v>0</v>
      </c>
      <c r="I82" s="16">
        <f>'[1]28'!J84</f>
        <v>149</v>
      </c>
      <c r="J82" s="16">
        <f>'[1]28'!K84</f>
        <v>0</v>
      </c>
      <c r="K82" s="15">
        <f t="shared" si="15"/>
        <v>149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149</v>
      </c>
      <c r="P82" s="16">
        <f t="shared" si="14"/>
        <v>0</v>
      </c>
      <c r="Q82" s="17">
        <f t="shared" si="16"/>
        <v>149</v>
      </c>
      <c r="R82" s="17"/>
    </row>
    <row r="83" spans="1:18">
      <c r="A83" s="8" t="s">
        <v>125</v>
      </c>
      <c r="B83" s="15">
        <f>'[1]28'!B85</f>
        <v>0</v>
      </c>
      <c r="C83" s="16">
        <f>'[1]28'!C85</f>
        <v>0</v>
      </c>
      <c r="D83" s="16">
        <f>'[1]28'!D85</f>
        <v>320</v>
      </c>
      <c r="E83" s="16">
        <f>'[1]28'!E85</f>
        <v>0</v>
      </c>
      <c r="F83" s="15">
        <f t="shared" si="17"/>
        <v>320</v>
      </c>
      <c r="G83" s="15">
        <f>'[1]28'!H85</f>
        <v>0</v>
      </c>
      <c r="H83" s="16">
        <f>'[1]28'!I85</f>
        <v>0</v>
      </c>
      <c r="I83" s="16">
        <f>'[1]28'!J85</f>
        <v>149</v>
      </c>
      <c r="J83" s="16">
        <f>'[1]28'!K85</f>
        <v>0</v>
      </c>
      <c r="K83" s="15">
        <f t="shared" si="15"/>
        <v>149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149</v>
      </c>
      <c r="P83" s="16">
        <f t="shared" si="14"/>
        <v>0</v>
      </c>
      <c r="Q83" s="17">
        <f t="shared" si="16"/>
        <v>149</v>
      </c>
      <c r="R83" s="17"/>
    </row>
    <row r="84" spans="1:18">
      <c r="A84" s="8" t="s">
        <v>126</v>
      </c>
      <c r="B84" s="15">
        <f>'[1]28'!B86</f>
        <v>0</v>
      </c>
      <c r="C84" s="16">
        <f>'[1]28'!C86</f>
        <v>0</v>
      </c>
      <c r="D84" s="16">
        <f>'[1]28'!D86</f>
        <v>320</v>
      </c>
      <c r="E84" s="16">
        <f>'[1]28'!E86</f>
        <v>0</v>
      </c>
      <c r="F84" s="15">
        <f t="shared" si="17"/>
        <v>320</v>
      </c>
      <c r="G84" s="15">
        <f>'[1]28'!H86</f>
        <v>0</v>
      </c>
      <c r="H84" s="16">
        <f>'[1]28'!I86</f>
        <v>0</v>
      </c>
      <c r="I84" s="16">
        <f>'[1]28'!J86</f>
        <v>149</v>
      </c>
      <c r="J84" s="16">
        <f>'[1]28'!K86</f>
        <v>0</v>
      </c>
      <c r="K84" s="15">
        <f t="shared" si="15"/>
        <v>149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149</v>
      </c>
      <c r="P84" s="16">
        <f t="shared" si="14"/>
        <v>0</v>
      </c>
      <c r="Q84" s="17">
        <f t="shared" si="16"/>
        <v>149</v>
      </c>
      <c r="R84" s="17"/>
    </row>
    <row r="85" spans="1:18">
      <c r="A85" s="8" t="s">
        <v>127</v>
      </c>
      <c r="B85" s="15">
        <f>'[1]28'!B87</f>
        <v>0</v>
      </c>
      <c r="C85" s="16">
        <f>'[1]28'!C87</f>
        <v>0</v>
      </c>
      <c r="D85" s="16">
        <f>'[1]28'!D87</f>
        <v>320</v>
      </c>
      <c r="E85" s="16">
        <f>'[1]28'!E87</f>
        <v>0</v>
      </c>
      <c r="F85" s="15">
        <f t="shared" si="17"/>
        <v>320</v>
      </c>
      <c r="G85" s="15">
        <f>'[1]28'!H87</f>
        <v>0</v>
      </c>
      <c r="H85" s="16">
        <f>'[1]28'!I87</f>
        <v>0</v>
      </c>
      <c r="I85" s="16">
        <f>'[1]28'!J87</f>
        <v>149</v>
      </c>
      <c r="J85" s="16">
        <f>'[1]28'!K87</f>
        <v>0</v>
      </c>
      <c r="K85" s="15">
        <f t="shared" si="15"/>
        <v>149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149</v>
      </c>
      <c r="P85" s="16">
        <f t="shared" si="14"/>
        <v>0</v>
      </c>
      <c r="Q85" s="17">
        <f t="shared" si="16"/>
        <v>149</v>
      </c>
      <c r="R85" s="17"/>
    </row>
    <row r="86" spans="1:18">
      <c r="A86" s="8" t="s">
        <v>128</v>
      </c>
      <c r="B86" s="15">
        <f>'[1]28'!B88</f>
        <v>0</v>
      </c>
      <c r="C86" s="16">
        <f>'[1]28'!C88</f>
        <v>0</v>
      </c>
      <c r="D86" s="16">
        <f>'[1]28'!D88</f>
        <v>320</v>
      </c>
      <c r="E86" s="16">
        <f>'[1]28'!E88</f>
        <v>0</v>
      </c>
      <c r="F86" s="15">
        <f t="shared" si="17"/>
        <v>320</v>
      </c>
      <c r="G86" s="15">
        <f>'[1]28'!H88</f>
        <v>0</v>
      </c>
      <c r="H86" s="16">
        <f>'[1]28'!I88</f>
        <v>0</v>
      </c>
      <c r="I86" s="16">
        <f>'[1]28'!J88</f>
        <v>149</v>
      </c>
      <c r="J86" s="16">
        <f>'[1]28'!K88</f>
        <v>0</v>
      </c>
      <c r="K86" s="15">
        <f t="shared" si="15"/>
        <v>149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149</v>
      </c>
      <c r="P86" s="16">
        <f t="shared" si="14"/>
        <v>0</v>
      </c>
      <c r="Q86" s="17">
        <f t="shared" si="16"/>
        <v>149</v>
      </c>
      <c r="R86" s="17"/>
    </row>
    <row r="87" spans="1:18">
      <c r="A87" s="8" t="s">
        <v>129</v>
      </c>
      <c r="B87" s="15">
        <f>'[1]28'!B89</f>
        <v>0</v>
      </c>
      <c r="C87" s="16">
        <f>'[1]28'!C89</f>
        <v>0</v>
      </c>
      <c r="D87" s="16">
        <f>'[1]28'!D89</f>
        <v>320</v>
      </c>
      <c r="E87" s="16">
        <f>'[1]28'!E89</f>
        <v>0</v>
      </c>
      <c r="F87" s="15">
        <f t="shared" si="17"/>
        <v>320</v>
      </c>
      <c r="G87" s="15">
        <f>'[1]28'!H89</f>
        <v>0</v>
      </c>
      <c r="H87" s="16">
        <f>'[1]28'!I89</f>
        <v>0</v>
      </c>
      <c r="I87" s="16">
        <f>'[1]28'!J89</f>
        <v>155</v>
      </c>
      <c r="J87" s="16">
        <f>'[1]28'!K89</f>
        <v>0</v>
      </c>
      <c r="K87" s="15">
        <f t="shared" si="15"/>
        <v>155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155</v>
      </c>
      <c r="P87" s="16">
        <f t="shared" si="14"/>
        <v>0</v>
      </c>
      <c r="Q87" s="17">
        <f t="shared" si="16"/>
        <v>155</v>
      </c>
      <c r="R87" s="17"/>
    </row>
    <row r="88" spans="1:18">
      <c r="A88" s="8" t="s">
        <v>130</v>
      </c>
      <c r="B88" s="15">
        <f>'[1]28'!B90</f>
        <v>0</v>
      </c>
      <c r="C88" s="16">
        <f>'[1]28'!C90</f>
        <v>0</v>
      </c>
      <c r="D88" s="16">
        <f>'[1]28'!D90</f>
        <v>320</v>
      </c>
      <c r="E88" s="16">
        <f>'[1]28'!E90</f>
        <v>0</v>
      </c>
      <c r="F88" s="15">
        <f t="shared" si="17"/>
        <v>320</v>
      </c>
      <c r="G88" s="15">
        <f>'[1]28'!H90</f>
        <v>0</v>
      </c>
      <c r="H88" s="16">
        <f>'[1]28'!I90</f>
        <v>0</v>
      </c>
      <c r="I88" s="16">
        <f>'[1]28'!J90</f>
        <v>155</v>
      </c>
      <c r="J88" s="16">
        <f>'[1]28'!K90</f>
        <v>0</v>
      </c>
      <c r="K88" s="15">
        <f t="shared" si="15"/>
        <v>155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155</v>
      </c>
      <c r="P88" s="16">
        <f t="shared" si="14"/>
        <v>0</v>
      </c>
      <c r="Q88" s="17">
        <f t="shared" si="16"/>
        <v>155</v>
      </c>
      <c r="R88" s="17"/>
    </row>
    <row r="89" spans="1:18">
      <c r="A89" s="8" t="s">
        <v>131</v>
      </c>
      <c r="B89" s="15">
        <f>'[1]28'!B91</f>
        <v>0</v>
      </c>
      <c r="C89" s="16">
        <f>'[1]28'!C91</f>
        <v>0</v>
      </c>
      <c r="D89" s="16">
        <f>'[1]28'!D91</f>
        <v>320</v>
      </c>
      <c r="E89" s="16">
        <f>'[1]28'!E91</f>
        <v>0</v>
      </c>
      <c r="F89" s="15">
        <f t="shared" si="17"/>
        <v>320</v>
      </c>
      <c r="G89" s="15">
        <f>'[1]28'!H91</f>
        <v>0</v>
      </c>
      <c r="H89" s="16">
        <f>'[1]28'!I91</f>
        <v>0</v>
      </c>
      <c r="I89" s="16">
        <f>'[1]28'!J91</f>
        <v>155</v>
      </c>
      <c r="J89" s="16">
        <f>'[1]28'!K91</f>
        <v>0</v>
      </c>
      <c r="K89" s="15">
        <f t="shared" si="15"/>
        <v>155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155</v>
      </c>
      <c r="P89" s="16">
        <f t="shared" si="14"/>
        <v>0</v>
      </c>
      <c r="Q89" s="17">
        <f t="shared" si="16"/>
        <v>155</v>
      </c>
      <c r="R89" s="17"/>
    </row>
    <row r="90" spans="1:18">
      <c r="A90" s="8" t="s">
        <v>132</v>
      </c>
      <c r="B90" s="15">
        <f>'[1]28'!B92</f>
        <v>0</v>
      </c>
      <c r="C90" s="16">
        <f>'[1]28'!C92</f>
        <v>0</v>
      </c>
      <c r="D90" s="16">
        <f>'[1]28'!D92</f>
        <v>320</v>
      </c>
      <c r="E90" s="16">
        <f>'[1]28'!E92</f>
        <v>0</v>
      </c>
      <c r="F90" s="15">
        <f t="shared" si="17"/>
        <v>320</v>
      </c>
      <c r="G90" s="15">
        <f>'[1]28'!H92</f>
        <v>0</v>
      </c>
      <c r="H90" s="16">
        <f>'[1]28'!I92</f>
        <v>0</v>
      </c>
      <c r="I90" s="16">
        <f>'[1]28'!J92</f>
        <v>155</v>
      </c>
      <c r="J90" s="16">
        <f>'[1]28'!K92</f>
        <v>0</v>
      </c>
      <c r="K90" s="15">
        <f t="shared" si="15"/>
        <v>155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155</v>
      </c>
      <c r="P90" s="16">
        <f t="shared" si="14"/>
        <v>0</v>
      </c>
      <c r="Q90" s="17">
        <f t="shared" si="16"/>
        <v>155</v>
      </c>
      <c r="R90" s="17"/>
    </row>
    <row r="91" spans="1:18">
      <c r="A91" s="8" t="s">
        <v>133</v>
      </c>
      <c r="B91" s="15">
        <f>'[1]28'!B93</f>
        <v>0</v>
      </c>
      <c r="C91" s="16">
        <f>'[1]28'!C93</f>
        <v>0</v>
      </c>
      <c r="D91" s="16">
        <f>'[1]28'!D93</f>
        <v>320</v>
      </c>
      <c r="E91" s="16">
        <f>'[1]28'!E93</f>
        <v>0</v>
      </c>
      <c r="F91" s="15">
        <f t="shared" si="17"/>
        <v>320</v>
      </c>
      <c r="G91" s="15">
        <f>'[1]28'!H93</f>
        <v>0</v>
      </c>
      <c r="H91" s="16">
        <f>'[1]28'!I93</f>
        <v>0</v>
      </c>
      <c r="I91" s="16">
        <f>'[1]28'!J93</f>
        <v>155</v>
      </c>
      <c r="J91" s="16">
        <f>'[1]28'!K93</f>
        <v>0</v>
      </c>
      <c r="K91" s="15">
        <f t="shared" si="15"/>
        <v>155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155</v>
      </c>
      <c r="P91" s="16">
        <f t="shared" si="14"/>
        <v>0</v>
      </c>
      <c r="Q91" s="17">
        <f t="shared" si="16"/>
        <v>155</v>
      </c>
      <c r="R91" s="17"/>
    </row>
    <row r="92" spans="1:18">
      <c r="A92" s="8" t="s">
        <v>134</v>
      </c>
      <c r="B92" s="15">
        <f>'[1]28'!B94</f>
        <v>0</v>
      </c>
      <c r="C92" s="16">
        <f>'[1]28'!C94</f>
        <v>0</v>
      </c>
      <c r="D92" s="16">
        <f>'[1]28'!D94</f>
        <v>320</v>
      </c>
      <c r="E92" s="16">
        <f>'[1]28'!E94</f>
        <v>0</v>
      </c>
      <c r="F92" s="15">
        <f t="shared" si="17"/>
        <v>320</v>
      </c>
      <c r="G92" s="15">
        <f>'[1]28'!H94</f>
        <v>0</v>
      </c>
      <c r="H92" s="16">
        <f>'[1]28'!I94</f>
        <v>0</v>
      </c>
      <c r="I92" s="16">
        <f>'[1]28'!J94</f>
        <v>155</v>
      </c>
      <c r="J92" s="16">
        <f>'[1]28'!K94</f>
        <v>0</v>
      </c>
      <c r="K92" s="15">
        <f t="shared" si="15"/>
        <v>155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155</v>
      </c>
      <c r="P92" s="16">
        <f t="shared" si="14"/>
        <v>0</v>
      </c>
      <c r="Q92" s="17">
        <f t="shared" si="16"/>
        <v>155</v>
      </c>
      <c r="R92" s="17"/>
    </row>
    <row r="93" spans="1:18">
      <c r="A93" s="8" t="s">
        <v>135</v>
      </c>
      <c r="B93" s="15">
        <f>'[1]28'!B95</f>
        <v>0</v>
      </c>
      <c r="C93" s="16">
        <f>'[1]28'!C95</f>
        <v>0</v>
      </c>
      <c r="D93" s="16">
        <f>'[1]28'!D95</f>
        <v>320</v>
      </c>
      <c r="E93" s="16">
        <f>'[1]28'!E95</f>
        <v>0</v>
      </c>
      <c r="F93" s="15">
        <f t="shared" si="17"/>
        <v>320</v>
      </c>
      <c r="G93" s="15">
        <f>'[1]28'!H95</f>
        <v>0</v>
      </c>
      <c r="H93" s="16">
        <f>'[1]28'!I95</f>
        <v>0</v>
      </c>
      <c r="I93" s="16">
        <f>'[1]28'!J95</f>
        <v>155</v>
      </c>
      <c r="J93" s="16">
        <f>'[1]28'!K95</f>
        <v>0</v>
      </c>
      <c r="K93" s="15">
        <f t="shared" si="15"/>
        <v>155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155</v>
      </c>
      <c r="P93" s="16">
        <f t="shared" si="14"/>
        <v>0</v>
      </c>
      <c r="Q93" s="17">
        <f t="shared" si="16"/>
        <v>155</v>
      </c>
      <c r="R93" s="17"/>
    </row>
    <row r="94" spans="1:18">
      <c r="A94" s="8" t="s">
        <v>136</v>
      </c>
      <c r="B94" s="15">
        <f>'[1]28'!B96</f>
        <v>0</v>
      </c>
      <c r="C94" s="16">
        <f>'[1]28'!C96</f>
        <v>0</v>
      </c>
      <c r="D94" s="16">
        <f>'[1]28'!D96</f>
        <v>320</v>
      </c>
      <c r="E94" s="16">
        <f>'[1]28'!E96</f>
        <v>0</v>
      </c>
      <c r="F94" s="15">
        <f t="shared" si="17"/>
        <v>320</v>
      </c>
      <c r="G94" s="15">
        <f>'[1]28'!H96</f>
        <v>0</v>
      </c>
      <c r="H94" s="16">
        <f>'[1]28'!I96</f>
        <v>0</v>
      </c>
      <c r="I94" s="16">
        <f>'[1]28'!J96</f>
        <v>155</v>
      </c>
      <c r="J94" s="16">
        <f>'[1]28'!K96</f>
        <v>0</v>
      </c>
      <c r="K94" s="15">
        <f t="shared" si="15"/>
        <v>155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155</v>
      </c>
      <c r="P94" s="16">
        <f t="shared" si="14"/>
        <v>0</v>
      </c>
      <c r="Q94" s="17">
        <f t="shared" si="16"/>
        <v>155</v>
      </c>
      <c r="R94" s="17"/>
    </row>
    <row r="95" spans="1:18">
      <c r="A95" s="8" t="s">
        <v>137</v>
      </c>
      <c r="B95" s="15">
        <f>'[1]28'!B97</f>
        <v>0</v>
      </c>
      <c r="C95" s="16">
        <f>'[1]28'!C97</f>
        <v>0</v>
      </c>
      <c r="D95" s="16">
        <f>'[1]28'!D97</f>
        <v>320</v>
      </c>
      <c r="E95" s="16">
        <f>'[1]28'!E97</f>
        <v>0</v>
      </c>
      <c r="F95" s="15">
        <f t="shared" si="17"/>
        <v>320</v>
      </c>
      <c r="G95" s="15">
        <f>'[1]28'!H97</f>
        <v>0</v>
      </c>
      <c r="H95" s="16">
        <f>'[1]28'!I97</f>
        <v>0</v>
      </c>
      <c r="I95" s="16">
        <f>'[1]28'!J97</f>
        <v>155</v>
      </c>
      <c r="J95" s="16">
        <f>'[1]28'!K97</f>
        <v>0</v>
      </c>
      <c r="K95" s="15">
        <f t="shared" si="15"/>
        <v>155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155</v>
      </c>
      <c r="P95" s="16">
        <f t="shared" si="14"/>
        <v>0</v>
      </c>
      <c r="Q95" s="17">
        <f t="shared" si="16"/>
        <v>155</v>
      </c>
      <c r="R95" s="17"/>
    </row>
    <row r="96" spans="1:18">
      <c r="A96" s="8" t="s">
        <v>138</v>
      </c>
      <c r="B96" s="15">
        <f>'[1]28'!B98</f>
        <v>0</v>
      </c>
      <c r="C96" s="16">
        <f>'[1]28'!C98</f>
        <v>0</v>
      </c>
      <c r="D96" s="16">
        <f>'[1]28'!D98</f>
        <v>320</v>
      </c>
      <c r="E96" s="16">
        <f>'[1]28'!E98</f>
        <v>0</v>
      </c>
      <c r="F96" s="15">
        <f t="shared" si="17"/>
        <v>320</v>
      </c>
      <c r="G96" s="15">
        <f>'[1]28'!H98</f>
        <v>0</v>
      </c>
      <c r="H96" s="16">
        <f>'[1]28'!I98</f>
        <v>0</v>
      </c>
      <c r="I96" s="16">
        <f>'[1]28'!J98</f>
        <v>155</v>
      </c>
      <c r="J96" s="16">
        <f>'[1]28'!K98</f>
        <v>0</v>
      </c>
      <c r="K96" s="15">
        <f t="shared" si="15"/>
        <v>155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155</v>
      </c>
      <c r="P96" s="16">
        <f t="shared" si="14"/>
        <v>0</v>
      </c>
      <c r="Q96" s="17">
        <f t="shared" si="16"/>
        <v>155</v>
      </c>
      <c r="R96" s="17"/>
    </row>
    <row r="97" spans="1:18">
      <c r="A97" s="8" t="s">
        <v>139</v>
      </c>
      <c r="B97" s="15">
        <f>'[1]28'!B99</f>
        <v>0</v>
      </c>
      <c r="C97" s="16">
        <f>'[1]28'!C99</f>
        <v>0</v>
      </c>
      <c r="D97" s="16">
        <f>'[1]28'!D99</f>
        <v>320</v>
      </c>
      <c r="E97" s="16">
        <f>'[1]28'!E99</f>
        <v>0</v>
      </c>
      <c r="F97" s="15">
        <f t="shared" si="17"/>
        <v>320</v>
      </c>
      <c r="G97" s="15">
        <f>'[1]28'!H99</f>
        <v>0</v>
      </c>
      <c r="H97" s="16">
        <f>'[1]28'!I99</f>
        <v>0</v>
      </c>
      <c r="I97" s="16">
        <f>'[1]28'!J99</f>
        <v>155</v>
      </c>
      <c r="J97" s="16">
        <f>'[1]28'!K99</f>
        <v>0</v>
      </c>
      <c r="K97" s="15">
        <f t="shared" si="15"/>
        <v>155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155</v>
      </c>
      <c r="P97" s="16">
        <f t="shared" si="14"/>
        <v>0</v>
      </c>
      <c r="Q97" s="17">
        <f t="shared" si="16"/>
        <v>155</v>
      </c>
      <c r="R97" s="17"/>
    </row>
    <row r="98" spans="1:18">
      <c r="A98" s="8" t="s">
        <v>140</v>
      </c>
      <c r="B98" s="15">
        <f>'[1]28'!B100</f>
        <v>0</v>
      </c>
      <c r="C98" s="16">
        <f>'[1]28'!C100</f>
        <v>0</v>
      </c>
      <c r="D98" s="16">
        <f>'[1]28'!D100</f>
        <v>320</v>
      </c>
      <c r="E98" s="16">
        <f>'[1]28'!E100</f>
        <v>0</v>
      </c>
      <c r="F98" s="15">
        <f t="shared" si="17"/>
        <v>320</v>
      </c>
      <c r="G98" s="15">
        <f>'[1]28'!H100</f>
        <v>0</v>
      </c>
      <c r="H98" s="16">
        <f>'[1]28'!I100</f>
        <v>0</v>
      </c>
      <c r="I98" s="16">
        <f>'[1]28'!J100</f>
        <v>155</v>
      </c>
      <c r="J98" s="16">
        <f>'[1]28'!K100</f>
        <v>0</v>
      </c>
      <c r="K98" s="15">
        <f t="shared" si="15"/>
        <v>155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155</v>
      </c>
      <c r="P98" s="16">
        <f t="shared" si="14"/>
        <v>0</v>
      </c>
      <c r="Q98" s="17">
        <f t="shared" si="16"/>
        <v>155</v>
      </c>
      <c r="R98" s="17"/>
    </row>
    <row r="99" spans="1:18">
      <c r="A99" s="8" t="s">
        <v>171</v>
      </c>
      <c r="B99" s="15">
        <f t="shared" ref="B99:R99" si="18">SUM(B3:B98)/4000</f>
        <v>4.3499999999999996</v>
      </c>
      <c r="C99" s="15">
        <f t="shared" si="18"/>
        <v>0</v>
      </c>
      <c r="D99" s="15">
        <f t="shared" si="18"/>
        <v>2.88</v>
      </c>
      <c r="E99" s="15">
        <f t="shared" si="18"/>
        <v>0</v>
      </c>
      <c r="F99" s="15">
        <f t="shared" si="18"/>
        <v>7.23</v>
      </c>
      <c r="G99" s="15">
        <f t="shared" si="18"/>
        <v>2.274</v>
      </c>
      <c r="H99" s="15">
        <f t="shared" si="18"/>
        <v>0</v>
      </c>
      <c r="I99" s="15">
        <f t="shared" si="18"/>
        <v>1.359</v>
      </c>
      <c r="J99" s="15">
        <f t="shared" si="18"/>
        <v>0</v>
      </c>
      <c r="K99" s="15">
        <f t="shared" si="18"/>
        <v>3.633</v>
      </c>
      <c r="L99" s="15">
        <f t="shared" si="18"/>
        <v>2.4E-2</v>
      </c>
      <c r="M99" s="15">
        <f t="shared" si="18"/>
        <v>2.274</v>
      </c>
      <c r="N99" s="15">
        <f t="shared" si="18"/>
        <v>0</v>
      </c>
      <c r="O99" s="15">
        <f t="shared" si="18"/>
        <v>1.359</v>
      </c>
      <c r="P99" s="15">
        <f t="shared" si="18"/>
        <v>0</v>
      </c>
      <c r="Q99" s="15">
        <f t="shared" si="18"/>
        <v>3.633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45532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531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530</v>
      </c>
    </row>
    <row r="3" spans="1:19">
      <c r="A3" s="8" t="s">
        <v>45</v>
      </c>
      <c r="B3" s="200">
        <f>'[2]28'!B5</f>
        <v>80</v>
      </c>
      <c r="C3" s="201">
        <f>'[2]28'!C5</f>
        <v>0</v>
      </c>
      <c r="D3" s="201">
        <f>'[2]28'!D5</f>
        <v>0</v>
      </c>
      <c r="E3" s="201">
        <f>'[2]28'!E5</f>
        <v>0</v>
      </c>
      <c r="F3" s="15">
        <f>SUM(B3:E3)</f>
        <v>80</v>
      </c>
      <c r="G3" s="200">
        <f>'[2]28'!H5</f>
        <v>34</v>
      </c>
      <c r="H3" s="201">
        <f>'[2]28'!I5</f>
        <v>0</v>
      </c>
      <c r="I3" s="201">
        <f>'[2]28'!J5</f>
        <v>0</v>
      </c>
      <c r="J3" s="201">
        <f>'[2]28'!K5</f>
        <v>0</v>
      </c>
      <c r="K3" s="15">
        <f>SUM(G3:J3)</f>
        <v>34</v>
      </c>
      <c r="L3" s="18">
        <f>frq!C3</f>
        <v>1</v>
      </c>
      <c r="M3" s="125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  <c r="S3" s="18"/>
    </row>
    <row r="4" spans="1:19">
      <c r="A4" s="8" t="s">
        <v>46</v>
      </c>
      <c r="B4" s="200">
        <f>'[2]28'!B6</f>
        <v>80</v>
      </c>
      <c r="C4" s="201">
        <f>'[2]28'!C6</f>
        <v>0</v>
      </c>
      <c r="D4" s="201">
        <f>'[2]28'!D6</f>
        <v>0</v>
      </c>
      <c r="E4" s="201">
        <f>'[2]28'!E6</f>
        <v>0</v>
      </c>
      <c r="F4" s="15">
        <f>SUM(B4:E4)</f>
        <v>80</v>
      </c>
      <c r="G4" s="200">
        <f>'[2]28'!H6</f>
        <v>34</v>
      </c>
      <c r="H4" s="201">
        <f>'[2]28'!I6</f>
        <v>0</v>
      </c>
      <c r="I4" s="201">
        <f>'[2]28'!J6</f>
        <v>0</v>
      </c>
      <c r="J4" s="201">
        <f>'[2]28'!K6</f>
        <v>0</v>
      </c>
      <c r="K4" s="15">
        <f t="shared" ref="K4:K67" si="3">SUM(G4:J4)</f>
        <v>34</v>
      </c>
      <c r="L4" s="18">
        <f>frq!C4</f>
        <v>1</v>
      </c>
      <c r="M4" s="125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  <c r="S4" s="18"/>
    </row>
    <row r="5" spans="1:19">
      <c r="A5" s="8" t="s">
        <v>47</v>
      </c>
      <c r="B5" s="200">
        <f>'[2]28'!B7</f>
        <v>80</v>
      </c>
      <c r="C5" s="201">
        <f>'[2]28'!C7</f>
        <v>0</v>
      </c>
      <c r="D5" s="201">
        <f>'[2]28'!D7</f>
        <v>0</v>
      </c>
      <c r="E5" s="201">
        <f>'[2]28'!E7</f>
        <v>0</v>
      </c>
      <c r="F5" s="15">
        <f t="shared" ref="F5:F68" si="6">SUM(B5:E5)</f>
        <v>80</v>
      </c>
      <c r="G5" s="200">
        <f>'[2]28'!H7</f>
        <v>34</v>
      </c>
      <c r="H5" s="201">
        <f>'[2]28'!I7</f>
        <v>0</v>
      </c>
      <c r="I5" s="201">
        <f>'[2]28'!J7</f>
        <v>0</v>
      </c>
      <c r="J5" s="201">
        <f>'[2]28'!K7</f>
        <v>0</v>
      </c>
      <c r="K5" s="15">
        <f t="shared" si="3"/>
        <v>34</v>
      </c>
      <c r="L5" s="18">
        <f>frq!C5</f>
        <v>1</v>
      </c>
      <c r="M5" s="125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  <c r="S5" s="18"/>
    </row>
    <row r="6" spans="1:19">
      <c r="A6" s="8" t="s">
        <v>48</v>
      </c>
      <c r="B6" s="200">
        <f>'[2]28'!B8</f>
        <v>80</v>
      </c>
      <c r="C6" s="201">
        <f>'[2]28'!C8</f>
        <v>0</v>
      </c>
      <c r="D6" s="201">
        <f>'[2]28'!D8</f>
        <v>0</v>
      </c>
      <c r="E6" s="201">
        <f>'[2]28'!E8</f>
        <v>0</v>
      </c>
      <c r="F6" s="15">
        <f t="shared" si="6"/>
        <v>80</v>
      </c>
      <c r="G6" s="200">
        <f>'[2]28'!H8</f>
        <v>34</v>
      </c>
      <c r="H6" s="201">
        <f>'[2]28'!I8</f>
        <v>0</v>
      </c>
      <c r="I6" s="201">
        <f>'[2]28'!J8</f>
        <v>0</v>
      </c>
      <c r="J6" s="201">
        <f>'[2]28'!K8</f>
        <v>0</v>
      </c>
      <c r="K6" s="15">
        <f t="shared" si="3"/>
        <v>34</v>
      </c>
      <c r="L6" s="18">
        <f>frq!C6</f>
        <v>1</v>
      </c>
      <c r="M6" s="125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  <c r="S6" s="18"/>
    </row>
    <row r="7" spans="1:19">
      <c r="A7" s="8" t="s">
        <v>49</v>
      </c>
      <c r="B7" s="200">
        <f>'[2]28'!B9</f>
        <v>80</v>
      </c>
      <c r="C7" s="201">
        <f>'[2]28'!C9</f>
        <v>0</v>
      </c>
      <c r="D7" s="201">
        <f>'[2]28'!D9</f>
        <v>0</v>
      </c>
      <c r="E7" s="201">
        <f>'[2]28'!E9</f>
        <v>0</v>
      </c>
      <c r="F7" s="15">
        <f t="shared" si="6"/>
        <v>80</v>
      </c>
      <c r="G7" s="200">
        <f>'[2]28'!H9</f>
        <v>34</v>
      </c>
      <c r="H7" s="201">
        <f>'[2]28'!I9</f>
        <v>0</v>
      </c>
      <c r="I7" s="201">
        <f>'[2]28'!J9</f>
        <v>0</v>
      </c>
      <c r="J7" s="201">
        <f>'[2]28'!K9</f>
        <v>0</v>
      </c>
      <c r="K7" s="15">
        <f t="shared" si="3"/>
        <v>34</v>
      </c>
      <c r="L7" s="18">
        <f>frq!C7</f>
        <v>1</v>
      </c>
      <c r="M7" s="125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  <c r="S7" s="18"/>
    </row>
    <row r="8" spans="1:19">
      <c r="A8" s="8" t="s">
        <v>50</v>
      </c>
      <c r="B8" s="200">
        <f>'[2]28'!B10</f>
        <v>80</v>
      </c>
      <c r="C8" s="201">
        <f>'[2]28'!C10</f>
        <v>0</v>
      </c>
      <c r="D8" s="201">
        <f>'[2]28'!D10</f>
        <v>0</v>
      </c>
      <c r="E8" s="201">
        <f>'[2]28'!E10</f>
        <v>0</v>
      </c>
      <c r="F8" s="15">
        <f t="shared" si="6"/>
        <v>80</v>
      </c>
      <c r="G8" s="200">
        <f>'[2]28'!H10</f>
        <v>34</v>
      </c>
      <c r="H8" s="201">
        <f>'[2]28'!I10</f>
        <v>0</v>
      </c>
      <c r="I8" s="201">
        <f>'[2]28'!J10</f>
        <v>0</v>
      </c>
      <c r="J8" s="201">
        <f>'[2]28'!K10</f>
        <v>0</v>
      </c>
      <c r="K8" s="15">
        <f t="shared" si="3"/>
        <v>34</v>
      </c>
      <c r="L8" s="18">
        <f>frq!C8</f>
        <v>1</v>
      </c>
      <c r="M8" s="125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  <c r="S8" s="18"/>
    </row>
    <row r="9" spans="1:19">
      <c r="A9" s="8" t="s">
        <v>51</v>
      </c>
      <c r="B9" s="200">
        <f>'[2]28'!B11</f>
        <v>80</v>
      </c>
      <c r="C9" s="201">
        <f>'[2]28'!C11</f>
        <v>0</v>
      </c>
      <c r="D9" s="201">
        <f>'[2]28'!D11</f>
        <v>0</v>
      </c>
      <c r="E9" s="201">
        <f>'[2]28'!E11</f>
        <v>0</v>
      </c>
      <c r="F9" s="15">
        <f t="shared" si="6"/>
        <v>80</v>
      </c>
      <c r="G9" s="200">
        <f>'[2]28'!H11</f>
        <v>34</v>
      </c>
      <c r="H9" s="201">
        <f>'[2]28'!I11</f>
        <v>0</v>
      </c>
      <c r="I9" s="201">
        <f>'[2]28'!J11</f>
        <v>0</v>
      </c>
      <c r="J9" s="201">
        <f>'[2]28'!K11</f>
        <v>0</v>
      </c>
      <c r="K9" s="15">
        <f t="shared" si="3"/>
        <v>34</v>
      </c>
      <c r="L9" s="18">
        <f>frq!C9</f>
        <v>1</v>
      </c>
      <c r="M9" s="125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  <c r="S9" s="18"/>
    </row>
    <row r="10" spans="1:19">
      <c r="A10" s="8" t="s">
        <v>52</v>
      </c>
      <c r="B10" s="200">
        <f>'[2]28'!B12</f>
        <v>80</v>
      </c>
      <c r="C10" s="201">
        <f>'[2]28'!C12</f>
        <v>0</v>
      </c>
      <c r="D10" s="201">
        <f>'[2]28'!D12</f>
        <v>0</v>
      </c>
      <c r="E10" s="201">
        <f>'[2]28'!E12</f>
        <v>0</v>
      </c>
      <c r="F10" s="15">
        <f t="shared" si="6"/>
        <v>80</v>
      </c>
      <c r="G10" s="200">
        <f>'[2]28'!H12</f>
        <v>34</v>
      </c>
      <c r="H10" s="201">
        <f>'[2]28'!I12</f>
        <v>0</v>
      </c>
      <c r="I10" s="201">
        <f>'[2]28'!J12</f>
        <v>0</v>
      </c>
      <c r="J10" s="201">
        <f>'[2]28'!K12</f>
        <v>0</v>
      </c>
      <c r="K10" s="15">
        <f t="shared" si="3"/>
        <v>34</v>
      </c>
      <c r="L10" s="18">
        <f>frq!C10</f>
        <v>1</v>
      </c>
      <c r="M10" s="125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  <c r="S10" s="18"/>
    </row>
    <row r="11" spans="1:19">
      <c r="A11" s="8" t="s">
        <v>53</v>
      </c>
      <c r="B11" s="200">
        <f>'[2]28'!B13</f>
        <v>80</v>
      </c>
      <c r="C11" s="201">
        <f>'[2]28'!C13</f>
        <v>0</v>
      </c>
      <c r="D11" s="201">
        <f>'[2]28'!D13</f>
        <v>0</v>
      </c>
      <c r="E11" s="201">
        <f>'[2]28'!E13</f>
        <v>0</v>
      </c>
      <c r="F11" s="15">
        <f t="shared" si="6"/>
        <v>80</v>
      </c>
      <c r="G11" s="200">
        <f>'[2]28'!H13</f>
        <v>34</v>
      </c>
      <c r="H11" s="201">
        <f>'[2]28'!I13</f>
        <v>0</v>
      </c>
      <c r="I11" s="201">
        <f>'[2]28'!J13</f>
        <v>0</v>
      </c>
      <c r="J11" s="201">
        <f>'[2]28'!K13</f>
        <v>0</v>
      </c>
      <c r="K11" s="15">
        <f t="shared" si="3"/>
        <v>34</v>
      </c>
      <c r="L11" s="18">
        <f>frq!C11</f>
        <v>1</v>
      </c>
      <c r="M11" s="125">
        <f t="shared" si="4"/>
        <v>33.6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33.6</v>
      </c>
      <c r="R11" s="18">
        <v>0.4</v>
      </c>
      <c r="S11" s="18"/>
    </row>
    <row r="12" spans="1:19">
      <c r="A12" s="8" t="s">
        <v>54</v>
      </c>
      <c r="B12" s="200">
        <f>'[2]28'!B14</f>
        <v>80</v>
      </c>
      <c r="C12" s="201">
        <f>'[2]28'!C14</f>
        <v>0</v>
      </c>
      <c r="D12" s="201">
        <f>'[2]28'!D14</f>
        <v>0</v>
      </c>
      <c r="E12" s="201">
        <f>'[2]28'!E14</f>
        <v>0</v>
      </c>
      <c r="F12" s="15">
        <f t="shared" si="6"/>
        <v>80</v>
      </c>
      <c r="G12" s="200">
        <f>'[2]28'!H14</f>
        <v>34</v>
      </c>
      <c r="H12" s="201">
        <f>'[2]28'!I14</f>
        <v>0</v>
      </c>
      <c r="I12" s="201">
        <f>'[2]28'!J14</f>
        <v>0</v>
      </c>
      <c r="J12" s="201">
        <f>'[2]28'!K14</f>
        <v>0</v>
      </c>
      <c r="K12" s="15">
        <f t="shared" si="3"/>
        <v>34</v>
      </c>
      <c r="L12" s="18">
        <f>frq!C12</f>
        <v>1</v>
      </c>
      <c r="M12" s="125">
        <f t="shared" si="4"/>
        <v>33.6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33.6</v>
      </c>
      <c r="R12" s="18">
        <v>0.4</v>
      </c>
      <c r="S12" s="18"/>
    </row>
    <row r="13" spans="1:19">
      <c r="A13" s="8" t="s">
        <v>55</v>
      </c>
      <c r="B13" s="200">
        <f>'[2]28'!B15</f>
        <v>80</v>
      </c>
      <c r="C13" s="201">
        <f>'[2]28'!C15</f>
        <v>0</v>
      </c>
      <c r="D13" s="201">
        <f>'[2]28'!D15</f>
        <v>0</v>
      </c>
      <c r="E13" s="201">
        <f>'[2]28'!E15</f>
        <v>0</v>
      </c>
      <c r="F13" s="15">
        <f t="shared" si="6"/>
        <v>80</v>
      </c>
      <c r="G13" s="200">
        <f>'[2]28'!H15</f>
        <v>34</v>
      </c>
      <c r="H13" s="201">
        <f>'[2]28'!I15</f>
        <v>0</v>
      </c>
      <c r="I13" s="201">
        <f>'[2]28'!J15</f>
        <v>0</v>
      </c>
      <c r="J13" s="201">
        <f>'[2]28'!K15</f>
        <v>0</v>
      </c>
      <c r="K13" s="15">
        <f t="shared" si="3"/>
        <v>34</v>
      </c>
      <c r="L13" s="18">
        <f>frq!C13</f>
        <v>1</v>
      </c>
      <c r="M13" s="125">
        <f t="shared" si="4"/>
        <v>33.6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33.6</v>
      </c>
      <c r="R13" s="18">
        <v>0.4</v>
      </c>
      <c r="S13" s="18"/>
    </row>
    <row r="14" spans="1:19">
      <c r="A14" s="8" t="s">
        <v>56</v>
      </c>
      <c r="B14" s="200">
        <f>'[2]28'!B16</f>
        <v>80</v>
      </c>
      <c r="C14" s="201">
        <f>'[2]28'!C16</f>
        <v>0</v>
      </c>
      <c r="D14" s="201">
        <f>'[2]28'!D16</f>
        <v>0</v>
      </c>
      <c r="E14" s="201">
        <f>'[2]28'!E16</f>
        <v>0</v>
      </c>
      <c r="F14" s="15">
        <f t="shared" si="6"/>
        <v>80</v>
      </c>
      <c r="G14" s="200">
        <f>'[2]28'!H16</f>
        <v>34</v>
      </c>
      <c r="H14" s="201">
        <f>'[2]28'!I16</f>
        <v>0</v>
      </c>
      <c r="I14" s="201">
        <f>'[2]28'!J16</f>
        <v>0</v>
      </c>
      <c r="J14" s="201">
        <f>'[2]28'!K16</f>
        <v>0</v>
      </c>
      <c r="K14" s="15">
        <f t="shared" si="3"/>
        <v>34</v>
      </c>
      <c r="L14" s="18">
        <f>frq!C14</f>
        <v>1</v>
      </c>
      <c r="M14" s="125">
        <f t="shared" si="4"/>
        <v>33.6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33.6</v>
      </c>
      <c r="R14" s="18">
        <v>0.4</v>
      </c>
      <c r="S14" s="18"/>
    </row>
    <row r="15" spans="1:19">
      <c r="A15" s="8" t="s">
        <v>57</v>
      </c>
      <c r="B15" s="200">
        <f>'[2]28'!B17</f>
        <v>80</v>
      </c>
      <c r="C15" s="201">
        <f>'[2]28'!C17</f>
        <v>0</v>
      </c>
      <c r="D15" s="201">
        <f>'[2]28'!D17</f>
        <v>0</v>
      </c>
      <c r="E15" s="201">
        <f>'[2]28'!E17</f>
        <v>0</v>
      </c>
      <c r="F15" s="15">
        <f t="shared" si="6"/>
        <v>80</v>
      </c>
      <c r="G15" s="200">
        <f>'[2]28'!H17</f>
        <v>34</v>
      </c>
      <c r="H15" s="201">
        <f>'[2]28'!I17</f>
        <v>0</v>
      </c>
      <c r="I15" s="201">
        <f>'[2]28'!J17</f>
        <v>0</v>
      </c>
      <c r="J15" s="201">
        <f>'[2]28'!K17</f>
        <v>0</v>
      </c>
      <c r="K15" s="15">
        <f t="shared" si="3"/>
        <v>34</v>
      </c>
      <c r="L15" s="18">
        <f>frq!C15</f>
        <v>1</v>
      </c>
      <c r="M15" s="125">
        <f t="shared" si="4"/>
        <v>33.6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33.6</v>
      </c>
      <c r="R15" s="18">
        <v>0.4</v>
      </c>
      <c r="S15" s="18"/>
    </row>
    <row r="16" spans="1:19">
      <c r="A16" s="8" t="s">
        <v>58</v>
      </c>
      <c r="B16" s="200">
        <f>'[2]28'!B18</f>
        <v>80</v>
      </c>
      <c r="C16" s="201">
        <f>'[2]28'!C18</f>
        <v>0</v>
      </c>
      <c r="D16" s="201">
        <f>'[2]28'!D18</f>
        <v>0</v>
      </c>
      <c r="E16" s="201">
        <f>'[2]28'!E18</f>
        <v>0</v>
      </c>
      <c r="F16" s="15">
        <f t="shared" si="6"/>
        <v>80</v>
      </c>
      <c r="G16" s="200">
        <f>'[2]28'!H18</f>
        <v>34</v>
      </c>
      <c r="H16" s="201">
        <f>'[2]28'!I18</f>
        <v>0</v>
      </c>
      <c r="I16" s="201">
        <f>'[2]28'!J18</f>
        <v>0</v>
      </c>
      <c r="J16" s="201">
        <f>'[2]28'!K18</f>
        <v>0</v>
      </c>
      <c r="K16" s="15">
        <f t="shared" si="3"/>
        <v>34</v>
      </c>
      <c r="L16" s="18">
        <f>frq!C16</f>
        <v>1</v>
      </c>
      <c r="M16" s="125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  <c r="S16" s="18"/>
    </row>
    <row r="17" spans="1:19">
      <c r="A17" s="8" t="s">
        <v>59</v>
      </c>
      <c r="B17" s="200">
        <f>'[2]28'!B19</f>
        <v>80</v>
      </c>
      <c r="C17" s="201">
        <f>'[2]28'!C19</f>
        <v>0</v>
      </c>
      <c r="D17" s="201">
        <f>'[2]28'!D19</f>
        <v>0</v>
      </c>
      <c r="E17" s="201">
        <f>'[2]28'!E19</f>
        <v>0</v>
      </c>
      <c r="F17" s="15">
        <f t="shared" si="6"/>
        <v>80</v>
      </c>
      <c r="G17" s="200">
        <f>'[2]28'!H19</f>
        <v>34</v>
      </c>
      <c r="H17" s="201">
        <f>'[2]28'!I19</f>
        <v>0</v>
      </c>
      <c r="I17" s="201">
        <f>'[2]28'!J19</f>
        <v>0</v>
      </c>
      <c r="J17" s="201">
        <f>'[2]28'!K19</f>
        <v>0</v>
      </c>
      <c r="K17" s="15">
        <f t="shared" si="3"/>
        <v>34</v>
      </c>
      <c r="L17" s="18">
        <f>frq!C17</f>
        <v>1</v>
      </c>
      <c r="M17" s="125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  <c r="S17" s="18"/>
    </row>
    <row r="18" spans="1:19">
      <c r="A18" s="8" t="s">
        <v>60</v>
      </c>
      <c r="B18" s="200">
        <f>'[2]28'!B20</f>
        <v>80</v>
      </c>
      <c r="C18" s="201">
        <f>'[2]28'!C20</f>
        <v>0</v>
      </c>
      <c r="D18" s="201">
        <f>'[2]28'!D20</f>
        <v>0</v>
      </c>
      <c r="E18" s="201">
        <f>'[2]28'!E20</f>
        <v>0</v>
      </c>
      <c r="F18" s="15">
        <f t="shared" si="6"/>
        <v>80</v>
      </c>
      <c r="G18" s="200">
        <f>'[2]28'!H20</f>
        <v>34</v>
      </c>
      <c r="H18" s="201">
        <f>'[2]28'!I20</f>
        <v>0</v>
      </c>
      <c r="I18" s="201">
        <f>'[2]28'!J20</f>
        <v>0</v>
      </c>
      <c r="J18" s="201">
        <f>'[2]28'!K20</f>
        <v>0</v>
      </c>
      <c r="K18" s="15">
        <f t="shared" si="3"/>
        <v>34</v>
      </c>
      <c r="L18" s="18">
        <f>frq!C18</f>
        <v>1</v>
      </c>
      <c r="M18" s="125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  <c r="S18" s="18"/>
    </row>
    <row r="19" spans="1:19">
      <c r="A19" s="8" t="s">
        <v>61</v>
      </c>
      <c r="B19" s="200">
        <f>'[2]28'!B21</f>
        <v>80</v>
      </c>
      <c r="C19" s="201">
        <f>'[2]28'!C21</f>
        <v>0</v>
      </c>
      <c r="D19" s="201">
        <f>'[2]28'!D21</f>
        <v>0</v>
      </c>
      <c r="E19" s="201">
        <f>'[2]28'!E21</f>
        <v>0</v>
      </c>
      <c r="F19" s="15">
        <f t="shared" si="6"/>
        <v>80</v>
      </c>
      <c r="G19" s="200">
        <f>'[2]28'!H21</f>
        <v>34</v>
      </c>
      <c r="H19" s="201">
        <f>'[2]28'!I21</f>
        <v>0</v>
      </c>
      <c r="I19" s="201">
        <f>'[2]28'!J21</f>
        <v>0</v>
      </c>
      <c r="J19" s="201">
        <f>'[2]28'!K21</f>
        <v>0</v>
      </c>
      <c r="K19" s="15">
        <f t="shared" si="3"/>
        <v>34</v>
      </c>
      <c r="L19" s="18">
        <f>frq!C19</f>
        <v>1</v>
      </c>
      <c r="M19" s="125">
        <f t="shared" si="4"/>
        <v>33.6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33.6</v>
      </c>
      <c r="R19" s="18">
        <v>0.4</v>
      </c>
      <c r="S19" s="18"/>
    </row>
    <row r="20" spans="1:19">
      <c r="A20" s="8" t="s">
        <v>62</v>
      </c>
      <c r="B20" s="200">
        <f>'[2]28'!B22</f>
        <v>80</v>
      </c>
      <c r="C20" s="201">
        <f>'[2]28'!C22</f>
        <v>0</v>
      </c>
      <c r="D20" s="201">
        <f>'[2]28'!D22</f>
        <v>0</v>
      </c>
      <c r="E20" s="201">
        <f>'[2]28'!E22</f>
        <v>0</v>
      </c>
      <c r="F20" s="15">
        <f t="shared" si="6"/>
        <v>80</v>
      </c>
      <c r="G20" s="200">
        <f>'[2]28'!H22</f>
        <v>34</v>
      </c>
      <c r="H20" s="201">
        <f>'[2]28'!I22</f>
        <v>0</v>
      </c>
      <c r="I20" s="201">
        <f>'[2]28'!J22</f>
        <v>0</v>
      </c>
      <c r="J20" s="201">
        <f>'[2]28'!K22</f>
        <v>0</v>
      </c>
      <c r="K20" s="15">
        <f t="shared" si="3"/>
        <v>34</v>
      </c>
      <c r="L20" s="18">
        <f>frq!C20</f>
        <v>1</v>
      </c>
      <c r="M20" s="125">
        <f t="shared" si="4"/>
        <v>33.6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33.6</v>
      </c>
      <c r="R20" s="18">
        <v>0.4</v>
      </c>
      <c r="S20" s="18"/>
    </row>
    <row r="21" spans="1:19">
      <c r="A21" s="8" t="s">
        <v>63</v>
      </c>
      <c r="B21" s="200">
        <f>'[2]28'!B23</f>
        <v>80</v>
      </c>
      <c r="C21" s="201">
        <f>'[2]28'!C23</f>
        <v>0</v>
      </c>
      <c r="D21" s="201">
        <f>'[2]28'!D23</f>
        <v>0</v>
      </c>
      <c r="E21" s="201">
        <f>'[2]28'!E23</f>
        <v>0</v>
      </c>
      <c r="F21" s="15">
        <f t="shared" si="6"/>
        <v>80</v>
      </c>
      <c r="G21" s="200">
        <f>'[2]28'!H23</f>
        <v>34</v>
      </c>
      <c r="H21" s="201">
        <f>'[2]28'!I23</f>
        <v>0</v>
      </c>
      <c r="I21" s="201">
        <f>'[2]28'!J23</f>
        <v>0</v>
      </c>
      <c r="J21" s="201">
        <f>'[2]28'!K23</f>
        <v>0</v>
      </c>
      <c r="K21" s="15">
        <f t="shared" si="3"/>
        <v>34</v>
      </c>
      <c r="L21" s="18">
        <f>frq!C21</f>
        <v>1</v>
      </c>
      <c r="M21" s="125">
        <f t="shared" si="4"/>
        <v>33.6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33.6</v>
      </c>
      <c r="R21" s="18">
        <v>0.4</v>
      </c>
      <c r="S21" s="18"/>
    </row>
    <row r="22" spans="1:19">
      <c r="A22" s="8" t="s">
        <v>64</v>
      </c>
      <c r="B22" s="200">
        <f>'[2]28'!B24</f>
        <v>80</v>
      </c>
      <c r="C22" s="201">
        <f>'[2]28'!C24</f>
        <v>0</v>
      </c>
      <c r="D22" s="201">
        <f>'[2]28'!D24</f>
        <v>0</v>
      </c>
      <c r="E22" s="201">
        <f>'[2]28'!E24</f>
        <v>0</v>
      </c>
      <c r="F22" s="15">
        <f t="shared" si="6"/>
        <v>80</v>
      </c>
      <c r="G22" s="200">
        <f>'[2]28'!H24</f>
        <v>34</v>
      </c>
      <c r="H22" s="201">
        <f>'[2]28'!I24</f>
        <v>0</v>
      </c>
      <c r="I22" s="201">
        <f>'[2]28'!J24</f>
        <v>0</v>
      </c>
      <c r="J22" s="201">
        <f>'[2]28'!K24</f>
        <v>0</v>
      </c>
      <c r="K22" s="15">
        <f t="shared" si="3"/>
        <v>34</v>
      </c>
      <c r="L22" s="18">
        <f>frq!C22</f>
        <v>1</v>
      </c>
      <c r="M22" s="125">
        <f t="shared" si="4"/>
        <v>33.6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33.6</v>
      </c>
      <c r="R22" s="18">
        <v>0.4</v>
      </c>
      <c r="S22" s="18"/>
    </row>
    <row r="23" spans="1:19">
      <c r="A23" s="8" t="s">
        <v>65</v>
      </c>
      <c r="B23" s="200">
        <f>'[2]28'!B25</f>
        <v>80</v>
      </c>
      <c r="C23" s="201">
        <f>'[2]28'!C25</f>
        <v>0</v>
      </c>
      <c r="D23" s="201">
        <f>'[2]28'!D25</f>
        <v>0</v>
      </c>
      <c r="E23" s="201">
        <f>'[2]28'!E25</f>
        <v>0</v>
      </c>
      <c r="F23" s="15">
        <f t="shared" si="6"/>
        <v>80</v>
      </c>
      <c r="G23" s="200">
        <f>'[2]28'!H25</f>
        <v>35</v>
      </c>
      <c r="H23" s="201">
        <f>'[2]28'!I25</f>
        <v>0</v>
      </c>
      <c r="I23" s="201">
        <f>'[2]28'!J25</f>
        <v>0</v>
      </c>
      <c r="J23" s="201">
        <f>'[2]28'!K25</f>
        <v>0</v>
      </c>
      <c r="K23" s="15">
        <f t="shared" si="3"/>
        <v>35</v>
      </c>
      <c r="L23" s="18">
        <f>frq!C23</f>
        <v>1</v>
      </c>
      <c r="M23" s="125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  <c r="S23" s="18"/>
    </row>
    <row r="24" spans="1:19">
      <c r="A24" s="8" t="s">
        <v>66</v>
      </c>
      <c r="B24" s="200">
        <f>'[2]28'!B26</f>
        <v>80</v>
      </c>
      <c r="C24" s="201">
        <f>'[2]28'!C26</f>
        <v>0</v>
      </c>
      <c r="D24" s="201">
        <f>'[2]28'!D26</f>
        <v>0</v>
      </c>
      <c r="E24" s="201">
        <f>'[2]28'!E26</f>
        <v>0</v>
      </c>
      <c r="F24" s="15">
        <f t="shared" si="6"/>
        <v>80</v>
      </c>
      <c r="G24" s="200">
        <f>'[2]28'!H26</f>
        <v>35</v>
      </c>
      <c r="H24" s="201">
        <f>'[2]28'!I26</f>
        <v>0</v>
      </c>
      <c r="I24" s="201">
        <f>'[2]28'!J26</f>
        <v>0</v>
      </c>
      <c r="J24" s="201">
        <f>'[2]28'!K26</f>
        <v>0</v>
      </c>
      <c r="K24" s="15">
        <f t="shared" si="3"/>
        <v>35</v>
      </c>
      <c r="L24" s="18">
        <f>frq!C24</f>
        <v>1</v>
      </c>
      <c r="M24" s="125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  <c r="S24" s="18"/>
    </row>
    <row r="25" spans="1:19">
      <c r="A25" s="8" t="s">
        <v>67</v>
      </c>
      <c r="B25" s="200">
        <f>'[2]28'!B27</f>
        <v>80</v>
      </c>
      <c r="C25" s="201">
        <f>'[2]28'!C27</f>
        <v>0</v>
      </c>
      <c r="D25" s="201">
        <f>'[2]28'!D27</f>
        <v>0</v>
      </c>
      <c r="E25" s="201">
        <f>'[2]28'!E27</f>
        <v>0</v>
      </c>
      <c r="F25" s="15">
        <f t="shared" si="6"/>
        <v>80</v>
      </c>
      <c r="G25" s="200">
        <f>'[2]28'!H27</f>
        <v>35</v>
      </c>
      <c r="H25" s="201">
        <f>'[2]28'!I27</f>
        <v>0</v>
      </c>
      <c r="I25" s="201">
        <f>'[2]28'!J27</f>
        <v>0</v>
      </c>
      <c r="J25" s="201">
        <f>'[2]28'!K27</f>
        <v>0</v>
      </c>
      <c r="K25" s="15">
        <f t="shared" si="3"/>
        <v>35</v>
      </c>
      <c r="L25" s="18">
        <f>frq!C25</f>
        <v>1</v>
      </c>
      <c r="M25" s="125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  <c r="S25" s="18"/>
    </row>
    <row r="26" spans="1:19">
      <c r="A26" s="8" t="s">
        <v>68</v>
      </c>
      <c r="B26" s="200">
        <f>'[2]28'!B28</f>
        <v>80</v>
      </c>
      <c r="C26" s="201">
        <f>'[2]28'!C28</f>
        <v>0</v>
      </c>
      <c r="D26" s="201">
        <f>'[2]28'!D28</f>
        <v>0</v>
      </c>
      <c r="E26" s="201">
        <f>'[2]28'!E28</f>
        <v>0</v>
      </c>
      <c r="F26" s="15">
        <f t="shared" si="6"/>
        <v>80</v>
      </c>
      <c r="G26" s="200">
        <f>'[2]28'!H28</f>
        <v>35</v>
      </c>
      <c r="H26" s="201">
        <f>'[2]28'!I28</f>
        <v>0</v>
      </c>
      <c r="I26" s="201">
        <f>'[2]28'!J28</f>
        <v>0</v>
      </c>
      <c r="J26" s="201">
        <f>'[2]28'!K28</f>
        <v>0</v>
      </c>
      <c r="K26" s="15">
        <f t="shared" si="3"/>
        <v>35</v>
      </c>
      <c r="L26" s="18">
        <f>frq!C26</f>
        <v>1</v>
      </c>
      <c r="M26" s="125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  <c r="S26" s="18"/>
    </row>
    <row r="27" spans="1:19">
      <c r="A27" s="8" t="s">
        <v>69</v>
      </c>
      <c r="B27" s="200">
        <f>'[2]28'!B29</f>
        <v>80</v>
      </c>
      <c r="C27" s="201">
        <f>'[2]28'!C29</f>
        <v>0</v>
      </c>
      <c r="D27" s="201">
        <f>'[2]28'!D29</f>
        <v>0</v>
      </c>
      <c r="E27" s="201">
        <f>'[2]28'!E29</f>
        <v>0</v>
      </c>
      <c r="F27" s="15">
        <f t="shared" si="6"/>
        <v>80</v>
      </c>
      <c r="G27" s="200">
        <f>'[2]28'!H29</f>
        <v>35</v>
      </c>
      <c r="H27" s="201">
        <f>'[2]28'!I29</f>
        <v>0</v>
      </c>
      <c r="I27" s="201">
        <f>'[2]28'!J29</f>
        <v>0</v>
      </c>
      <c r="J27" s="201">
        <f>'[2]28'!K29</f>
        <v>0</v>
      </c>
      <c r="K27" s="15">
        <f t="shared" si="3"/>
        <v>35</v>
      </c>
      <c r="L27" s="18">
        <f>frq!C27</f>
        <v>1</v>
      </c>
      <c r="M27" s="125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  <c r="S27" s="18"/>
    </row>
    <row r="28" spans="1:19">
      <c r="A28" s="8" t="s">
        <v>70</v>
      </c>
      <c r="B28" s="200">
        <f>'[2]28'!B30</f>
        <v>80</v>
      </c>
      <c r="C28" s="201">
        <f>'[2]28'!C30</f>
        <v>0</v>
      </c>
      <c r="D28" s="201">
        <f>'[2]28'!D30</f>
        <v>0</v>
      </c>
      <c r="E28" s="201">
        <f>'[2]28'!E30</f>
        <v>0</v>
      </c>
      <c r="F28" s="15">
        <f t="shared" si="6"/>
        <v>80</v>
      </c>
      <c r="G28" s="200">
        <f>'[2]28'!H30</f>
        <v>35</v>
      </c>
      <c r="H28" s="201">
        <f>'[2]28'!I30</f>
        <v>0</v>
      </c>
      <c r="I28" s="201">
        <f>'[2]28'!J30</f>
        <v>0</v>
      </c>
      <c r="J28" s="201">
        <f>'[2]28'!K30</f>
        <v>0</v>
      </c>
      <c r="K28" s="15">
        <f t="shared" si="3"/>
        <v>35</v>
      </c>
      <c r="L28" s="18">
        <f>frq!C28</f>
        <v>1</v>
      </c>
      <c r="M28" s="125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  <c r="S28" s="18"/>
    </row>
    <row r="29" spans="1:19">
      <c r="A29" s="8" t="s">
        <v>71</v>
      </c>
      <c r="B29" s="200">
        <f>'[2]28'!B31</f>
        <v>80</v>
      </c>
      <c r="C29" s="201">
        <f>'[2]28'!C31</f>
        <v>0</v>
      </c>
      <c r="D29" s="201">
        <f>'[2]28'!D31</f>
        <v>0</v>
      </c>
      <c r="E29" s="201">
        <f>'[2]28'!E31</f>
        <v>0</v>
      </c>
      <c r="F29" s="15">
        <f t="shared" si="6"/>
        <v>80</v>
      </c>
      <c r="G29" s="200">
        <f>'[2]28'!H31</f>
        <v>35</v>
      </c>
      <c r="H29" s="201">
        <f>'[2]28'!I31</f>
        <v>0</v>
      </c>
      <c r="I29" s="201">
        <f>'[2]28'!J31</f>
        <v>0</v>
      </c>
      <c r="J29" s="201">
        <f>'[2]28'!K31</f>
        <v>0</v>
      </c>
      <c r="K29" s="15">
        <f t="shared" si="3"/>
        <v>35</v>
      </c>
      <c r="L29" s="18">
        <f>frq!C29</f>
        <v>1</v>
      </c>
      <c r="M29" s="125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  <c r="S29" s="18"/>
    </row>
    <row r="30" spans="1:19">
      <c r="A30" s="8" t="s">
        <v>72</v>
      </c>
      <c r="B30" s="200">
        <f>'[2]28'!B32</f>
        <v>80</v>
      </c>
      <c r="C30" s="201">
        <f>'[2]28'!C32</f>
        <v>0</v>
      </c>
      <c r="D30" s="201">
        <f>'[2]28'!D32</f>
        <v>0</v>
      </c>
      <c r="E30" s="201">
        <f>'[2]28'!E32</f>
        <v>0</v>
      </c>
      <c r="F30" s="15">
        <f t="shared" si="6"/>
        <v>80</v>
      </c>
      <c r="G30" s="200">
        <f>'[2]28'!H32</f>
        <v>35</v>
      </c>
      <c r="H30" s="201">
        <f>'[2]28'!I32</f>
        <v>0</v>
      </c>
      <c r="I30" s="201">
        <f>'[2]28'!J32</f>
        <v>0</v>
      </c>
      <c r="J30" s="201">
        <f>'[2]28'!K32</f>
        <v>0</v>
      </c>
      <c r="K30" s="15">
        <f t="shared" si="3"/>
        <v>35</v>
      </c>
      <c r="L30" s="18">
        <f>frq!C30</f>
        <v>1</v>
      </c>
      <c r="M30" s="125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  <c r="S30" s="18"/>
    </row>
    <row r="31" spans="1:19">
      <c r="A31" s="8" t="s">
        <v>73</v>
      </c>
      <c r="B31" s="200">
        <f>'[2]28'!B33</f>
        <v>80</v>
      </c>
      <c r="C31" s="201">
        <f>'[2]28'!C33</f>
        <v>0</v>
      </c>
      <c r="D31" s="201">
        <f>'[2]28'!D33</f>
        <v>0</v>
      </c>
      <c r="E31" s="201">
        <f>'[2]28'!E33</f>
        <v>0</v>
      </c>
      <c r="F31" s="15">
        <f t="shared" si="6"/>
        <v>80</v>
      </c>
      <c r="G31" s="200">
        <f>'[2]28'!H33</f>
        <v>34</v>
      </c>
      <c r="H31" s="201">
        <f>'[2]28'!I33</f>
        <v>0</v>
      </c>
      <c r="I31" s="201">
        <f>'[2]28'!J33</f>
        <v>0</v>
      </c>
      <c r="J31" s="201">
        <f>'[2]28'!K33</f>
        <v>0</v>
      </c>
      <c r="K31" s="15">
        <f t="shared" si="3"/>
        <v>34</v>
      </c>
      <c r="L31" s="18">
        <f>frq!C31</f>
        <v>1</v>
      </c>
      <c r="M31" s="125">
        <f t="shared" si="4"/>
        <v>33.6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33.6</v>
      </c>
      <c r="R31" s="18">
        <v>0.4</v>
      </c>
      <c r="S31" s="18"/>
    </row>
    <row r="32" spans="1:19">
      <c r="A32" s="8" t="s">
        <v>74</v>
      </c>
      <c r="B32" s="200">
        <f>'[2]28'!B34</f>
        <v>80</v>
      </c>
      <c r="C32" s="201">
        <f>'[2]28'!C34</f>
        <v>0</v>
      </c>
      <c r="D32" s="201">
        <f>'[2]28'!D34</f>
        <v>0</v>
      </c>
      <c r="E32" s="201">
        <f>'[2]28'!E34</f>
        <v>0</v>
      </c>
      <c r="F32" s="15">
        <f t="shared" si="6"/>
        <v>80</v>
      </c>
      <c r="G32" s="200">
        <f>'[2]28'!H34</f>
        <v>34</v>
      </c>
      <c r="H32" s="201">
        <f>'[2]28'!I34</f>
        <v>0</v>
      </c>
      <c r="I32" s="201">
        <f>'[2]28'!J34</f>
        <v>0</v>
      </c>
      <c r="J32" s="201">
        <f>'[2]28'!K34</f>
        <v>0</v>
      </c>
      <c r="K32" s="15">
        <f t="shared" si="3"/>
        <v>34</v>
      </c>
      <c r="L32" s="18">
        <f>frq!C32</f>
        <v>1</v>
      </c>
      <c r="M32" s="125">
        <f t="shared" si="4"/>
        <v>33.6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33.6</v>
      </c>
      <c r="R32" s="18">
        <v>0.4</v>
      </c>
      <c r="S32" s="18"/>
    </row>
    <row r="33" spans="1:19">
      <c r="A33" s="8" t="s">
        <v>75</v>
      </c>
      <c r="B33" s="200">
        <f>'[2]28'!B35</f>
        <v>80</v>
      </c>
      <c r="C33" s="201">
        <f>'[2]28'!C35</f>
        <v>0</v>
      </c>
      <c r="D33" s="201">
        <f>'[2]28'!D35</f>
        <v>0</v>
      </c>
      <c r="E33" s="201">
        <f>'[2]28'!E35</f>
        <v>0</v>
      </c>
      <c r="F33" s="15">
        <f t="shared" si="6"/>
        <v>80</v>
      </c>
      <c r="G33" s="200">
        <f>'[2]28'!H35</f>
        <v>34</v>
      </c>
      <c r="H33" s="201">
        <f>'[2]28'!I35</f>
        <v>0</v>
      </c>
      <c r="I33" s="201">
        <f>'[2]28'!J35</f>
        <v>0</v>
      </c>
      <c r="J33" s="201">
        <f>'[2]28'!K35</f>
        <v>0</v>
      </c>
      <c r="K33" s="15">
        <f t="shared" si="3"/>
        <v>34</v>
      </c>
      <c r="L33" s="18">
        <f>frq!C33</f>
        <v>1</v>
      </c>
      <c r="M33" s="125">
        <f t="shared" si="4"/>
        <v>33.6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33.6</v>
      </c>
      <c r="R33" s="18">
        <v>0.4</v>
      </c>
      <c r="S33" s="18"/>
    </row>
    <row r="34" spans="1:19">
      <c r="A34" s="8" t="s">
        <v>76</v>
      </c>
      <c r="B34" s="200">
        <f>'[2]28'!B36</f>
        <v>80</v>
      </c>
      <c r="C34" s="201">
        <f>'[2]28'!C36</f>
        <v>0</v>
      </c>
      <c r="D34" s="201">
        <f>'[2]28'!D36</f>
        <v>0</v>
      </c>
      <c r="E34" s="201">
        <f>'[2]28'!E36</f>
        <v>0</v>
      </c>
      <c r="F34" s="15">
        <f t="shared" si="6"/>
        <v>80</v>
      </c>
      <c r="G34" s="200">
        <f>'[2]28'!H36</f>
        <v>34</v>
      </c>
      <c r="H34" s="201">
        <f>'[2]28'!I36</f>
        <v>0</v>
      </c>
      <c r="I34" s="201">
        <f>'[2]28'!J36</f>
        <v>0</v>
      </c>
      <c r="J34" s="201">
        <f>'[2]28'!K36</f>
        <v>0</v>
      </c>
      <c r="K34" s="15">
        <f t="shared" si="3"/>
        <v>34</v>
      </c>
      <c r="L34" s="18">
        <f>frq!C34</f>
        <v>1</v>
      </c>
      <c r="M34" s="125">
        <f t="shared" si="4"/>
        <v>33.6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</v>
      </c>
      <c r="R34" s="18">
        <v>0.4</v>
      </c>
      <c r="S34" s="18"/>
    </row>
    <row r="35" spans="1:19">
      <c r="A35" s="8" t="s">
        <v>77</v>
      </c>
      <c r="B35" s="200">
        <f>'[2]28'!B37</f>
        <v>80</v>
      </c>
      <c r="C35" s="201">
        <f>'[2]28'!C37</f>
        <v>0</v>
      </c>
      <c r="D35" s="201">
        <f>'[2]28'!D37</f>
        <v>0</v>
      </c>
      <c r="E35" s="201">
        <f>'[2]28'!E37</f>
        <v>0</v>
      </c>
      <c r="F35" s="15">
        <f t="shared" si="6"/>
        <v>80</v>
      </c>
      <c r="G35" s="200">
        <f>'[2]28'!H37</f>
        <v>34</v>
      </c>
      <c r="H35" s="201">
        <f>'[2]28'!I37</f>
        <v>0</v>
      </c>
      <c r="I35" s="201">
        <f>'[2]28'!J37</f>
        <v>0</v>
      </c>
      <c r="J35" s="201">
        <f>'[2]28'!K37</f>
        <v>0</v>
      </c>
      <c r="K35" s="15">
        <f t="shared" si="3"/>
        <v>34</v>
      </c>
      <c r="L35" s="18">
        <f>frq!C35</f>
        <v>1</v>
      </c>
      <c r="M35" s="125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  <c r="S35" s="18"/>
    </row>
    <row r="36" spans="1:19">
      <c r="A36" s="8" t="s">
        <v>78</v>
      </c>
      <c r="B36" s="200">
        <f>'[2]28'!B38</f>
        <v>80</v>
      </c>
      <c r="C36" s="201">
        <f>'[2]28'!C38</f>
        <v>0</v>
      </c>
      <c r="D36" s="201">
        <f>'[2]28'!D38</f>
        <v>0</v>
      </c>
      <c r="E36" s="201">
        <f>'[2]28'!E38</f>
        <v>0</v>
      </c>
      <c r="F36" s="15">
        <f t="shared" si="6"/>
        <v>80</v>
      </c>
      <c r="G36" s="200">
        <f>'[2]28'!H38</f>
        <v>34</v>
      </c>
      <c r="H36" s="201">
        <f>'[2]28'!I38</f>
        <v>0</v>
      </c>
      <c r="I36" s="201">
        <f>'[2]28'!J38</f>
        <v>0</v>
      </c>
      <c r="J36" s="201">
        <f>'[2]28'!K38</f>
        <v>0</v>
      </c>
      <c r="K36" s="15">
        <f t="shared" si="3"/>
        <v>34</v>
      </c>
      <c r="L36" s="18">
        <f>frq!C36</f>
        <v>1</v>
      </c>
      <c r="M36" s="125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  <c r="S36" s="18"/>
    </row>
    <row r="37" spans="1:19">
      <c r="A37" s="8" t="s">
        <v>79</v>
      </c>
      <c r="B37" s="200">
        <f>'[2]28'!B39</f>
        <v>80</v>
      </c>
      <c r="C37" s="201">
        <f>'[2]28'!C39</f>
        <v>0</v>
      </c>
      <c r="D37" s="201">
        <f>'[2]28'!D39</f>
        <v>0</v>
      </c>
      <c r="E37" s="201">
        <f>'[2]28'!E39</f>
        <v>0</v>
      </c>
      <c r="F37" s="15">
        <f t="shared" si="6"/>
        <v>80</v>
      </c>
      <c r="G37" s="200">
        <f>'[2]28'!H39</f>
        <v>34</v>
      </c>
      <c r="H37" s="201">
        <f>'[2]28'!I39</f>
        <v>0</v>
      </c>
      <c r="I37" s="201">
        <f>'[2]28'!J39</f>
        <v>0</v>
      </c>
      <c r="J37" s="201">
        <f>'[2]28'!K39</f>
        <v>0</v>
      </c>
      <c r="K37" s="15">
        <f t="shared" si="3"/>
        <v>34</v>
      </c>
      <c r="L37" s="18">
        <f>frq!C37</f>
        <v>1</v>
      </c>
      <c r="M37" s="125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  <c r="S37" s="18"/>
    </row>
    <row r="38" spans="1:19">
      <c r="A38" s="8" t="s">
        <v>80</v>
      </c>
      <c r="B38" s="200">
        <f>'[2]28'!B40</f>
        <v>80</v>
      </c>
      <c r="C38" s="201">
        <f>'[2]28'!C40</f>
        <v>0</v>
      </c>
      <c r="D38" s="201">
        <f>'[2]28'!D40</f>
        <v>0</v>
      </c>
      <c r="E38" s="201">
        <f>'[2]28'!E40</f>
        <v>0</v>
      </c>
      <c r="F38" s="15">
        <f t="shared" si="6"/>
        <v>80</v>
      </c>
      <c r="G38" s="200">
        <f>'[2]28'!H40</f>
        <v>34</v>
      </c>
      <c r="H38" s="201">
        <f>'[2]28'!I40</f>
        <v>0</v>
      </c>
      <c r="I38" s="201">
        <f>'[2]28'!J40</f>
        <v>0</v>
      </c>
      <c r="J38" s="201">
        <f>'[2]28'!K40</f>
        <v>0</v>
      </c>
      <c r="K38" s="15">
        <f t="shared" si="3"/>
        <v>34</v>
      </c>
      <c r="L38" s="18">
        <f>frq!C38</f>
        <v>1</v>
      </c>
      <c r="M38" s="125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  <c r="S38" s="18"/>
    </row>
    <row r="39" spans="1:19">
      <c r="A39" s="8" t="s">
        <v>81</v>
      </c>
      <c r="B39" s="200">
        <f>'[2]28'!B41</f>
        <v>80</v>
      </c>
      <c r="C39" s="201">
        <f>'[2]28'!C41</f>
        <v>0</v>
      </c>
      <c r="D39" s="201">
        <f>'[2]28'!D41</f>
        <v>0</v>
      </c>
      <c r="E39" s="201">
        <f>'[2]28'!E41</f>
        <v>0</v>
      </c>
      <c r="F39" s="15">
        <f t="shared" si="6"/>
        <v>80</v>
      </c>
      <c r="G39" s="200">
        <f>'[2]28'!H41</f>
        <v>34</v>
      </c>
      <c r="H39" s="201">
        <f>'[2]28'!I41</f>
        <v>0</v>
      </c>
      <c r="I39" s="201">
        <f>'[2]28'!J41</f>
        <v>0</v>
      </c>
      <c r="J39" s="201">
        <f>'[2]28'!K41</f>
        <v>0</v>
      </c>
      <c r="K39" s="15">
        <f t="shared" si="3"/>
        <v>34</v>
      </c>
      <c r="L39" s="18">
        <f>frq!C39</f>
        <v>1</v>
      </c>
      <c r="M39" s="125">
        <f t="shared" si="4"/>
        <v>33.299999999999997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33.299999999999997</v>
      </c>
      <c r="R39" s="18">
        <v>0.7</v>
      </c>
      <c r="S39" s="18"/>
    </row>
    <row r="40" spans="1:19">
      <c r="A40" s="8" t="s">
        <v>82</v>
      </c>
      <c r="B40" s="200">
        <f>'[2]28'!B42</f>
        <v>80</v>
      </c>
      <c r="C40" s="201">
        <f>'[2]28'!C42</f>
        <v>0</v>
      </c>
      <c r="D40" s="201">
        <f>'[2]28'!D42</f>
        <v>0</v>
      </c>
      <c r="E40" s="201">
        <f>'[2]28'!E42</f>
        <v>0</v>
      </c>
      <c r="F40" s="15">
        <f t="shared" si="6"/>
        <v>80</v>
      </c>
      <c r="G40" s="200">
        <f>'[2]28'!H42</f>
        <v>34</v>
      </c>
      <c r="H40" s="201">
        <f>'[2]28'!I42</f>
        <v>0</v>
      </c>
      <c r="I40" s="201">
        <f>'[2]28'!J42</f>
        <v>0</v>
      </c>
      <c r="J40" s="201">
        <f>'[2]28'!K42</f>
        <v>0</v>
      </c>
      <c r="K40" s="15">
        <f t="shared" si="3"/>
        <v>34</v>
      </c>
      <c r="L40" s="18">
        <f>frq!C40</f>
        <v>1</v>
      </c>
      <c r="M40" s="125">
        <f t="shared" si="4"/>
        <v>33.299999999999997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33.299999999999997</v>
      </c>
      <c r="R40" s="18">
        <v>0.7</v>
      </c>
      <c r="S40" s="18"/>
    </row>
    <row r="41" spans="1:19">
      <c r="A41" s="8" t="s">
        <v>83</v>
      </c>
      <c r="B41" s="200">
        <f>'[2]28'!B43</f>
        <v>80</v>
      </c>
      <c r="C41" s="201">
        <f>'[2]28'!C43</f>
        <v>0</v>
      </c>
      <c r="D41" s="201">
        <f>'[2]28'!D43</f>
        <v>0</v>
      </c>
      <c r="E41" s="201">
        <f>'[2]28'!E43</f>
        <v>0</v>
      </c>
      <c r="F41" s="15">
        <f t="shared" si="6"/>
        <v>80</v>
      </c>
      <c r="G41" s="200">
        <f>'[2]28'!H43</f>
        <v>34</v>
      </c>
      <c r="H41" s="201">
        <f>'[2]28'!I43</f>
        <v>0</v>
      </c>
      <c r="I41" s="201">
        <f>'[2]28'!J43</f>
        <v>0</v>
      </c>
      <c r="J41" s="201">
        <f>'[2]28'!K43</f>
        <v>0</v>
      </c>
      <c r="K41" s="15">
        <f t="shared" si="3"/>
        <v>34</v>
      </c>
      <c r="L41" s="18">
        <f>frq!C41</f>
        <v>1</v>
      </c>
      <c r="M41" s="125">
        <f t="shared" si="4"/>
        <v>33.299999999999997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33.299999999999997</v>
      </c>
      <c r="R41" s="18">
        <v>0.7</v>
      </c>
      <c r="S41" s="18"/>
    </row>
    <row r="42" spans="1:19">
      <c r="A42" s="8" t="s">
        <v>84</v>
      </c>
      <c r="B42" s="200">
        <f>'[2]28'!B44</f>
        <v>80</v>
      </c>
      <c r="C42" s="201">
        <f>'[2]28'!C44</f>
        <v>0</v>
      </c>
      <c r="D42" s="201">
        <f>'[2]28'!D44</f>
        <v>0</v>
      </c>
      <c r="E42" s="201">
        <f>'[2]28'!E44</f>
        <v>0</v>
      </c>
      <c r="F42" s="15">
        <f t="shared" si="6"/>
        <v>80</v>
      </c>
      <c r="G42" s="200">
        <f>'[2]28'!H44</f>
        <v>34</v>
      </c>
      <c r="H42" s="201">
        <f>'[2]28'!I44</f>
        <v>0</v>
      </c>
      <c r="I42" s="201">
        <f>'[2]28'!J44</f>
        <v>0</v>
      </c>
      <c r="J42" s="201">
        <f>'[2]28'!K44</f>
        <v>0</v>
      </c>
      <c r="K42" s="15">
        <f t="shared" si="3"/>
        <v>34</v>
      </c>
      <c r="L42" s="18">
        <f>frq!C42</f>
        <v>1</v>
      </c>
      <c r="M42" s="125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  <c r="S42" s="18"/>
    </row>
    <row r="43" spans="1:19">
      <c r="A43" s="8" t="s">
        <v>85</v>
      </c>
      <c r="B43" s="200">
        <f>'[2]28'!B45</f>
        <v>80</v>
      </c>
      <c r="C43" s="201">
        <f>'[2]28'!C45</f>
        <v>0</v>
      </c>
      <c r="D43" s="201">
        <f>'[2]28'!D45</f>
        <v>0</v>
      </c>
      <c r="E43" s="201">
        <f>'[2]28'!E45</f>
        <v>0</v>
      </c>
      <c r="F43" s="15">
        <f t="shared" si="6"/>
        <v>80</v>
      </c>
      <c r="G43" s="200">
        <f>'[2]28'!H45</f>
        <v>34</v>
      </c>
      <c r="H43" s="201">
        <f>'[2]28'!I45</f>
        <v>0</v>
      </c>
      <c r="I43" s="201">
        <f>'[2]28'!J45</f>
        <v>0</v>
      </c>
      <c r="J43" s="201">
        <f>'[2]28'!K45</f>
        <v>0</v>
      </c>
      <c r="K43" s="15">
        <f t="shared" si="3"/>
        <v>34</v>
      </c>
      <c r="L43" s="18">
        <f>frq!C43</f>
        <v>1</v>
      </c>
      <c r="M43" s="125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  <c r="S43" s="18"/>
    </row>
    <row r="44" spans="1:19">
      <c r="A44" s="8" t="s">
        <v>86</v>
      </c>
      <c r="B44" s="200">
        <f>'[2]28'!B46</f>
        <v>80</v>
      </c>
      <c r="C44" s="201">
        <f>'[2]28'!C46</f>
        <v>0</v>
      </c>
      <c r="D44" s="201">
        <f>'[2]28'!D46</f>
        <v>0</v>
      </c>
      <c r="E44" s="201">
        <f>'[2]28'!E46</f>
        <v>0</v>
      </c>
      <c r="F44" s="15">
        <f t="shared" si="6"/>
        <v>80</v>
      </c>
      <c r="G44" s="200">
        <f>'[2]28'!H46</f>
        <v>33</v>
      </c>
      <c r="H44" s="201">
        <f>'[2]28'!I46</f>
        <v>0</v>
      </c>
      <c r="I44" s="201">
        <f>'[2]28'!J46</f>
        <v>0</v>
      </c>
      <c r="J44" s="201">
        <f>'[2]28'!K46</f>
        <v>0</v>
      </c>
      <c r="K44" s="15">
        <f t="shared" si="3"/>
        <v>33</v>
      </c>
      <c r="L44" s="18">
        <f>frq!C44</f>
        <v>1</v>
      </c>
      <c r="M44" s="125">
        <f t="shared" si="4"/>
        <v>32.299999999999997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32.299999999999997</v>
      </c>
      <c r="R44" s="18">
        <v>0.7</v>
      </c>
      <c r="S44" s="18"/>
    </row>
    <row r="45" spans="1:19">
      <c r="A45" s="8" t="s">
        <v>87</v>
      </c>
      <c r="B45" s="200">
        <f>'[2]28'!B47</f>
        <v>80</v>
      </c>
      <c r="C45" s="201">
        <f>'[2]28'!C47</f>
        <v>0</v>
      </c>
      <c r="D45" s="201">
        <f>'[2]28'!D47</f>
        <v>0</v>
      </c>
      <c r="E45" s="201">
        <f>'[2]28'!E47</f>
        <v>0</v>
      </c>
      <c r="F45" s="15">
        <f t="shared" si="6"/>
        <v>80</v>
      </c>
      <c r="G45" s="200">
        <f>'[2]28'!H47</f>
        <v>33</v>
      </c>
      <c r="H45" s="201">
        <f>'[2]28'!I47</f>
        <v>0</v>
      </c>
      <c r="I45" s="201">
        <f>'[2]28'!J47</f>
        <v>0</v>
      </c>
      <c r="J45" s="201">
        <f>'[2]28'!K47</f>
        <v>0</v>
      </c>
      <c r="K45" s="15">
        <f t="shared" si="3"/>
        <v>33</v>
      </c>
      <c r="L45" s="18">
        <f>frq!C45</f>
        <v>1</v>
      </c>
      <c r="M45" s="125">
        <f t="shared" si="4"/>
        <v>32.299999999999997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32.299999999999997</v>
      </c>
      <c r="R45" s="18">
        <v>0.7</v>
      </c>
      <c r="S45" s="18"/>
    </row>
    <row r="46" spans="1:19">
      <c r="A46" s="8" t="s">
        <v>88</v>
      </c>
      <c r="B46" s="200">
        <f>'[2]28'!B48</f>
        <v>80</v>
      </c>
      <c r="C46" s="201">
        <f>'[2]28'!C48</f>
        <v>0</v>
      </c>
      <c r="D46" s="201">
        <f>'[2]28'!D48</f>
        <v>0</v>
      </c>
      <c r="E46" s="201">
        <f>'[2]28'!E48</f>
        <v>0</v>
      </c>
      <c r="F46" s="15">
        <f t="shared" si="6"/>
        <v>80</v>
      </c>
      <c r="G46" s="200">
        <f>'[2]28'!H48</f>
        <v>33</v>
      </c>
      <c r="H46" s="201">
        <f>'[2]28'!I48</f>
        <v>0</v>
      </c>
      <c r="I46" s="201">
        <f>'[2]28'!J48</f>
        <v>0</v>
      </c>
      <c r="J46" s="201">
        <f>'[2]28'!K48</f>
        <v>0</v>
      </c>
      <c r="K46" s="15">
        <f t="shared" si="3"/>
        <v>33</v>
      </c>
      <c r="L46" s="18">
        <f>frq!C46</f>
        <v>1</v>
      </c>
      <c r="M46" s="125">
        <f t="shared" si="4"/>
        <v>32.299999999999997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32.299999999999997</v>
      </c>
      <c r="R46" s="18">
        <v>0.7</v>
      </c>
      <c r="S46" s="18"/>
    </row>
    <row r="47" spans="1:19">
      <c r="A47" s="8" t="s">
        <v>89</v>
      </c>
      <c r="B47" s="200">
        <f>'[2]28'!B49</f>
        <v>80</v>
      </c>
      <c r="C47" s="201">
        <f>'[2]28'!C49</f>
        <v>0</v>
      </c>
      <c r="D47" s="201">
        <f>'[2]28'!D49</f>
        <v>0</v>
      </c>
      <c r="E47" s="201">
        <f>'[2]28'!E49</f>
        <v>0</v>
      </c>
      <c r="F47" s="15">
        <f t="shared" si="6"/>
        <v>80</v>
      </c>
      <c r="G47" s="200">
        <f>'[2]28'!H49</f>
        <v>33</v>
      </c>
      <c r="H47" s="201">
        <f>'[2]28'!I49</f>
        <v>0</v>
      </c>
      <c r="I47" s="201">
        <f>'[2]28'!J49</f>
        <v>0</v>
      </c>
      <c r="J47" s="201">
        <f>'[2]28'!K49</f>
        <v>0</v>
      </c>
      <c r="K47" s="15">
        <f t="shared" si="3"/>
        <v>33</v>
      </c>
      <c r="L47" s="18">
        <f>frq!C47</f>
        <v>1</v>
      </c>
      <c r="M47" s="125">
        <f t="shared" si="4"/>
        <v>32.299999999999997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32.299999999999997</v>
      </c>
      <c r="R47" s="18">
        <v>0.7</v>
      </c>
      <c r="S47" s="18"/>
    </row>
    <row r="48" spans="1:19">
      <c r="A48" s="8" t="s">
        <v>90</v>
      </c>
      <c r="B48" s="200">
        <f>'[2]28'!B50</f>
        <v>80</v>
      </c>
      <c r="C48" s="201">
        <f>'[2]28'!C50</f>
        <v>0</v>
      </c>
      <c r="D48" s="201">
        <f>'[2]28'!D50</f>
        <v>0</v>
      </c>
      <c r="E48" s="201">
        <f>'[2]28'!E50</f>
        <v>0</v>
      </c>
      <c r="F48" s="15">
        <f t="shared" si="6"/>
        <v>80</v>
      </c>
      <c r="G48" s="200">
        <f>'[2]28'!H50</f>
        <v>33</v>
      </c>
      <c r="H48" s="201">
        <f>'[2]28'!I50</f>
        <v>0</v>
      </c>
      <c r="I48" s="201">
        <f>'[2]28'!J50</f>
        <v>0</v>
      </c>
      <c r="J48" s="201">
        <f>'[2]28'!K50</f>
        <v>0</v>
      </c>
      <c r="K48" s="15">
        <f t="shared" si="3"/>
        <v>33</v>
      </c>
      <c r="L48" s="18">
        <f>frq!C48</f>
        <v>1</v>
      </c>
      <c r="M48" s="125">
        <f t="shared" si="4"/>
        <v>32.299999999999997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32.299999999999997</v>
      </c>
      <c r="R48" s="18">
        <v>0.7</v>
      </c>
      <c r="S48" s="18"/>
    </row>
    <row r="49" spans="1:19">
      <c r="A49" s="8" t="s">
        <v>91</v>
      </c>
      <c r="B49" s="200">
        <f>'[2]28'!B51</f>
        <v>80</v>
      </c>
      <c r="C49" s="201">
        <f>'[2]28'!C51</f>
        <v>0</v>
      </c>
      <c r="D49" s="201">
        <f>'[2]28'!D51</f>
        <v>0</v>
      </c>
      <c r="E49" s="201">
        <f>'[2]28'!E51</f>
        <v>0</v>
      </c>
      <c r="F49" s="15">
        <f t="shared" si="6"/>
        <v>80</v>
      </c>
      <c r="G49" s="200">
        <f>'[2]28'!H51</f>
        <v>33</v>
      </c>
      <c r="H49" s="201">
        <f>'[2]28'!I51</f>
        <v>0</v>
      </c>
      <c r="I49" s="201">
        <f>'[2]28'!J51</f>
        <v>0</v>
      </c>
      <c r="J49" s="201">
        <f>'[2]28'!K51</f>
        <v>0</v>
      </c>
      <c r="K49" s="15">
        <f t="shared" si="3"/>
        <v>33</v>
      </c>
      <c r="L49" s="18">
        <f>frq!C49</f>
        <v>1</v>
      </c>
      <c r="M49" s="125">
        <f t="shared" si="4"/>
        <v>32.299999999999997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32.299999999999997</v>
      </c>
      <c r="R49" s="18">
        <v>0.7</v>
      </c>
      <c r="S49" s="18"/>
    </row>
    <row r="50" spans="1:19">
      <c r="A50" s="8" t="s">
        <v>92</v>
      </c>
      <c r="B50" s="200">
        <f>'[2]28'!B52</f>
        <v>80</v>
      </c>
      <c r="C50" s="201">
        <f>'[2]28'!C52</f>
        <v>0</v>
      </c>
      <c r="D50" s="201">
        <f>'[2]28'!D52</f>
        <v>0</v>
      </c>
      <c r="E50" s="201">
        <f>'[2]28'!E52</f>
        <v>0</v>
      </c>
      <c r="F50" s="15">
        <f t="shared" si="6"/>
        <v>80</v>
      </c>
      <c r="G50" s="200">
        <f>'[2]28'!H52</f>
        <v>33</v>
      </c>
      <c r="H50" s="201">
        <f>'[2]28'!I52</f>
        <v>0</v>
      </c>
      <c r="I50" s="201">
        <f>'[2]28'!J52</f>
        <v>0</v>
      </c>
      <c r="J50" s="201">
        <f>'[2]28'!K52</f>
        <v>0</v>
      </c>
      <c r="K50" s="15">
        <f t="shared" si="3"/>
        <v>33</v>
      </c>
      <c r="L50" s="18">
        <f>frq!C50</f>
        <v>1</v>
      </c>
      <c r="M50" s="125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  <c r="S50" s="18"/>
    </row>
    <row r="51" spans="1:19">
      <c r="A51" s="8" t="s">
        <v>93</v>
      </c>
      <c r="B51" s="200">
        <f>'[2]28'!B53</f>
        <v>80</v>
      </c>
      <c r="C51" s="201">
        <f>'[2]28'!C53</f>
        <v>0</v>
      </c>
      <c r="D51" s="201">
        <f>'[2]28'!D53</f>
        <v>0</v>
      </c>
      <c r="E51" s="201">
        <f>'[2]28'!E53</f>
        <v>0</v>
      </c>
      <c r="F51" s="15">
        <f t="shared" si="6"/>
        <v>80</v>
      </c>
      <c r="G51" s="200">
        <f>'[2]28'!H53</f>
        <v>33</v>
      </c>
      <c r="H51" s="201">
        <f>'[2]28'!I53</f>
        <v>0</v>
      </c>
      <c r="I51" s="201">
        <f>'[2]28'!J53</f>
        <v>0</v>
      </c>
      <c r="J51" s="201">
        <f>'[2]28'!K53</f>
        <v>0</v>
      </c>
      <c r="K51" s="15">
        <f t="shared" si="3"/>
        <v>33</v>
      </c>
      <c r="L51" s="18">
        <f>frq!C51</f>
        <v>1</v>
      </c>
      <c r="M51" s="125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  <c r="S51" s="18"/>
    </row>
    <row r="52" spans="1:19">
      <c r="A52" s="8" t="s">
        <v>94</v>
      </c>
      <c r="B52" s="200">
        <f>'[2]28'!B54</f>
        <v>80</v>
      </c>
      <c r="C52" s="201">
        <f>'[2]28'!C54</f>
        <v>0</v>
      </c>
      <c r="D52" s="201">
        <f>'[2]28'!D54</f>
        <v>0</v>
      </c>
      <c r="E52" s="201">
        <f>'[2]28'!E54</f>
        <v>0</v>
      </c>
      <c r="F52" s="15">
        <f t="shared" si="6"/>
        <v>80</v>
      </c>
      <c r="G52" s="200">
        <f>'[2]28'!H54</f>
        <v>33</v>
      </c>
      <c r="H52" s="201">
        <f>'[2]28'!I54</f>
        <v>0</v>
      </c>
      <c r="I52" s="201">
        <f>'[2]28'!J54</f>
        <v>0</v>
      </c>
      <c r="J52" s="201">
        <f>'[2]28'!K54</f>
        <v>0</v>
      </c>
      <c r="K52" s="15">
        <f t="shared" si="3"/>
        <v>33</v>
      </c>
      <c r="L52" s="18">
        <f>frq!C52</f>
        <v>1</v>
      </c>
      <c r="M52" s="125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  <c r="S52" s="18"/>
    </row>
    <row r="53" spans="1:19">
      <c r="A53" s="8" t="s">
        <v>95</v>
      </c>
      <c r="B53" s="200">
        <f>'[2]28'!B55</f>
        <v>80</v>
      </c>
      <c r="C53" s="201">
        <f>'[2]28'!C55</f>
        <v>0</v>
      </c>
      <c r="D53" s="201">
        <f>'[2]28'!D55</f>
        <v>0</v>
      </c>
      <c r="E53" s="201">
        <f>'[2]28'!E55</f>
        <v>0</v>
      </c>
      <c r="F53" s="15">
        <f t="shared" si="6"/>
        <v>80</v>
      </c>
      <c r="G53" s="200">
        <f>'[2]28'!H55</f>
        <v>33</v>
      </c>
      <c r="H53" s="201">
        <f>'[2]28'!I55</f>
        <v>0</v>
      </c>
      <c r="I53" s="201">
        <f>'[2]28'!J55</f>
        <v>0</v>
      </c>
      <c r="J53" s="201">
        <f>'[2]28'!K55</f>
        <v>0</v>
      </c>
      <c r="K53" s="15">
        <f t="shared" si="3"/>
        <v>33</v>
      </c>
      <c r="L53" s="18">
        <f>frq!C53</f>
        <v>1</v>
      </c>
      <c r="M53" s="125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  <c r="S53" s="18"/>
    </row>
    <row r="54" spans="1:19">
      <c r="A54" s="8" t="s">
        <v>96</v>
      </c>
      <c r="B54" s="200">
        <f>'[2]28'!B56</f>
        <v>80</v>
      </c>
      <c r="C54" s="201">
        <f>'[2]28'!C56</f>
        <v>0</v>
      </c>
      <c r="D54" s="201">
        <f>'[2]28'!D56</f>
        <v>0</v>
      </c>
      <c r="E54" s="201">
        <f>'[2]28'!E56</f>
        <v>0</v>
      </c>
      <c r="F54" s="15">
        <f t="shared" si="6"/>
        <v>80</v>
      </c>
      <c r="G54" s="200">
        <f>'[2]28'!H56</f>
        <v>33</v>
      </c>
      <c r="H54" s="201">
        <f>'[2]28'!I56</f>
        <v>0</v>
      </c>
      <c r="I54" s="201">
        <f>'[2]28'!J56</f>
        <v>0</v>
      </c>
      <c r="J54" s="201">
        <f>'[2]28'!K56</f>
        <v>0</v>
      </c>
      <c r="K54" s="15">
        <f t="shared" si="3"/>
        <v>33</v>
      </c>
      <c r="L54" s="18">
        <f>frq!C54</f>
        <v>1</v>
      </c>
      <c r="M54" s="125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  <c r="S54" s="18"/>
    </row>
    <row r="55" spans="1:19">
      <c r="A55" s="8" t="s">
        <v>97</v>
      </c>
      <c r="B55" s="200">
        <f>'[2]28'!B57</f>
        <v>80</v>
      </c>
      <c r="C55" s="201">
        <f>'[2]28'!C57</f>
        <v>0</v>
      </c>
      <c r="D55" s="201">
        <f>'[2]28'!D57</f>
        <v>0</v>
      </c>
      <c r="E55" s="201">
        <f>'[2]28'!E57</f>
        <v>0</v>
      </c>
      <c r="F55" s="15">
        <f t="shared" si="6"/>
        <v>80</v>
      </c>
      <c r="G55" s="200">
        <f>'[2]28'!H57</f>
        <v>32</v>
      </c>
      <c r="H55" s="201">
        <f>'[2]28'!I57</f>
        <v>0</v>
      </c>
      <c r="I55" s="201">
        <f>'[2]28'!J57</f>
        <v>0</v>
      </c>
      <c r="J55" s="201">
        <f>'[2]28'!K57</f>
        <v>0</v>
      </c>
      <c r="K55" s="15">
        <f t="shared" si="3"/>
        <v>32</v>
      </c>
      <c r="L55" s="18">
        <f>frq!C55</f>
        <v>1</v>
      </c>
      <c r="M55" s="125">
        <f t="shared" si="4"/>
        <v>31.3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31.3</v>
      </c>
      <c r="R55" s="18">
        <v>0.7</v>
      </c>
      <c r="S55" s="18"/>
    </row>
    <row r="56" spans="1:19">
      <c r="A56" s="8" t="s">
        <v>98</v>
      </c>
      <c r="B56" s="200">
        <f>'[2]28'!B58</f>
        <v>80</v>
      </c>
      <c r="C56" s="201">
        <f>'[2]28'!C58</f>
        <v>0</v>
      </c>
      <c r="D56" s="201">
        <f>'[2]28'!D58</f>
        <v>0</v>
      </c>
      <c r="E56" s="201">
        <f>'[2]28'!E58</f>
        <v>0</v>
      </c>
      <c r="F56" s="15">
        <f t="shared" si="6"/>
        <v>80</v>
      </c>
      <c r="G56" s="200">
        <f>'[2]28'!H58</f>
        <v>32</v>
      </c>
      <c r="H56" s="201">
        <f>'[2]28'!I58</f>
        <v>0</v>
      </c>
      <c r="I56" s="201">
        <f>'[2]28'!J58</f>
        <v>0</v>
      </c>
      <c r="J56" s="201">
        <f>'[2]28'!K58</f>
        <v>0</v>
      </c>
      <c r="K56" s="15">
        <f t="shared" si="3"/>
        <v>32</v>
      </c>
      <c r="L56" s="18">
        <f>frq!C56</f>
        <v>1</v>
      </c>
      <c r="M56" s="125">
        <f t="shared" si="4"/>
        <v>31.3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31.3</v>
      </c>
      <c r="R56" s="18">
        <v>0.7</v>
      </c>
      <c r="S56" s="18"/>
    </row>
    <row r="57" spans="1:19">
      <c r="A57" s="8" t="s">
        <v>99</v>
      </c>
      <c r="B57" s="200">
        <f>'[2]28'!B59</f>
        <v>80</v>
      </c>
      <c r="C57" s="201">
        <f>'[2]28'!C59</f>
        <v>0</v>
      </c>
      <c r="D57" s="201">
        <f>'[2]28'!D59</f>
        <v>0</v>
      </c>
      <c r="E57" s="201">
        <f>'[2]28'!E59</f>
        <v>0</v>
      </c>
      <c r="F57" s="15">
        <f t="shared" si="6"/>
        <v>80</v>
      </c>
      <c r="G57" s="200">
        <f>'[2]28'!H59</f>
        <v>32</v>
      </c>
      <c r="H57" s="201">
        <f>'[2]28'!I59</f>
        <v>0</v>
      </c>
      <c r="I57" s="201">
        <f>'[2]28'!J59</f>
        <v>0</v>
      </c>
      <c r="J57" s="201">
        <f>'[2]28'!K59</f>
        <v>0</v>
      </c>
      <c r="K57" s="15">
        <f t="shared" si="3"/>
        <v>32</v>
      </c>
      <c r="L57" s="18">
        <f>frq!C57</f>
        <v>1</v>
      </c>
      <c r="M57" s="125">
        <f t="shared" si="4"/>
        <v>31.3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31.3</v>
      </c>
      <c r="R57" s="18">
        <v>0.7</v>
      </c>
      <c r="S57" s="18"/>
    </row>
    <row r="58" spans="1:19">
      <c r="A58" s="8" t="s">
        <v>100</v>
      </c>
      <c r="B58" s="200">
        <f>'[2]28'!B60</f>
        <v>80</v>
      </c>
      <c r="C58" s="201">
        <f>'[2]28'!C60</f>
        <v>0</v>
      </c>
      <c r="D58" s="201">
        <f>'[2]28'!D60</f>
        <v>0</v>
      </c>
      <c r="E58" s="201">
        <f>'[2]28'!E60</f>
        <v>0</v>
      </c>
      <c r="F58" s="15">
        <f t="shared" si="6"/>
        <v>80</v>
      </c>
      <c r="G58" s="200">
        <f>'[2]28'!H60</f>
        <v>32</v>
      </c>
      <c r="H58" s="201">
        <f>'[2]28'!I60</f>
        <v>0</v>
      </c>
      <c r="I58" s="201">
        <f>'[2]28'!J60</f>
        <v>0</v>
      </c>
      <c r="J58" s="201">
        <f>'[2]28'!K60</f>
        <v>0</v>
      </c>
      <c r="K58" s="15">
        <f t="shared" si="3"/>
        <v>32</v>
      </c>
      <c r="L58" s="18">
        <f>frq!C58</f>
        <v>1</v>
      </c>
      <c r="M58" s="125">
        <f t="shared" si="4"/>
        <v>31.3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31.3</v>
      </c>
      <c r="R58" s="18">
        <v>0.7</v>
      </c>
      <c r="S58" s="18"/>
    </row>
    <row r="59" spans="1:19">
      <c r="A59" s="8" t="s">
        <v>101</v>
      </c>
      <c r="B59" s="200">
        <f>'[2]28'!B61</f>
        <v>80</v>
      </c>
      <c r="C59" s="201">
        <f>'[2]28'!C61</f>
        <v>0</v>
      </c>
      <c r="D59" s="201">
        <f>'[2]28'!D61</f>
        <v>0</v>
      </c>
      <c r="E59" s="201">
        <f>'[2]28'!E61</f>
        <v>0</v>
      </c>
      <c r="F59" s="15">
        <f t="shared" si="6"/>
        <v>80</v>
      </c>
      <c r="G59" s="200">
        <f>'[2]28'!H61</f>
        <v>32</v>
      </c>
      <c r="H59" s="201">
        <f>'[2]28'!I61</f>
        <v>0</v>
      </c>
      <c r="I59" s="201">
        <f>'[2]28'!J61</f>
        <v>0</v>
      </c>
      <c r="J59" s="201">
        <f>'[2]28'!K61</f>
        <v>0</v>
      </c>
      <c r="K59" s="15">
        <f t="shared" si="3"/>
        <v>32</v>
      </c>
      <c r="L59" s="18">
        <f>frq!C59</f>
        <v>1</v>
      </c>
      <c r="M59" s="125">
        <f t="shared" si="4"/>
        <v>31.3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31.3</v>
      </c>
      <c r="R59" s="18">
        <v>0.7</v>
      </c>
      <c r="S59" s="18"/>
    </row>
    <row r="60" spans="1:19">
      <c r="A60" s="8" t="s">
        <v>102</v>
      </c>
      <c r="B60" s="200">
        <f>'[2]28'!B62</f>
        <v>80</v>
      </c>
      <c r="C60" s="201">
        <f>'[2]28'!C62</f>
        <v>0</v>
      </c>
      <c r="D60" s="201">
        <f>'[2]28'!D62</f>
        <v>0</v>
      </c>
      <c r="E60" s="201">
        <f>'[2]28'!E62</f>
        <v>0</v>
      </c>
      <c r="F60" s="15">
        <f t="shared" si="6"/>
        <v>80</v>
      </c>
      <c r="G60" s="200">
        <f>'[2]28'!H62</f>
        <v>32</v>
      </c>
      <c r="H60" s="201">
        <f>'[2]28'!I62</f>
        <v>0</v>
      </c>
      <c r="I60" s="201">
        <f>'[2]28'!J62</f>
        <v>0</v>
      </c>
      <c r="J60" s="201">
        <f>'[2]28'!K62</f>
        <v>0</v>
      </c>
      <c r="K60" s="15">
        <f t="shared" si="3"/>
        <v>32</v>
      </c>
      <c r="L60" s="18">
        <f>frq!C60</f>
        <v>1</v>
      </c>
      <c r="M60" s="125">
        <f t="shared" si="4"/>
        <v>31.3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31.3</v>
      </c>
      <c r="R60" s="18">
        <v>0.7</v>
      </c>
      <c r="S60" s="18"/>
    </row>
    <row r="61" spans="1:19">
      <c r="A61" s="8" t="s">
        <v>103</v>
      </c>
      <c r="B61" s="200">
        <f>'[2]28'!B63</f>
        <v>80</v>
      </c>
      <c r="C61" s="201">
        <f>'[2]28'!C63</f>
        <v>0</v>
      </c>
      <c r="D61" s="201">
        <f>'[2]28'!D63</f>
        <v>0</v>
      </c>
      <c r="E61" s="201">
        <f>'[2]28'!E63</f>
        <v>0</v>
      </c>
      <c r="F61" s="15">
        <f t="shared" si="6"/>
        <v>80</v>
      </c>
      <c r="G61" s="200">
        <f>'[2]28'!H63</f>
        <v>32</v>
      </c>
      <c r="H61" s="201">
        <f>'[2]28'!I63</f>
        <v>0</v>
      </c>
      <c r="I61" s="201">
        <f>'[2]28'!J63</f>
        <v>0</v>
      </c>
      <c r="J61" s="201">
        <f>'[2]28'!K63</f>
        <v>0</v>
      </c>
      <c r="K61" s="15">
        <f t="shared" si="3"/>
        <v>32</v>
      </c>
      <c r="L61" s="18">
        <f>frq!C61</f>
        <v>1</v>
      </c>
      <c r="M61" s="125">
        <f t="shared" si="4"/>
        <v>31.3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31.3</v>
      </c>
      <c r="R61" s="18">
        <v>0.7</v>
      </c>
      <c r="S61" s="18"/>
    </row>
    <row r="62" spans="1:19">
      <c r="A62" s="8" t="s">
        <v>104</v>
      </c>
      <c r="B62" s="200">
        <f>'[2]28'!B64</f>
        <v>80</v>
      </c>
      <c r="C62" s="201">
        <f>'[2]28'!C64</f>
        <v>0</v>
      </c>
      <c r="D62" s="201">
        <f>'[2]28'!D64</f>
        <v>0</v>
      </c>
      <c r="E62" s="201">
        <f>'[2]28'!E64</f>
        <v>0</v>
      </c>
      <c r="F62" s="15">
        <f t="shared" si="6"/>
        <v>80</v>
      </c>
      <c r="G62" s="200">
        <f>'[2]28'!H64</f>
        <v>32</v>
      </c>
      <c r="H62" s="201">
        <f>'[2]28'!I64</f>
        <v>0</v>
      </c>
      <c r="I62" s="201">
        <f>'[2]28'!J64</f>
        <v>0</v>
      </c>
      <c r="J62" s="201">
        <f>'[2]28'!K64</f>
        <v>0</v>
      </c>
      <c r="K62" s="15">
        <f t="shared" si="3"/>
        <v>32</v>
      </c>
      <c r="L62" s="18">
        <f>frq!C62</f>
        <v>1</v>
      </c>
      <c r="M62" s="125">
        <f t="shared" si="4"/>
        <v>31.3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31.3</v>
      </c>
      <c r="R62" s="18">
        <v>0.7</v>
      </c>
      <c r="S62" s="18"/>
    </row>
    <row r="63" spans="1:19">
      <c r="A63" s="8" t="s">
        <v>105</v>
      </c>
      <c r="B63" s="200">
        <f>'[2]28'!B65</f>
        <v>80</v>
      </c>
      <c r="C63" s="201">
        <f>'[2]28'!C65</f>
        <v>0</v>
      </c>
      <c r="D63" s="201">
        <f>'[2]28'!D65</f>
        <v>0</v>
      </c>
      <c r="E63" s="201">
        <f>'[2]28'!E65</f>
        <v>0</v>
      </c>
      <c r="F63" s="15">
        <f t="shared" si="6"/>
        <v>80</v>
      </c>
      <c r="G63" s="200">
        <f>'[2]28'!H65</f>
        <v>32</v>
      </c>
      <c r="H63" s="201">
        <f>'[2]28'!I65</f>
        <v>0</v>
      </c>
      <c r="I63" s="201">
        <f>'[2]28'!J65</f>
        <v>0</v>
      </c>
      <c r="J63" s="201">
        <f>'[2]28'!K65</f>
        <v>0</v>
      </c>
      <c r="K63" s="15">
        <f t="shared" si="3"/>
        <v>32</v>
      </c>
      <c r="L63" s="18">
        <f>frq!C63</f>
        <v>1</v>
      </c>
      <c r="M63" s="125">
        <f t="shared" si="4"/>
        <v>31.3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31.3</v>
      </c>
      <c r="R63" s="18">
        <v>0.7</v>
      </c>
      <c r="S63" s="18"/>
    </row>
    <row r="64" spans="1:19">
      <c r="A64" s="8" t="s">
        <v>106</v>
      </c>
      <c r="B64" s="200">
        <f>'[2]28'!B66</f>
        <v>80</v>
      </c>
      <c r="C64" s="201">
        <f>'[2]28'!C66</f>
        <v>0</v>
      </c>
      <c r="D64" s="201">
        <f>'[2]28'!D66</f>
        <v>0</v>
      </c>
      <c r="E64" s="201">
        <f>'[2]28'!E66</f>
        <v>0</v>
      </c>
      <c r="F64" s="15">
        <f t="shared" si="6"/>
        <v>80</v>
      </c>
      <c r="G64" s="200">
        <f>'[2]28'!H66</f>
        <v>32</v>
      </c>
      <c r="H64" s="201">
        <f>'[2]28'!I66</f>
        <v>0</v>
      </c>
      <c r="I64" s="201">
        <f>'[2]28'!J66</f>
        <v>0</v>
      </c>
      <c r="J64" s="201">
        <f>'[2]28'!K66</f>
        <v>0</v>
      </c>
      <c r="K64" s="15">
        <f t="shared" si="3"/>
        <v>32</v>
      </c>
      <c r="L64" s="18">
        <f>frq!C64</f>
        <v>1</v>
      </c>
      <c r="M64" s="125">
        <f t="shared" si="4"/>
        <v>31.3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31.3</v>
      </c>
      <c r="R64" s="18">
        <v>0.7</v>
      </c>
      <c r="S64" s="18"/>
    </row>
    <row r="65" spans="1:19">
      <c r="A65" s="8" t="s">
        <v>107</v>
      </c>
      <c r="B65" s="200">
        <f>'[2]28'!B67</f>
        <v>80</v>
      </c>
      <c r="C65" s="201">
        <f>'[2]28'!C67</f>
        <v>0</v>
      </c>
      <c r="D65" s="201">
        <f>'[2]28'!D67</f>
        <v>0</v>
      </c>
      <c r="E65" s="201">
        <f>'[2]28'!E67</f>
        <v>0</v>
      </c>
      <c r="F65" s="15">
        <f t="shared" si="6"/>
        <v>80</v>
      </c>
      <c r="G65" s="200">
        <f>'[2]28'!H67</f>
        <v>32</v>
      </c>
      <c r="H65" s="201">
        <f>'[2]28'!I67</f>
        <v>0</v>
      </c>
      <c r="I65" s="201">
        <f>'[2]28'!J67</f>
        <v>0</v>
      </c>
      <c r="J65" s="201">
        <f>'[2]28'!K67</f>
        <v>0</v>
      </c>
      <c r="K65" s="15">
        <f t="shared" si="3"/>
        <v>32</v>
      </c>
      <c r="L65" s="18">
        <f>frq!C65</f>
        <v>1</v>
      </c>
      <c r="M65" s="125">
        <f t="shared" si="4"/>
        <v>31.3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31.3</v>
      </c>
      <c r="R65" s="18">
        <v>0.7</v>
      </c>
      <c r="S65" s="18"/>
    </row>
    <row r="66" spans="1:19">
      <c r="A66" s="8" t="s">
        <v>108</v>
      </c>
      <c r="B66" s="200">
        <f>'[2]28'!B68</f>
        <v>80</v>
      </c>
      <c r="C66" s="201">
        <f>'[2]28'!C68</f>
        <v>0</v>
      </c>
      <c r="D66" s="201">
        <f>'[2]28'!D68</f>
        <v>0</v>
      </c>
      <c r="E66" s="201">
        <f>'[2]28'!E68</f>
        <v>0</v>
      </c>
      <c r="F66" s="15">
        <f t="shared" si="6"/>
        <v>80</v>
      </c>
      <c r="G66" s="200">
        <f>'[2]28'!H68</f>
        <v>32</v>
      </c>
      <c r="H66" s="201">
        <f>'[2]28'!I68</f>
        <v>0</v>
      </c>
      <c r="I66" s="201">
        <f>'[2]28'!J68</f>
        <v>0</v>
      </c>
      <c r="J66" s="201">
        <f>'[2]28'!K68</f>
        <v>0</v>
      </c>
      <c r="K66" s="15">
        <f t="shared" si="3"/>
        <v>32</v>
      </c>
      <c r="L66" s="18">
        <f>frq!C66</f>
        <v>1</v>
      </c>
      <c r="M66" s="125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  <c r="S66" s="18"/>
    </row>
    <row r="67" spans="1:19">
      <c r="A67" s="8" t="s">
        <v>109</v>
      </c>
      <c r="B67" s="200">
        <f>'[2]28'!B69</f>
        <v>80</v>
      </c>
      <c r="C67" s="201">
        <f>'[2]28'!C69</f>
        <v>0</v>
      </c>
      <c r="D67" s="201">
        <f>'[2]28'!D69</f>
        <v>0</v>
      </c>
      <c r="E67" s="201">
        <f>'[2]28'!E69</f>
        <v>0</v>
      </c>
      <c r="F67" s="15">
        <f t="shared" si="6"/>
        <v>80</v>
      </c>
      <c r="G67" s="200">
        <f>'[2]28'!H69</f>
        <v>32</v>
      </c>
      <c r="H67" s="201">
        <f>'[2]28'!I69</f>
        <v>0</v>
      </c>
      <c r="I67" s="201">
        <f>'[2]28'!J69</f>
        <v>0</v>
      </c>
      <c r="J67" s="201">
        <f>'[2]28'!K69</f>
        <v>0</v>
      </c>
      <c r="K67" s="15">
        <f t="shared" si="3"/>
        <v>32</v>
      </c>
      <c r="L67" s="18">
        <f>frq!C67</f>
        <v>1</v>
      </c>
      <c r="M67" s="125">
        <f t="shared" si="4"/>
        <v>31.3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31.3</v>
      </c>
      <c r="R67" s="18">
        <v>0.7</v>
      </c>
      <c r="S67" s="18"/>
    </row>
    <row r="68" spans="1:19">
      <c r="A68" s="8" t="s">
        <v>110</v>
      </c>
      <c r="B68" s="200">
        <f>'[2]28'!B70</f>
        <v>80</v>
      </c>
      <c r="C68" s="201">
        <f>'[2]28'!C70</f>
        <v>0</v>
      </c>
      <c r="D68" s="201">
        <f>'[2]28'!D70</f>
        <v>0</v>
      </c>
      <c r="E68" s="201">
        <f>'[2]28'!E70</f>
        <v>0</v>
      </c>
      <c r="F68" s="15">
        <f t="shared" si="6"/>
        <v>80</v>
      </c>
      <c r="G68" s="200">
        <f>'[2]28'!H70</f>
        <v>32</v>
      </c>
      <c r="H68" s="201">
        <f>'[2]28'!I70</f>
        <v>0</v>
      </c>
      <c r="I68" s="201">
        <f>'[2]28'!J70</f>
        <v>0</v>
      </c>
      <c r="J68" s="201">
        <f>'[2]28'!K70</f>
        <v>0</v>
      </c>
      <c r="K68" s="15">
        <f t="shared" ref="K68:K98" si="13">SUM(G68:J68)</f>
        <v>32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31.3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31.3</v>
      </c>
      <c r="R68" s="18">
        <v>0.7</v>
      </c>
      <c r="S68" s="18"/>
    </row>
    <row r="69" spans="1:19">
      <c r="A69" s="8" t="s">
        <v>111</v>
      </c>
      <c r="B69" s="200">
        <f>'[2]28'!B71</f>
        <v>80</v>
      </c>
      <c r="C69" s="201">
        <f>'[2]28'!C71</f>
        <v>0</v>
      </c>
      <c r="D69" s="201">
        <f>'[2]28'!D71</f>
        <v>0</v>
      </c>
      <c r="E69" s="201">
        <f>'[2]28'!E71</f>
        <v>0</v>
      </c>
      <c r="F69" s="15">
        <f t="shared" ref="F69:F98" si="16">SUM(B69:E69)</f>
        <v>80</v>
      </c>
      <c r="G69" s="200">
        <f>'[2]28'!H71</f>
        <v>32</v>
      </c>
      <c r="H69" s="201">
        <f>'[2]28'!I71</f>
        <v>0</v>
      </c>
      <c r="I69" s="201">
        <f>'[2]28'!J71</f>
        <v>0</v>
      </c>
      <c r="J69" s="201">
        <f>'[2]28'!K71</f>
        <v>0</v>
      </c>
      <c r="K69" s="15">
        <f t="shared" si="13"/>
        <v>32</v>
      </c>
      <c r="L69" s="18">
        <f>frq!C69</f>
        <v>1</v>
      </c>
      <c r="M69" s="125">
        <f t="shared" si="14"/>
        <v>31.3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31.3</v>
      </c>
      <c r="R69" s="18">
        <v>0.7</v>
      </c>
      <c r="S69" s="18"/>
    </row>
    <row r="70" spans="1:19">
      <c r="A70" s="8" t="s">
        <v>112</v>
      </c>
      <c r="B70" s="200">
        <f>'[2]28'!B72</f>
        <v>80</v>
      </c>
      <c r="C70" s="201">
        <f>'[2]28'!C72</f>
        <v>0</v>
      </c>
      <c r="D70" s="201">
        <f>'[2]28'!D72</f>
        <v>0</v>
      </c>
      <c r="E70" s="201">
        <f>'[2]28'!E72</f>
        <v>0</v>
      </c>
      <c r="F70" s="15">
        <f t="shared" si="16"/>
        <v>80</v>
      </c>
      <c r="G70" s="200">
        <f>'[2]28'!H72</f>
        <v>32</v>
      </c>
      <c r="H70" s="201">
        <f>'[2]28'!I72</f>
        <v>0</v>
      </c>
      <c r="I70" s="201">
        <f>'[2]28'!J72</f>
        <v>0</v>
      </c>
      <c r="J70" s="201">
        <f>'[2]28'!K72</f>
        <v>0</v>
      </c>
      <c r="K70" s="15">
        <f t="shared" si="13"/>
        <v>32</v>
      </c>
      <c r="L70" s="18">
        <f>frq!C70</f>
        <v>1</v>
      </c>
      <c r="M70" s="125">
        <f t="shared" si="14"/>
        <v>31.3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</v>
      </c>
      <c r="R70" s="18">
        <v>0.7</v>
      </c>
      <c r="S70" s="18"/>
    </row>
    <row r="71" spans="1:19">
      <c r="A71" s="8" t="s">
        <v>113</v>
      </c>
      <c r="B71" s="200">
        <f>'[2]28'!B73</f>
        <v>80</v>
      </c>
      <c r="C71" s="201">
        <f>'[2]28'!C73</f>
        <v>0</v>
      </c>
      <c r="D71" s="201">
        <f>'[2]28'!D73</f>
        <v>0</v>
      </c>
      <c r="E71" s="201">
        <f>'[2]28'!E73</f>
        <v>0</v>
      </c>
      <c r="F71" s="15">
        <f t="shared" si="16"/>
        <v>80</v>
      </c>
      <c r="G71" s="200">
        <f>'[2]28'!H73</f>
        <v>32</v>
      </c>
      <c r="H71" s="201">
        <f>'[2]28'!I73</f>
        <v>0</v>
      </c>
      <c r="I71" s="201">
        <f>'[2]28'!J73</f>
        <v>0</v>
      </c>
      <c r="J71" s="201">
        <f>'[2]28'!K73</f>
        <v>0</v>
      </c>
      <c r="K71" s="15">
        <f t="shared" si="13"/>
        <v>32</v>
      </c>
      <c r="L71" s="18">
        <f>frq!C71</f>
        <v>1</v>
      </c>
      <c r="M71" s="125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  <c r="S71" s="18"/>
    </row>
    <row r="72" spans="1:19">
      <c r="A72" s="8" t="s">
        <v>114</v>
      </c>
      <c r="B72" s="200">
        <f>'[2]28'!B74</f>
        <v>80</v>
      </c>
      <c r="C72" s="201">
        <f>'[2]28'!C74</f>
        <v>0</v>
      </c>
      <c r="D72" s="201">
        <f>'[2]28'!D74</f>
        <v>0</v>
      </c>
      <c r="E72" s="201">
        <f>'[2]28'!E74</f>
        <v>0</v>
      </c>
      <c r="F72" s="15">
        <f t="shared" si="16"/>
        <v>80</v>
      </c>
      <c r="G72" s="200">
        <f>'[2]28'!H74</f>
        <v>32</v>
      </c>
      <c r="H72" s="201">
        <f>'[2]28'!I74</f>
        <v>0</v>
      </c>
      <c r="I72" s="201">
        <f>'[2]28'!J74</f>
        <v>0</v>
      </c>
      <c r="J72" s="201">
        <f>'[2]28'!K74</f>
        <v>0</v>
      </c>
      <c r="K72" s="15">
        <f t="shared" si="13"/>
        <v>32</v>
      </c>
      <c r="L72" s="18">
        <f>frq!C72</f>
        <v>1</v>
      </c>
      <c r="M72" s="125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  <c r="S72" s="18"/>
    </row>
    <row r="73" spans="1:19">
      <c r="A73" s="8" t="s">
        <v>115</v>
      </c>
      <c r="B73" s="200">
        <f>'[2]28'!B75</f>
        <v>80</v>
      </c>
      <c r="C73" s="201">
        <f>'[2]28'!C75</f>
        <v>0</v>
      </c>
      <c r="D73" s="201">
        <f>'[2]28'!D75</f>
        <v>0</v>
      </c>
      <c r="E73" s="201">
        <f>'[2]28'!E75</f>
        <v>0</v>
      </c>
      <c r="F73" s="15">
        <f t="shared" si="16"/>
        <v>80</v>
      </c>
      <c r="G73" s="200">
        <f>'[2]28'!H75</f>
        <v>32</v>
      </c>
      <c r="H73" s="201">
        <f>'[2]28'!I75</f>
        <v>0</v>
      </c>
      <c r="I73" s="201">
        <f>'[2]28'!J75</f>
        <v>0</v>
      </c>
      <c r="J73" s="201">
        <f>'[2]28'!K75</f>
        <v>0</v>
      </c>
      <c r="K73" s="15">
        <f t="shared" si="13"/>
        <v>32</v>
      </c>
      <c r="L73" s="18">
        <f>frq!C73</f>
        <v>1</v>
      </c>
      <c r="M73" s="125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  <c r="S73" s="18"/>
    </row>
    <row r="74" spans="1:19">
      <c r="A74" s="8" t="s">
        <v>116</v>
      </c>
      <c r="B74" s="200">
        <f>'[2]28'!B76</f>
        <v>80</v>
      </c>
      <c r="C74" s="201">
        <f>'[2]28'!C76</f>
        <v>0</v>
      </c>
      <c r="D74" s="201">
        <f>'[2]28'!D76</f>
        <v>0</v>
      </c>
      <c r="E74" s="201">
        <f>'[2]28'!E76</f>
        <v>0</v>
      </c>
      <c r="F74" s="15">
        <f t="shared" si="16"/>
        <v>80</v>
      </c>
      <c r="G74" s="200">
        <f>'[2]28'!H76</f>
        <v>32</v>
      </c>
      <c r="H74" s="201">
        <f>'[2]28'!I76</f>
        <v>0</v>
      </c>
      <c r="I74" s="201">
        <f>'[2]28'!J76</f>
        <v>0</v>
      </c>
      <c r="J74" s="201">
        <f>'[2]28'!K76</f>
        <v>0</v>
      </c>
      <c r="K74" s="15">
        <f t="shared" si="13"/>
        <v>32</v>
      </c>
      <c r="L74" s="18">
        <f>frq!C74</f>
        <v>1</v>
      </c>
      <c r="M74" s="125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  <c r="S74" s="18"/>
    </row>
    <row r="75" spans="1:19">
      <c r="A75" s="8" t="s">
        <v>117</v>
      </c>
      <c r="B75" s="200">
        <f>'[2]28'!B77</f>
        <v>80</v>
      </c>
      <c r="C75" s="201">
        <f>'[2]28'!C77</f>
        <v>0</v>
      </c>
      <c r="D75" s="201">
        <f>'[2]28'!D77</f>
        <v>0</v>
      </c>
      <c r="E75" s="201">
        <f>'[2]28'!E77</f>
        <v>0</v>
      </c>
      <c r="F75" s="15">
        <f t="shared" si="16"/>
        <v>80</v>
      </c>
      <c r="G75" s="200">
        <f>'[2]28'!H77</f>
        <v>32</v>
      </c>
      <c r="H75" s="201">
        <f>'[2]28'!I77</f>
        <v>0</v>
      </c>
      <c r="I75" s="201">
        <f>'[2]28'!J77</f>
        <v>0</v>
      </c>
      <c r="J75" s="201">
        <f>'[2]28'!K77</f>
        <v>0</v>
      </c>
      <c r="K75" s="15">
        <f t="shared" si="13"/>
        <v>32</v>
      </c>
      <c r="L75" s="18">
        <f>frq!C75</f>
        <v>1</v>
      </c>
      <c r="M75" s="125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  <c r="S75" s="18"/>
    </row>
    <row r="76" spans="1:19">
      <c r="A76" s="8" t="s">
        <v>118</v>
      </c>
      <c r="B76" s="200">
        <f>'[2]28'!B78</f>
        <v>80</v>
      </c>
      <c r="C76" s="201">
        <f>'[2]28'!C78</f>
        <v>0</v>
      </c>
      <c r="D76" s="201">
        <f>'[2]28'!D78</f>
        <v>0</v>
      </c>
      <c r="E76" s="201">
        <f>'[2]28'!E78</f>
        <v>0</v>
      </c>
      <c r="F76" s="15">
        <f t="shared" si="16"/>
        <v>80</v>
      </c>
      <c r="G76" s="200">
        <f>'[2]28'!H78</f>
        <v>33</v>
      </c>
      <c r="H76" s="201">
        <f>'[2]28'!I78</f>
        <v>0</v>
      </c>
      <c r="I76" s="201">
        <f>'[2]28'!J78</f>
        <v>0</v>
      </c>
      <c r="J76" s="201">
        <f>'[2]28'!K78</f>
        <v>0</v>
      </c>
      <c r="K76" s="15">
        <f t="shared" si="13"/>
        <v>33</v>
      </c>
      <c r="L76" s="18">
        <f>frq!C76</f>
        <v>1</v>
      </c>
      <c r="M76" s="125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  <c r="S76" s="18"/>
    </row>
    <row r="77" spans="1:19">
      <c r="A77" s="8" t="s">
        <v>119</v>
      </c>
      <c r="B77" s="200">
        <f>'[2]28'!B79</f>
        <v>80</v>
      </c>
      <c r="C77" s="201">
        <f>'[2]28'!C79</f>
        <v>0</v>
      </c>
      <c r="D77" s="201">
        <f>'[2]28'!D79</f>
        <v>0</v>
      </c>
      <c r="E77" s="201">
        <f>'[2]28'!E79</f>
        <v>0</v>
      </c>
      <c r="F77" s="15">
        <f t="shared" si="16"/>
        <v>80</v>
      </c>
      <c r="G77" s="200">
        <f>'[2]28'!H79</f>
        <v>33</v>
      </c>
      <c r="H77" s="201">
        <f>'[2]28'!I79</f>
        <v>0</v>
      </c>
      <c r="I77" s="201">
        <f>'[2]28'!J79</f>
        <v>0</v>
      </c>
      <c r="J77" s="201">
        <f>'[2]28'!K79</f>
        <v>0</v>
      </c>
      <c r="K77" s="15">
        <f t="shared" si="13"/>
        <v>33</v>
      </c>
      <c r="L77" s="18">
        <f>frq!C77</f>
        <v>1</v>
      </c>
      <c r="M77" s="125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  <c r="S77" s="18"/>
    </row>
    <row r="78" spans="1:19">
      <c r="A78" s="8" t="s">
        <v>120</v>
      </c>
      <c r="B78" s="200">
        <f>'[2]28'!B80</f>
        <v>80</v>
      </c>
      <c r="C78" s="201">
        <f>'[2]28'!C80</f>
        <v>0</v>
      </c>
      <c r="D78" s="201">
        <f>'[2]28'!D80</f>
        <v>0</v>
      </c>
      <c r="E78" s="201">
        <f>'[2]28'!E80</f>
        <v>0</v>
      </c>
      <c r="F78" s="15">
        <f t="shared" si="16"/>
        <v>80</v>
      </c>
      <c r="G78" s="200">
        <f>'[2]28'!H80</f>
        <v>33</v>
      </c>
      <c r="H78" s="201">
        <f>'[2]28'!I80</f>
        <v>0</v>
      </c>
      <c r="I78" s="201">
        <f>'[2]28'!J80</f>
        <v>0</v>
      </c>
      <c r="J78" s="201">
        <f>'[2]28'!K80</f>
        <v>0</v>
      </c>
      <c r="K78" s="15">
        <f t="shared" si="13"/>
        <v>33</v>
      </c>
      <c r="L78" s="18">
        <f>frq!C78</f>
        <v>1</v>
      </c>
      <c r="M78" s="125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  <c r="S78" s="18"/>
    </row>
    <row r="79" spans="1:19">
      <c r="A79" s="8" t="s">
        <v>121</v>
      </c>
      <c r="B79" s="200">
        <f>'[2]28'!B81</f>
        <v>80</v>
      </c>
      <c r="C79" s="201">
        <f>'[2]28'!C81</f>
        <v>0</v>
      </c>
      <c r="D79" s="201">
        <f>'[2]28'!D81</f>
        <v>0</v>
      </c>
      <c r="E79" s="201">
        <f>'[2]28'!E81</f>
        <v>0</v>
      </c>
      <c r="F79" s="15">
        <f t="shared" si="16"/>
        <v>80</v>
      </c>
      <c r="G79" s="200">
        <f>'[2]28'!H81</f>
        <v>33</v>
      </c>
      <c r="H79" s="201">
        <f>'[2]28'!I81</f>
        <v>0</v>
      </c>
      <c r="I79" s="201">
        <f>'[2]28'!J81</f>
        <v>0</v>
      </c>
      <c r="J79" s="201">
        <f>'[2]28'!K81</f>
        <v>0</v>
      </c>
      <c r="K79" s="15">
        <f t="shared" si="13"/>
        <v>33</v>
      </c>
      <c r="L79" s="18">
        <f>frq!C79</f>
        <v>1</v>
      </c>
      <c r="M79" s="125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  <c r="S79" s="18"/>
    </row>
    <row r="80" spans="1:19">
      <c r="A80" s="8" t="s">
        <v>122</v>
      </c>
      <c r="B80" s="200">
        <f>'[2]28'!B82</f>
        <v>80</v>
      </c>
      <c r="C80" s="201">
        <f>'[2]28'!C82</f>
        <v>0</v>
      </c>
      <c r="D80" s="201">
        <f>'[2]28'!D82</f>
        <v>0</v>
      </c>
      <c r="E80" s="201">
        <f>'[2]28'!E82</f>
        <v>0</v>
      </c>
      <c r="F80" s="15">
        <f t="shared" si="16"/>
        <v>80</v>
      </c>
      <c r="G80" s="200">
        <f>'[2]28'!H82</f>
        <v>33</v>
      </c>
      <c r="H80" s="201">
        <f>'[2]28'!I82</f>
        <v>0</v>
      </c>
      <c r="I80" s="201">
        <f>'[2]28'!J82</f>
        <v>0</v>
      </c>
      <c r="J80" s="201">
        <f>'[2]28'!K82</f>
        <v>0</v>
      </c>
      <c r="K80" s="15">
        <f t="shared" si="13"/>
        <v>33</v>
      </c>
      <c r="L80" s="18">
        <f>frq!C80</f>
        <v>1</v>
      </c>
      <c r="M80" s="125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  <c r="S80" s="18"/>
    </row>
    <row r="81" spans="1:19">
      <c r="A81" s="8" t="s">
        <v>123</v>
      </c>
      <c r="B81" s="200">
        <f>'[2]28'!B83</f>
        <v>80</v>
      </c>
      <c r="C81" s="201">
        <f>'[2]28'!C83</f>
        <v>0</v>
      </c>
      <c r="D81" s="201">
        <f>'[2]28'!D83</f>
        <v>0</v>
      </c>
      <c r="E81" s="201">
        <f>'[2]28'!E83</f>
        <v>0</v>
      </c>
      <c r="F81" s="15">
        <f t="shared" si="16"/>
        <v>80</v>
      </c>
      <c r="G81" s="200">
        <f>'[2]28'!H83</f>
        <v>33</v>
      </c>
      <c r="H81" s="201">
        <f>'[2]28'!I83</f>
        <v>0</v>
      </c>
      <c r="I81" s="201">
        <f>'[2]28'!J83</f>
        <v>0</v>
      </c>
      <c r="J81" s="201">
        <f>'[2]28'!K83</f>
        <v>0</v>
      </c>
      <c r="K81" s="15">
        <f t="shared" si="13"/>
        <v>33</v>
      </c>
      <c r="L81" s="18">
        <f>frq!C81</f>
        <v>1</v>
      </c>
      <c r="M81" s="125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  <c r="S81" s="18"/>
    </row>
    <row r="82" spans="1:19">
      <c r="A82" s="8" t="s">
        <v>124</v>
      </c>
      <c r="B82" s="200">
        <f>'[2]28'!B84</f>
        <v>80</v>
      </c>
      <c r="C82" s="201">
        <f>'[2]28'!C84</f>
        <v>0</v>
      </c>
      <c r="D82" s="201">
        <f>'[2]28'!D84</f>
        <v>0</v>
      </c>
      <c r="E82" s="201">
        <f>'[2]28'!E84</f>
        <v>0</v>
      </c>
      <c r="F82" s="15">
        <f t="shared" si="16"/>
        <v>80</v>
      </c>
      <c r="G82" s="200">
        <f>'[2]28'!H84</f>
        <v>33</v>
      </c>
      <c r="H82" s="201">
        <f>'[2]28'!I84</f>
        <v>0</v>
      </c>
      <c r="I82" s="201">
        <f>'[2]28'!J84</f>
        <v>0</v>
      </c>
      <c r="J82" s="201">
        <f>'[2]28'!K84</f>
        <v>0</v>
      </c>
      <c r="K82" s="15">
        <f t="shared" si="13"/>
        <v>33</v>
      </c>
      <c r="L82" s="18">
        <f>frq!C82</f>
        <v>1</v>
      </c>
      <c r="M82" s="125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  <c r="S82" s="18"/>
    </row>
    <row r="83" spans="1:19">
      <c r="A83" s="8" t="s">
        <v>125</v>
      </c>
      <c r="B83" s="200">
        <f>'[2]28'!B85</f>
        <v>80</v>
      </c>
      <c r="C83" s="201">
        <f>'[2]28'!C85</f>
        <v>0</v>
      </c>
      <c r="D83" s="201">
        <f>'[2]28'!D85</f>
        <v>0</v>
      </c>
      <c r="E83" s="201">
        <f>'[2]28'!E85</f>
        <v>0</v>
      </c>
      <c r="F83" s="15">
        <f t="shared" si="16"/>
        <v>80</v>
      </c>
      <c r="G83" s="200">
        <f>'[2]28'!H85</f>
        <v>33</v>
      </c>
      <c r="H83" s="201">
        <f>'[2]28'!I85</f>
        <v>0</v>
      </c>
      <c r="I83" s="201">
        <f>'[2]28'!J85</f>
        <v>0</v>
      </c>
      <c r="J83" s="201">
        <f>'[2]28'!K85</f>
        <v>0</v>
      </c>
      <c r="K83" s="15">
        <f t="shared" si="13"/>
        <v>33</v>
      </c>
      <c r="L83" s="18">
        <f>frq!C83</f>
        <v>1</v>
      </c>
      <c r="M83" s="125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  <c r="S83" s="18"/>
    </row>
    <row r="84" spans="1:19">
      <c r="A84" s="8" t="s">
        <v>126</v>
      </c>
      <c r="B84" s="200">
        <f>'[2]28'!B86</f>
        <v>80</v>
      </c>
      <c r="C84" s="201">
        <f>'[2]28'!C86</f>
        <v>0</v>
      </c>
      <c r="D84" s="201">
        <f>'[2]28'!D86</f>
        <v>0</v>
      </c>
      <c r="E84" s="201">
        <f>'[2]28'!E86</f>
        <v>0</v>
      </c>
      <c r="F84" s="15">
        <f t="shared" si="16"/>
        <v>80</v>
      </c>
      <c r="G84" s="200">
        <f>'[2]28'!H86</f>
        <v>33</v>
      </c>
      <c r="H84" s="201">
        <f>'[2]28'!I86</f>
        <v>0</v>
      </c>
      <c r="I84" s="201">
        <f>'[2]28'!J86</f>
        <v>0</v>
      </c>
      <c r="J84" s="201">
        <f>'[2]28'!K86</f>
        <v>0</v>
      </c>
      <c r="K84" s="15">
        <f t="shared" si="13"/>
        <v>33</v>
      </c>
      <c r="L84" s="18">
        <f>frq!C84</f>
        <v>1</v>
      </c>
      <c r="M84" s="125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  <c r="S84" s="18"/>
    </row>
    <row r="85" spans="1:19">
      <c r="A85" s="8" t="s">
        <v>127</v>
      </c>
      <c r="B85" s="200">
        <f>'[2]28'!B87</f>
        <v>80</v>
      </c>
      <c r="C85" s="201">
        <f>'[2]28'!C87</f>
        <v>0</v>
      </c>
      <c r="D85" s="201">
        <f>'[2]28'!D87</f>
        <v>0</v>
      </c>
      <c r="E85" s="201">
        <f>'[2]28'!E87</f>
        <v>0</v>
      </c>
      <c r="F85" s="15">
        <f t="shared" si="16"/>
        <v>80</v>
      </c>
      <c r="G85" s="200">
        <f>'[2]28'!H87</f>
        <v>33</v>
      </c>
      <c r="H85" s="201">
        <f>'[2]28'!I87</f>
        <v>0</v>
      </c>
      <c r="I85" s="201">
        <f>'[2]28'!J87</f>
        <v>0</v>
      </c>
      <c r="J85" s="201">
        <f>'[2]28'!K87</f>
        <v>0</v>
      </c>
      <c r="K85" s="15">
        <f t="shared" si="13"/>
        <v>33</v>
      </c>
      <c r="L85" s="18">
        <f>frq!C85</f>
        <v>1</v>
      </c>
      <c r="M85" s="125">
        <f t="shared" si="14"/>
        <v>32.6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32.6</v>
      </c>
      <c r="R85" s="18">
        <v>0.4</v>
      </c>
      <c r="S85" s="18"/>
    </row>
    <row r="86" spans="1:19">
      <c r="A86" s="8" t="s">
        <v>128</v>
      </c>
      <c r="B86" s="200">
        <f>'[2]28'!B88</f>
        <v>80</v>
      </c>
      <c r="C86" s="201">
        <f>'[2]28'!C88</f>
        <v>0</v>
      </c>
      <c r="D86" s="201">
        <f>'[2]28'!D88</f>
        <v>0</v>
      </c>
      <c r="E86" s="201">
        <f>'[2]28'!E88</f>
        <v>0</v>
      </c>
      <c r="F86" s="15">
        <f t="shared" si="16"/>
        <v>80</v>
      </c>
      <c r="G86" s="200">
        <f>'[2]28'!H88</f>
        <v>33</v>
      </c>
      <c r="H86" s="201">
        <f>'[2]28'!I88</f>
        <v>0</v>
      </c>
      <c r="I86" s="201">
        <f>'[2]28'!J88</f>
        <v>0</v>
      </c>
      <c r="J86" s="201">
        <f>'[2]28'!K88</f>
        <v>0</v>
      </c>
      <c r="K86" s="15">
        <f t="shared" si="13"/>
        <v>33</v>
      </c>
      <c r="L86" s="18">
        <f>frq!C86</f>
        <v>1</v>
      </c>
      <c r="M86" s="125">
        <f t="shared" si="14"/>
        <v>32.6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32.6</v>
      </c>
      <c r="R86" s="18">
        <v>0.4</v>
      </c>
      <c r="S86" s="18"/>
    </row>
    <row r="87" spans="1:19">
      <c r="A87" s="8" t="s">
        <v>129</v>
      </c>
      <c r="B87" s="200">
        <f>'[2]28'!B89</f>
        <v>80</v>
      </c>
      <c r="C87" s="201">
        <f>'[2]28'!C89</f>
        <v>0</v>
      </c>
      <c r="D87" s="201">
        <f>'[2]28'!D89</f>
        <v>0</v>
      </c>
      <c r="E87" s="201">
        <f>'[2]28'!E89</f>
        <v>0</v>
      </c>
      <c r="F87" s="15">
        <f t="shared" si="16"/>
        <v>80</v>
      </c>
      <c r="G87" s="200">
        <f>'[2]28'!H89</f>
        <v>33</v>
      </c>
      <c r="H87" s="201">
        <f>'[2]28'!I89</f>
        <v>0</v>
      </c>
      <c r="I87" s="201">
        <f>'[2]28'!J89</f>
        <v>0</v>
      </c>
      <c r="J87" s="201">
        <f>'[2]28'!K89</f>
        <v>0</v>
      </c>
      <c r="K87" s="15">
        <f t="shared" si="13"/>
        <v>33</v>
      </c>
      <c r="L87" s="18">
        <f>frq!C87</f>
        <v>1</v>
      </c>
      <c r="M87" s="125">
        <f t="shared" si="14"/>
        <v>32.6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32.6</v>
      </c>
      <c r="R87" s="18">
        <v>0.4</v>
      </c>
      <c r="S87" s="18"/>
    </row>
    <row r="88" spans="1:19">
      <c r="A88" s="8" t="s">
        <v>130</v>
      </c>
      <c r="B88" s="200">
        <f>'[2]28'!B90</f>
        <v>80</v>
      </c>
      <c r="C88" s="201">
        <f>'[2]28'!C90</f>
        <v>0</v>
      </c>
      <c r="D88" s="201">
        <f>'[2]28'!D90</f>
        <v>0</v>
      </c>
      <c r="E88" s="201">
        <f>'[2]28'!E90</f>
        <v>0</v>
      </c>
      <c r="F88" s="15">
        <f t="shared" si="16"/>
        <v>80</v>
      </c>
      <c r="G88" s="200">
        <f>'[2]28'!H90</f>
        <v>33</v>
      </c>
      <c r="H88" s="201">
        <f>'[2]28'!I90</f>
        <v>0</v>
      </c>
      <c r="I88" s="201">
        <f>'[2]28'!J90</f>
        <v>0</v>
      </c>
      <c r="J88" s="201">
        <f>'[2]28'!K90</f>
        <v>0</v>
      </c>
      <c r="K88" s="15">
        <f t="shared" si="13"/>
        <v>33</v>
      </c>
      <c r="L88" s="18">
        <f>frq!C88</f>
        <v>1</v>
      </c>
      <c r="M88" s="125">
        <f t="shared" si="14"/>
        <v>32.6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32.6</v>
      </c>
      <c r="R88" s="18">
        <v>0.4</v>
      </c>
      <c r="S88" s="18"/>
    </row>
    <row r="89" spans="1:19">
      <c r="A89" s="8" t="s">
        <v>131</v>
      </c>
      <c r="B89" s="200">
        <f>'[2]28'!B91</f>
        <v>80</v>
      </c>
      <c r="C89" s="201">
        <f>'[2]28'!C91</f>
        <v>0</v>
      </c>
      <c r="D89" s="201">
        <f>'[2]28'!D91</f>
        <v>0</v>
      </c>
      <c r="E89" s="201">
        <f>'[2]28'!E91</f>
        <v>0</v>
      </c>
      <c r="F89" s="15">
        <f t="shared" si="16"/>
        <v>80</v>
      </c>
      <c r="G89" s="200">
        <f>'[2]28'!H91</f>
        <v>33</v>
      </c>
      <c r="H89" s="201">
        <f>'[2]28'!I91</f>
        <v>0</v>
      </c>
      <c r="I89" s="201">
        <f>'[2]28'!J91</f>
        <v>0</v>
      </c>
      <c r="J89" s="201">
        <f>'[2]28'!K91</f>
        <v>0</v>
      </c>
      <c r="K89" s="15">
        <f t="shared" si="13"/>
        <v>33</v>
      </c>
      <c r="L89" s="18">
        <f>frq!C89</f>
        <v>1</v>
      </c>
      <c r="M89" s="125">
        <f t="shared" si="14"/>
        <v>32.6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32.6</v>
      </c>
      <c r="R89" s="18">
        <v>0.4</v>
      </c>
      <c r="S89" s="18"/>
    </row>
    <row r="90" spans="1:19">
      <c r="A90" s="8" t="s">
        <v>132</v>
      </c>
      <c r="B90" s="200">
        <f>'[2]28'!B92</f>
        <v>80</v>
      </c>
      <c r="C90" s="201">
        <f>'[2]28'!C92</f>
        <v>0</v>
      </c>
      <c r="D90" s="201">
        <f>'[2]28'!D92</f>
        <v>0</v>
      </c>
      <c r="E90" s="201">
        <f>'[2]28'!E92</f>
        <v>0</v>
      </c>
      <c r="F90" s="15">
        <f t="shared" si="16"/>
        <v>80</v>
      </c>
      <c r="G90" s="200">
        <f>'[2]28'!H92</f>
        <v>33</v>
      </c>
      <c r="H90" s="201">
        <f>'[2]28'!I92</f>
        <v>0</v>
      </c>
      <c r="I90" s="201">
        <f>'[2]28'!J92</f>
        <v>0</v>
      </c>
      <c r="J90" s="201">
        <f>'[2]28'!K92</f>
        <v>0</v>
      </c>
      <c r="K90" s="15">
        <f t="shared" si="13"/>
        <v>33</v>
      </c>
      <c r="L90" s="18">
        <f>frq!C90</f>
        <v>1</v>
      </c>
      <c r="M90" s="125">
        <f t="shared" si="14"/>
        <v>32.6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32.6</v>
      </c>
      <c r="R90" s="18">
        <v>0.4</v>
      </c>
      <c r="S90" s="18"/>
    </row>
    <row r="91" spans="1:19">
      <c r="A91" s="8" t="s">
        <v>133</v>
      </c>
      <c r="B91" s="200">
        <f>'[2]28'!B93</f>
        <v>80</v>
      </c>
      <c r="C91" s="201">
        <f>'[2]28'!C93</f>
        <v>0</v>
      </c>
      <c r="D91" s="201">
        <f>'[2]28'!D93</f>
        <v>0</v>
      </c>
      <c r="E91" s="201">
        <f>'[2]28'!E93</f>
        <v>0</v>
      </c>
      <c r="F91" s="15">
        <f t="shared" si="16"/>
        <v>80</v>
      </c>
      <c r="G91" s="200">
        <f>'[2]28'!H93</f>
        <v>34</v>
      </c>
      <c r="H91" s="201">
        <f>'[2]28'!I93</f>
        <v>0</v>
      </c>
      <c r="I91" s="201">
        <f>'[2]28'!J93</f>
        <v>0</v>
      </c>
      <c r="J91" s="201">
        <f>'[2]28'!K93</f>
        <v>0</v>
      </c>
      <c r="K91" s="15">
        <f t="shared" si="13"/>
        <v>34</v>
      </c>
      <c r="L91" s="18">
        <f>frq!C91</f>
        <v>1</v>
      </c>
      <c r="M91" s="125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  <c r="S91" s="18"/>
    </row>
    <row r="92" spans="1:19">
      <c r="A92" s="8" t="s">
        <v>134</v>
      </c>
      <c r="B92" s="200">
        <f>'[2]28'!B94</f>
        <v>80</v>
      </c>
      <c r="C92" s="201">
        <f>'[2]28'!C94</f>
        <v>0</v>
      </c>
      <c r="D92" s="201">
        <f>'[2]28'!D94</f>
        <v>0</v>
      </c>
      <c r="E92" s="201">
        <f>'[2]28'!E94</f>
        <v>0</v>
      </c>
      <c r="F92" s="15">
        <f t="shared" si="16"/>
        <v>80</v>
      </c>
      <c r="G92" s="200">
        <f>'[2]28'!H94</f>
        <v>34</v>
      </c>
      <c r="H92" s="201">
        <f>'[2]28'!I94</f>
        <v>0</v>
      </c>
      <c r="I92" s="201">
        <f>'[2]28'!J94</f>
        <v>0</v>
      </c>
      <c r="J92" s="201">
        <f>'[2]28'!K94</f>
        <v>0</v>
      </c>
      <c r="K92" s="15">
        <f t="shared" si="13"/>
        <v>34</v>
      </c>
      <c r="L92" s="18">
        <f>frq!C92</f>
        <v>1</v>
      </c>
      <c r="M92" s="125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  <c r="S92" s="18"/>
    </row>
    <row r="93" spans="1:19">
      <c r="A93" s="8" t="s">
        <v>135</v>
      </c>
      <c r="B93" s="200">
        <f>'[2]28'!B95</f>
        <v>80</v>
      </c>
      <c r="C93" s="201">
        <f>'[2]28'!C95</f>
        <v>0</v>
      </c>
      <c r="D93" s="201">
        <f>'[2]28'!D95</f>
        <v>0</v>
      </c>
      <c r="E93" s="201">
        <f>'[2]28'!E95</f>
        <v>0</v>
      </c>
      <c r="F93" s="15">
        <f t="shared" si="16"/>
        <v>80</v>
      </c>
      <c r="G93" s="200">
        <f>'[2]28'!H95</f>
        <v>34</v>
      </c>
      <c r="H93" s="201">
        <f>'[2]28'!I95</f>
        <v>0</v>
      </c>
      <c r="I93" s="201">
        <f>'[2]28'!J95</f>
        <v>0</v>
      </c>
      <c r="J93" s="201">
        <f>'[2]28'!K95</f>
        <v>0</v>
      </c>
      <c r="K93" s="15">
        <f t="shared" si="13"/>
        <v>34</v>
      </c>
      <c r="L93" s="18">
        <f>frq!C93</f>
        <v>1</v>
      </c>
      <c r="M93" s="125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  <c r="S93" s="18"/>
    </row>
    <row r="94" spans="1:19">
      <c r="A94" s="8" t="s">
        <v>136</v>
      </c>
      <c r="B94" s="200">
        <f>'[2]28'!B96</f>
        <v>80</v>
      </c>
      <c r="C94" s="201">
        <f>'[2]28'!C96</f>
        <v>0</v>
      </c>
      <c r="D94" s="201">
        <f>'[2]28'!D96</f>
        <v>0</v>
      </c>
      <c r="E94" s="201">
        <f>'[2]28'!E96</f>
        <v>0</v>
      </c>
      <c r="F94" s="15">
        <f t="shared" si="16"/>
        <v>80</v>
      </c>
      <c r="G94" s="200">
        <f>'[2]28'!H96</f>
        <v>34</v>
      </c>
      <c r="H94" s="201">
        <f>'[2]28'!I96</f>
        <v>0</v>
      </c>
      <c r="I94" s="201">
        <f>'[2]28'!J96</f>
        <v>0</v>
      </c>
      <c r="J94" s="201">
        <f>'[2]28'!K96</f>
        <v>0</v>
      </c>
      <c r="K94" s="15">
        <f t="shared" si="13"/>
        <v>34</v>
      </c>
      <c r="L94" s="18">
        <f>frq!C94</f>
        <v>1</v>
      </c>
      <c r="M94" s="125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  <c r="S94" s="18"/>
    </row>
    <row r="95" spans="1:19">
      <c r="A95" s="8" t="s">
        <v>137</v>
      </c>
      <c r="B95" s="200">
        <f>'[2]28'!B97</f>
        <v>80</v>
      </c>
      <c r="C95" s="201">
        <f>'[2]28'!C97</f>
        <v>0</v>
      </c>
      <c r="D95" s="201">
        <f>'[2]28'!D97</f>
        <v>0</v>
      </c>
      <c r="E95" s="201">
        <f>'[2]28'!E97</f>
        <v>0</v>
      </c>
      <c r="F95" s="15">
        <f t="shared" si="16"/>
        <v>80</v>
      </c>
      <c r="G95" s="200">
        <f>'[2]28'!H97</f>
        <v>34</v>
      </c>
      <c r="H95" s="201">
        <f>'[2]28'!I97</f>
        <v>0</v>
      </c>
      <c r="I95" s="201">
        <f>'[2]28'!J97</f>
        <v>0</v>
      </c>
      <c r="J95" s="201">
        <f>'[2]28'!K97</f>
        <v>0</v>
      </c>
      <c r="K95" s="15">
        <f t="shared" si="13"/>
        <v>34</v>
      </c>
      <c r="L95" s="18">
        <f>frq!C95</f>
        <v>1</v>
      </c>
      <c r="M95" s="125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  <c r="S95" s="18"/>
    </row>
    <row r="96" spans="1:19">
      <c r="A96" s="8" t="s">
        <v>138</v>
      </c>
      <c r="B96" s="200">
        <f>'[2]28'!B98</f>
        <v>80</v>
      </c>
      <c r="C96" s="201">
        <f>'[2]28'!C98</f>
        <v>0</v>
      </c>
      <c r="D96" s="201">
        <f>'[2]28'!D98</f>
        <v>0</v>
      </c>
      <c r="E96" s="201">
        <f>'[2]28'!E98</f>
        <v>0</v>
      </c>
      <c r="F96" s="15">
        <f t="shared" si="16"/>
        <v>80</v>
      </c>
      <c r="G96" s="200">
        <f>'[2]28'!H98</f>
        <v>34</v>
      </c>
      <c r="H96" s="201">
        <f>'[2]28'!I98</f>
        <v>0</v>
      </c>
      <c r="I96" s="201">
        <f>'[2]28'!J98</f>
        <v>0</v>
      </c>
      <c r="J96" s="201">
        <f>'[2]28'!K98</f>
        <v>0</v>
      </c>
      <c r="K96" s="15">
        <f t="shared" si="13"/>
        <v>34</v>
      </c>
      <c r="L96" s="18">
        <f>frq!C96</f>
        <v>1</v>
      </c>
      <c r="M96" s="125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  <c r="S96" s="18"/>
    </row>
    <row r="97" spans="1:19">
      <c r="A97" s="8" t="s">
        <v>139</v>
      </c>
      <c r="B97" s="200">
        <f>'[2]28'!B99</f>
        <v>80</v>
      </c>
      <c r="C97" s="201">
        <f>'[2]28'!C99</f>
        <v>0</v>
      </c>
      <c r="D97" s="201">
        <f>'[2]28'!D99</f>
        <v>0</v>
      </c>
      <c r="E97" s="201">
        <f>'[2]28'!E99</f>
        <v>0</v>
      </c>
      <c r="F97" s="15">
        <f t="shared" si="16"/>
        <v>80</v>
      </c>
      <c r="G97" s="200">
        <f>'[2]28'!H99</f>
        <v>33</v>
      </c>
      <c r="H97" s="201">
        <f>'[2]28'!I99</f>
        <v>0</v>
      </c>
      <c r="I97" s="201">
        <f>'[2]28'!J99</f>
        <v>0</v>
      </c>
      <c r="J97" s="201">
        <f>'[2]28'!K99</f>
        <v>0</v>
      </c>
      <c r="K97" s="15">
        <f t="shared" si="13"/>
        <v>33</v>
      </c>
      <c r="L97" s="18">
        <f>frq!C97</f>
        <v>1</v>
      </c>
      <c r="M97" s="125">
        <f t="shared" si="14"/>
        <v>32.6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32.6</v>
      </c>
      <c r="R97" s="18">
        <v>0.4</v>
      </c>
      <c r="S97" s="18"/>
    </row>
    <row r="98" spans="1:19" ht="15.75" thickBot="1">
      <c r="A98" s="8" t="s">
        <v>140</v>
      </c>
      <c r="B98" s="200">
        <f>'[2]28'!B100</f>
        <v>80</v>
      </c>
      <c r="C98" s="201">
        <f>'[2]28'!C100</f>
        <v>0</v>
      </c>
      <c r="D98" s="201">
        <f>'[2]28'!D100</f>
        <v>0</v>
      </c>
      <c r="E98" s="201">
        <f>'[2]28'!E100</f>
        <v>0</v>
      </c>
      <c r="F98" s="15">
        <f t="shared" si="16"/>
        <v>80</v>
      </c>
      <c r="G98" s="200">
        <f>'[2]28'!H100</f>
        <v>33</v>
      </c>
      <c r="H98" s="201">
        <f>'[2]28'!I100</f>
        <v>0</v>
      </c>
      <c r="I98" s="201">
        <f>'[2]28'!J100</f>
        <v>0</v>
      </c>
      <c r="J98" s="201">
        <f>'[2]28'!K100</f>
        <v>0</v>
      </c>
      <c r="K98" s="15">
        <f t="shared" si="13"/>
        <v>33</v>
      </c>
      <c r="L98" s="18">
        <f>frq!C98</f>
        <v>1</v>
      </c>
      <c r="M98" s="125">
        <f t="shared" si="14"/>
        <v>32.6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32.6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1.92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1.92</v>
      </c>
      <c r="G99" s="128">
        <f t="shared" si="17"/>
        <v>0.80049999999999999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0.80049999999999999</v>
      </c>
      <c r="L99" s="128">
        <f t="shared" si="17"/>
        <v>2.4E-2</v>
      </c>
      <c r="M99" s="128">
        <f t="shared" si="17"/>
        <v>0.78819999999999957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0.78819999999999957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45532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529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530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'[3]28'!B5</f>
        <v>320</v>
      </c>
      <c r="C3" s="16">
        <f>'[3]28'!C5</f>
        <v>0</v>
      </c>
      <c r="D3" s="16">
        <f>'[3]28'!D5</f>
        <v>620</v>
      </c>
      <c r="E3" s="16">
        <f>'[3]28'!E5</f>
        <v>0</v>
      </c>
      <c r="F3" s="16">
        <f>'[3]28'!F5</f>
        <v>0</v>
      </c>
      <c r="G3" s="16">
        <f>'[3]28'!G5</f>
        <v>0</v>
      </c>
      <c r="H3" s="17">
        <f>SUM(B3:G3)</f>
        <v>940</v>
      </c>
      <c r="I3" s="15">
        <f>'[3]28'!J5</f>
        <v>270</v>
      </c>
      <c r="J3" s="16">
        <f>'[3]28'!K5</f>
        <v>0</v>
      </c>
      <c r="K3" s="16">
        <f>'[3]28'!L5</f>
        <v>0</v>
      </c>
      <c r="L3" s="16">
        <f>'[3]28'!M5</f>
        <v>0</v>
      </c>
      <c r="M3" s="16">
        <f>'[3]28'!N5</f>
        <v>0</v>
      </c>
      <c r="N3" s="16">
        <f>'[3]28'!O5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26.87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26.87</v>
      </c>
      <c r="AE3" s="8">
        <f>BD3</f>
        <v>26.87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26.87</v>
      </c>
      <c r="AL3" s="8">
        <f t="shared" ref="AL3:AQ18" si="3">Q3-X3-AE3</f>
        <v>216.26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216.26</v>
      </c>
      <c r="AT3" s="8">
        <v>0</v>
      </c>
      <c r="AU3" s="8">
        <v>32</v>
      </c>
      <c r="AW3" s="204">
        <v>26.87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26.87</v>
      </c>
      <c r="BD3" s="204">
        <v>26.87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26.87</v>
      </c>
      <c r="BL3" s="8">
        <f>AT3</f>
        <v>0</v>
      </c>
      <c r="BM3" s="8">
        <f>AU3</f>
        <v>32</v>
      </c>
      <c r="BN3" s="8">
        <f>BC3</f>
        <v>26.87</v>
      </c>
      <c r="BO3" s="8">
        <f>BJ3</f>
        <v>26.87</v>
      </c>
      <c r="BP3" s="139">
        <f>BL3-BN3</f>
        <v>-26.87</v>
      </c>
      <c r="BQ3" s="139">
        <f>BM3-BO3</f>
        <v>5.129999999999999</v>
      </c>
    </row>
    <row r="4" spans="1:69">
      <c r="A4" s="8" t="s">
        <v>46</v>
      </c>
      <c r="B4" s="15">
        <f>'[3]28'!B6</f>
        <v>320</v>
      </c>
      <c r="C4" s="16">
        <f>'[3]28'!C6</f>
        <v>0</v>
      </c>
      <c r="D4" s="16">
        <f>'[3]28'!D6</f>
        <v>620</v>
      </c>
      <c r="E4" s="16">
        <f>'[3]28'!E6</f>
        <v>0</v>
      </c>
      <c r="F4" s="16">
        <f>'[3]28'!F6</f>
        <v>0</v>
      </c>
      <c r="G4" s="16">
        <f>'[3]28'!G6</f>
        <v>0</v>
      </c>
      <c r="H4" s="17">
        <f>SUM(B4:G4)</f>
        <v>940</v>
      </c>
      <c r="I4" s="15">
        <f>'[3]28'!J6</f>
        <v>270</v>
      </c>
      <c r="J4" s="16">
        <f>'[3]28'!K6</f>
        <v>0</v>
      </c>
      <c r="K4" s="16">
        <f>'[3]28'!L6</f>
        <v>0</v>
      </c>
      <c r="L4" s="16">
        <f>'[3]28'!M6</f>
        <v>0</v>
      </c>
      <c r="M4" s="16">
        <f>'[3]28'!N6</f>
        <v>0</v>
      </c>
      <c r="N4" s="16">
        <f>'[3]28'!O6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26.87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26.87</v>
      </c>
      <c r="AE4" s="8">
        <f t="shared" ref="AE4:AE67" si="11">BD4</f>
        <v>26.87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26.87</v>
      </c>
      <c r="AL4" s="8">
        <f t="shared" si="3"/>
        <v>216.26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216.26</v>
      </c>
      <c r="AT4" s="8">
        <v>0</v>
      </c>
      <c r="AU4" s="8">
        <v>32</v>
      </c>
      <c r="AW4" s="204">
        <v>26.87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26.87</v>
      </c>
      <c r="BD4" s="204">
        <v>26.87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26.87</v>
      </c>
      <c r="BL4" s="8">
        <f t="shared" ref="BL4:BL67" si="21">AT4</f>
        <v>0</v>
      </c>
      <c r="BM4" s="8">
        <f t="shared" ref="BM4:BM67" si="22">AU4</f>
        <v>32</v>
      </c>
      <c r="BN4" s="8">
        <f t="shared" ref="BN4:BN67" si="23">BC4</f>
        <v>26.87</v>
      </c>
      <c r="BO4" s="8">
        <f t="shared" ref="BO4:BO67" si="24">BJ4</f>
        <v>26.87</v>
      </c>
      <c r="BP4" s="139">
        <f t="shared" ref="BP4:BP67" si="25">BL4-BN4</f>
        <v>-26.87</v>
      </c>
      <c r="BQ4" s="139">
        <f t="shared" ref="BQ4:BQ67" si="26">BM4-BO4</f>
        <v>5.129999999999999</v>
      </c>
    </row>
    <row r="5" spans="1:69">
      <c r="A5" s="8" t="s">
        <v>47</v>
      </c>
      <c r="B5" s="15">
        <f>'[3]28'!B7</f>
        <v>320</v>
      </c>
      <c r="C5" s="16">
        <f>'[3]28'!C7</f>
        <v>0</v>
      </c>
      <c r="D5" s="16">
        <f>'[3]28'!D7</f>
        <v>620</v>
      </c>
      <c r="E5" s="16">
        <f>'[3]28'!E7</f>
        <v>0</v>
      </c>
      <c r="F5" s="16">
        <f>'[3]28'!F7</f>
        <v>0</v>
      </c>
      <c r="G5" s="16">
        <f>'[3]28'!G7</f>
        <v>0</v>
      </c>
      <c r="H5" s="17">
        <f t="shared" ref="H5:H68" si="27">SUM(B5:G5)</f>
        <v>940</v>
      </c>
      <c r="I5" s="15">
        <f>'[3]28'!J7</f>
        <v>270</v>
      </c>
      <c r="J5" s="16">
        <f>'[3]28'!K7</f>
        <v>0</v>
      </c>
      <c r="K5" s="16">
        <f>'[3]28'!L7</f>
        <v>0</v>
      </c>
      <c r="L5" s="16">
        <f>'[3]28'!M7</f>
        <v>0</v>
      </c>
      <c r="M5" s="16">
        <f>'[3]28'!N7</f>
        <v>0</v>
      </c>
      <c r="N5" s="16">
        <f>'[3]28'!O7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26.87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26.87</v>
      </c>
      <c r="AE5" s="8">
        <f t="shared" si="11"/>
        <v>26.87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26.87</v>
      </c>
      <c r="AL5" s="8">
        <f t="shared" si="3"/>
        <v>216.26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216.26</v>
      </c>
      <c r="AT5" s="8">
        <v>26.870799999999999</v>
      </c>
      <c r="AU5" s="8">
        <v>26.870799999999999</v>
      </c>
      <c r="AW5" s="204">
        <v>26.87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26.87</v>
      </c>
      <c r="BD5" s="204">
        <v>26.87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26.87</v>
      </c>
      <c r="BL5" s="8">
        <f t="shared" si="21"/>
        <v>26.870799999999999</v>
      </c>
      <c r="BM5" s="8">
        <f t="shared" si="22"/>
        <v>26.870799999999999</v>
      </c>
      <c r="BN5" s="8">
        <f t="shared" si="23"/>
        <v>26.87</v>
      </c>
      <c r="BO5" s="8">
        <f t="shared" si="24"/>
        <v>26.87</v>
      </c>
      <c r="BP5" s="139">
        <f t="shared" si="25"/>
        <v>7.9999999999813554E-4</v>
      </c>
      <c r="BQ5" s="139">
        <f t="shared" si="26"/>
        <v>7.9999999999813554E-4</v>
      </c>
    </row>
    <row r="6" spans="1:69">
      <c r="A6" s="8" t="s">
        <v>48</v>
      </c>
      <c r="B6" s="15">
        <f>'[3]28'!B8</f>
        <v>320</v>
      </c>
      <c r="C6" s="16">
        <f>'[3]28'!C8</f>
        <v>0</v>
      </c>
      <c r="D6" s="16">
        <f>'[3]28'!D8</f>
        <v>620</v>
      </c>
      <c r="E6" s="16">
        <f>'[3]28'!E8</f>
        <v>0</v>
      </c>
      <c r="F6" s="16">
        <f>'[3]28'!F8</f>
        <v>0</v>
      </c>
      <c r="G6" s="16">
        <f>'[3]28'!G8</f>
        <v>0</v>
      </c>
      <c r="H6" s="17">
        <f t="shared" si="27"/>
        <v>940</v>
      </c>
      <c r="I6" s="15">
        <f>'[3]28'!J8</f>
        <v>270</v>
      </c>
      <c r="J6" s="16">
        <f>'[3]28'!K8</f>
        <v>0</v>
      </c>
      <c r="K6" s="16">
        <f>'[3]28'!L8</f>
        <v>0</v>
      </c>
      <c r="L6" s="16">
        <f>'[3]28'!M8</f>
        <v>0</v>
      </c>
      <c r="M6" s="16">
        <f>'[3]28'!N8</f>
        <v>0</v>
      </c>
      <c r="N6" s="16">
        <f>'[3]28'!O8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26.87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26.87</v>
      </c>
      <c r="AE6" s="8">
        <f t="shared" si="11"/>
        <v>26.87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26.87</v>
      </c>
      <c r="AL6" s="8">
        <f t="shared" si="3"/>
        <v>216.26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216.26</v>
      </c>
      <c r="AT6" s="8">
        <v>26.870799999999999</v>
      </c>
      <c r="AU6" s="8">
        <v>26.870799999999999</v>
      </c>
      <c r="AW6" s="204">
        <v>26.87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26.87</v>
      </c>
      <c r="BD6" s="204">
        <v>26.87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26.87</v>
      </c>
      <c r="BL6" s="8">
        <f t="shared" si="21"/>
        <v>26.870799999999999</v>
      </c>
      <c r="BM6" s="8">
        <f t="shared" si="22"/>
        <v>26.870799999999999</v>
      </c>
      <c r="BN6" s="8">
        <f t="shared" si="23"/>
        <v>26.87</v>
      </c>
      <c r="BO6" s="8">
        <f t="shared" si="24"/>
        <v>26.87</v>
      </c>
      <c r="BP6" s="139">
        <f t="shared" si="25"/>
        <v>7.9999999999813554E-4</v>
      </c>
      <c r="BQ6" s="139">
        <f t="shared" si="26"/>
        <v>7.9999999999813554E-4</v>
      </c>
    </row>
    <row r="7" spans="1:69">
      <c r="A7" s="8" t="s">
        <v>49</v>
      </c>
      <c r="B7" s="15">
        <f>'[3]28'!B9</f>
        <v>320</v>
      </c>
      <c r="C7" s="16">
        <f>'[3]28'!C9</f>
        <v>0</v>
      </c>
      <c r="D7" s="16">
        <f>'[3]28'!D9</f>
        <v>620</v>
      </c>
      <c r="E7" s="16">
        <f>'[3]28'!E9</f>
        <v>0</v>
      </c>
      <c r="F7" s="16">
        <f>'[3]28'!F9</f>
        <v>0</v>
      </c>
      <c r="G7" s="16">
        <f>'[3]28'!G9</f>
        <v>0</v>
      </c>
      <c r="H7" s="17">
        <f t="shared" si="27"/>
        <v>940</v>
      </c>
      <c r="I7" s="15">
        <f>'[3]28'!J9</f>
        <v>270</v>
      </c>
      <c r="J7" s="16">
        <f>'[3]28'!K9</f>
        <v>0</v>
      </c>
      <c r="K7" s="16">
        <f>'[3]28'!L9</f>
        <v>0</v>
      </c>
      <c r="L7" s="16">
        <f>'[3]28'!M9</f>
        <v>0</v>
      </c>
      <c r="M7" s="16">
        <f>'[3]28'!N9</f>
        <v>0</v>
      </c>
      <c r="N7" s="16">
        <f>'[3]28'!O9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26.87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26.87</v>
      </c>
      <c r="AE7" s="8">
        <f t="shared" si="11"/>
        <v>26.87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26.87</v>
      </c>
      <c r="AL7" s="8">
        <f t="shared" si="3"/>
        <v>216.26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216.26</v>
      </c>
      <c r="AT7" s="8">
        <v>26.870799999999999</v>
      </c>
      <c r="AU7" s="8">
        <v>26.870799999999999</v>
      </c>
      <c r="AW7" s="204">
        <v>26.87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26.87</v>
      </c>
      <c r="BD7" s="204">
        <v>26.87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26.87</v>
      </c>
      <c r="BL7" s="8">
        <f t="shared" si="21"/>
        <v>26.870799999999999</v>
      </c>
      <c r="BM7" s="8">
        <f t="shared" si="22"/>
        <v>26.870799999999999</v>
      </c>
      <c r="BN7" s="8">
        <f t="shared" si="23"/>
        <v>26.87</v>
      </c>
      <c r="BO7" s="8">
        <f t="shared" si="24"/>
        <v>26.87</v>
      </c>
      <c r="BP7" s="139">
        <f t="shared" si="25"/>
        <v>7.9999999999813554E-4</v>
      </c>
      <c r="BQ7" s="139">
        <f t="shared" si="26"/>
        <v>7.9999999999813554E-4</v>
      </c>
    </row>
    <row r="8" spans="1:69">
      <c r="A8" s="8" t="s">
        <v>50</v>
      </c>
      <c r="B8" s="15">
        <f>'[3]28'!B10</f>
        <v>320</v>
      </c>
      <c r="C8" s="16">
        <f>'[3]28'!C10</f>
        <v>0</v>
      </c>
      <c r="D8" s="16">
        <f>'[3]28'!D10</f>
        <v>620</v>
      </c>
      <c r="E8" s="16">
        <f>'[3]28'!E10</f>
        <v>0</v>
      </c>
      <c r="F8" s="16">
        <f>'[3]28'!F10</f>
        <v>0</v>
      </c>
      <c r="G8" s="16">
        <f>'[3]28'!G10</f>
        <v>0</v>
      </c>
      <c r="H8" s="17">
        <f t="shared" si="27"/>
        <v>940</v>
      </c>
      <c r="I8" s="15">
        <f>'[3]28'!J10</f>
        <v>270</v>
      </c>
      <c r="J8" s="16">
        <f>'[3]28'!K10</f>
        <v>0</v>
      </c>
      <c r="K8" s="16">
        <f>'[3]28'!L10</f>
        <v>0</v>
      </c>
      <c r="L8" s="16">
        <f>'[3]28'!M10</f>
        <v>0</v>
      </c>
      <c r="M8" s="16">
        <f>'[3]28'!N10</f>
        <v>0</v>
      </c>
      <c r="N8" s="16">
        <f>'[3]28'!O10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26.87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26.87</v>
      </c>
      <c r="AE8" s="8">
        <f t="shared" si="11"/>
        <v>26.87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26.87</v>
      </c>
      <c r="AL8" s="8">
        <f t="shared" si="3"/>
        <v>216.26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216.26</v>
      </c>
      <c r="AT8" s="8">
        <v>26.870799999999999</v>
      </c>
      <c r="AU8" s="8">
        <v>26.870799999999999</v>
      </c>
      <c r="AW8" s="204">
        <v>26.87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26.87</v>
      </c>
      <c r="BD8" s="204">
        <v>26.87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26.87</v>
      </c>
      <c r="BL8" s="8">
        <f t="shared" si="21"/>
        <v>26.870799999999999</v>
      </c>
      <c r="BM8" s="8">
        <f t="shared" si="22"/>
        <v>26.870799999999999</v>
      </c>
      <c r="BN8" s="8">
        <f t="shared" si="23"/>
        <v>26.87</v>
      </c>
      <c r="BO8" s="8">
        <f t="shared" si="24"/>
        <v>26.87</v>
      </c>
      <c r="BP8" s="139">
        <f t="shared" si="25"/>
        <v>7.9999999999813554E-4</v>
      </c>
      <c r="BQ8" s="139">
        <f t="shared" si="26"/>
        <v>7.9999999999813554E-4</v>
      </c>
    </row>
    <row r="9" spans="1:69">
      <c r="A9" s="8" t="s">
        <v>51</v>
      </c>
      <c r="B9" s="15">
        <f>'[3]28'!B11</f>
        <v>320</v>
      </c>
      <c r="C9" s="16">
        <f>'[3]28'!C11</f>
        <v>0</v>
      </c>
      <c r="D9" s="16">
        <f>'[3]28'!D11</f>
        <v>620</v>
      </c>
      <c r="E9" s="16">
        <f>'[3]28'!E11</f>
        <v>0</v>
      </c>
      <c r="F9" s="16">
        <f>'[3]28'!F11</f>
        <v>0</v>
      </c>
      <c r="G9" s="16">
        <f>'[3]28'!G11</f>
        <v>0</v>
      </c>
      <c r="H9" s="17">
        <f t="shared" si="27"/>
        <v>940</v>
      </c>
      <c r="I9" s="15">
        <f>'[3]28'!J11</f>
        <v>270</v>
      </c>
      <c r="J9" s="16">
        <f>'[3]28'!K11</f>
        <v>0</v>
      </c>
      <c r="K9" s="16">
        <f>'[3]28'!L11</f>
        <v>0</v>
      </c>
      <c r="L9" s="16">
        <f>'[3]28'!M11</f>
        <v>0</v>
      </c>
      <c r="M9" s="16">
        <f>'[3]28'!N11</f>
        <v>0</v>
      </c>
      <c r="N9" s="16">
        <f>'[3]28'!O11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26.87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26.87</v>
      </c>
      <c r="AE9" s="8">
        <f t="shared" si="11"/>
        <v>26.87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26.87</v>
      </c>
      <c r="AL9" s="8">
        <f t="shared" si="3"/>
        <v>216.26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216.26</v>
      </c>
      <c r="AT9" s="8">
        <v>26.870799999999999</v>
      </c>
      <c r="AU9" s="8">
        <v>26.870799999999999</v>
      </c>
      <c r="AW9" s="204">
        <v>26.87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26.87</v>
      </c>
      <c r="BD9" s="204">
        <v>26.87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26.87</v>
      </c>
      <c r="BL9" s="8">
        <f t="shared" si="21"/>
        <v>26.870799999999999</v>
      </c>
      <c r="BM9" s="8">
        <f t="shared" si="22"/>
        <v>26.870799999999999</v>
      </c>
      <c r="BN9" s="8">
        <f t="shared" si="23"/>
        <v>26.87</v>
      </c>
      <c r="BO9" s="8">
        <f t="shared" si="24"/>
        <v>26.87</v>
      </c>
      <c r="BP9" s="139">
        <f t="shared" si="25"/>
        <v>7.9999999999813554E-4</v>
      </c>
      <c r="BQ9" s="139">
        <f t="shared" si="26"/>
        <v>7.9999999999813554E-4</v>
      </c>
    </row>
    <row r="10" spans="1:69">
      <c r="A10" s="8" t="s">
        <v>52</v>
      </c>
      <c r="B10" s="15">
        <f>'[3]28'!B12</f>
        <v>320</v>
      </c>
      <c r="C10" s="16">
        <f>'[3]28'!C12</f>
        <v>0</v>
      </c>
      <c r="D10" s="16">
        <f>'[3]28'!D12</f>
        <v>620</v>
      </c>
      <c r="E10" s="16">
        <f>'[3]28'!E12</f>
        <v>0</v>
      </c>
      <c r="F10" s="16">
        <f>'[3]28'!F12</f>
        <v>0</v>
      </c>
      <c r="G10" s="16">
        <f>'[3]28'!G12</f>
        <v>0</v>
      </c>
      <c r="H10" s="17">
        <f t="shared" si="27"/>
        <v>940</v>
      </c>
      <c r="I10" s="15">
        <f>'[3]28'!J12</f>
        <v>270</v>
      </c>
      <c r="J10" s="16">
        <f>'[3]28'!K12</f>
        <v>0</v>
      </c>
      <c r="K10" s="16">
        <f>'[3]28'!L12</f>
        <v>0</v>
      </c>
      <c r="L10" s="16">
        <f>'[3]28'!M12</f>
        <v>0</v>
      </c>
      <c r="M10" s="16">
        <f>'[3]28'!N12</f>
        <v>0</v>
      </c>
      <c r="N10" s="16">
        <f>'[3]28'!O12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26.87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26.87</v>
      </c>
      <c r="AE10" s="8">
        <f t="shared" si="11"/>
        <v>26.87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26.87</v>
      </c>
      <c r="AL10" s="8">
        <f t="shared" si="3"/>
        <v>216.26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216.26</v>
      </c>
      <c r="AT10" s="8">
        <v>26.870799999999999</v>
      </c>
      <c r="AU10" s="8">
        <v>26.870799999999999</v>
      </c>
      <c r="AW10" s="204">
        <v>26.87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26.87</v>
      </c>
      <c r="BD10" s="204">
        <v>26.87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26.87</v>
      </c>
      <c r="BL10" s="8">
        <f t="shared" si="21"/>
        <v>26.870799999999999</v>
      </c>
      <c r="BM10" s="8">
        <f t="shared" si="22"/>
        <v>26.870799999999999</v>
      </c>
      <c r="BN10" s="8">
        <f t="shared" si="23"/>
        <v>26.87</v>
      </c>
      <c r="BO10" s="8">
        <f t="shared" si="24"/>
        <v>26.87</v>
      </c>
      <c r="BP10" s="139">
        <f t="shared" si="25"/>
        <v>7.9999999999813554E-4</v>
      </c>
      <c r="BQ10" s="139">
        <f t="shared" si="26"/>
        <v>7.9999999999813554E-4</v>
      </c>
    </row>
    <row r="11" spans="1:69">
      <c r="A11" s="8" t="s">
        <v>53</v>
      </c>
      <c r="B11" s="15">
        <f>'[3]28'!B13</f>
        <v>320</v>
      </c>
      <c r="C11" s="16">
        <f>'[3]28'!C13</f>
        <v>0</v>
      </c>
      <c r="D11" s="16">
        <f>'[3]28'!D13</f>
        <v>620</v>
      </c>
      <c r="E11" s="16">
        <f>'[3]28'!E13</f>
        <v>0</v>
      </c>
      <c r="F11" s="16">
        <f>'[3]28'!F13</f>
        <v>0</v>
      </c>
      <c r="G11" s="16">
        <f>'[3]28'!G13</f>
        <v>0</v>
      </c>
      <c r="H11" s="17">
        <f t="shared" si="27"/>
        <v>940</v>
      </c>
      <c r="I11" s="15">
        <f>'[3]28'!J13</f>
        <v>270</v>
      </c>
      <c r="J11" s="16">
        <f>'[3]28'!K13</f>
        <v>0</v>
      </c>
      <c r="K11" s="16">
        <f>'[3]28'!L13</f>
        <v>0</v>
      </c>
      <c r="L11" s="16">
        <f>'[3]28'!M13</f>
        <v>0</v>
      </c>
      <c r="M11" s="16">
        <f>'[3]28'!N13</f>
        <v>0</v>
      </c>
      <c r="N11" s="16">
        <f>'[3]28'!O13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26.87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26.87</v>
      </c>
      <c r="AE11" s="8">
        <f t="shared" si="11"/>
        <v>26.87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26.87</v>
      </c>
      <c r="AL11" s="8">
        <f t="shared" si="3"/>
        <v>216.26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216.26</v>
      </c>
      <c r="AT11" s="8">
        <v>26.870799999999999</v>
      </c>
      <c r="AU11" s="8">
        <v>26.870799999999999</v>
      </c>
      <c r="AW11" s="204">
        <v>26.87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26.87</v>
      </c>
      <c r="BD11" s="204">
        <v>26.87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26.87</v>
      </c>
      <c r="BL11" s="8">
        <f t="shared" si="21"/>
        <v>26.870799999999999</v>
      </c>
      <c r="BM11" s="8">
        <f t="shared" si="22"/>
        <v>26.870799999999999</v>
      </c>
      <c r="BN11" s="8">
        <f t="shared" si="23"/>
        <v>26.87</v>
      </c>
      <c r="BO11" s="8">
        <f t="shared" si="24"/>
        <v>26.87</v>
      </c>
      <c r="BP11" s="139">
        <f t="shared" si="25"/>
        <v>7.9999999999813554E-4</v>
      </c>
      <c r="BQ11" s="139">
        <f t="shared" si="26"/>
        <v>7.9999999999813554E-4</v>
      </c>
    </row>
    <row r="12" spans="1:69">
      <c r="A12" s="8" t="s">
        <v>54</v>
      </c>
      <c r="B12" s="15">
        <f>'[3]28'!B14</f>
        <v>320</v>
      </c>
      <c r="C12" s="16">
        <f>'[3]28'!C14</f>
        <v>0</v>
      </c>
      <c r="D12" s="16">
        <f>'[3]28'!D14</f>
        <v>620</v>
      </c>
      <c r="E12" s="16">
        <f>'[3]28'!E14</f>
        <v>0</v>
      </c>
      <c r="F12" s="16">
        <f>'[3]28'!F14</f>
        <v>0</v>
      </c>
      <c r="G12" s="16">
        <f>'[3]28'!G14</f>
        <v>0</v>
      </c>
      <c r="H12" s="17">
        <f t="shared" si="27"/>
        <v>940</v>
      </c>
      <c r="I12" s="15">
        <f>'[3]28'!J14</f>
        <v>270</v>
      </c>
      <c r="J12" s="16">
        <f>'[3]28'!K14</f>
        <v>0</v>
      </c>
      <c r="K12" s="16">
        <f>'[3]28'!L14</f>
        <v>0</v>
      </c>
      <c r="L12" s="16">
        <f>'[3]28'!M14</f>
        <v>0</v>
      </c>
      <c r="M12" s="16">
        <f>'[3]28'!N14</f>
        <v>0</v>
      </c>
      <c r="N12" s="16">
        <f>'[3]28'!O14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26.87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26.87</v>
      </c>
      <c r="AE12" s="8">
        <f t="shared" si="11"/>
        <v>26.87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26.87</v>
      </c>
      <c r="AL12" s="8">
        <f t="shared" si="3"/>
        <v>216.26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216.26</v>
      </c>
      <c r="AT12" s="8">
        <v>26.870799999999999</v>
      </c>
      <c r="AU12" s="8">
        <v>26.870799999999999</v>
      </c>
      <c r="AW12" s="204">
        <v>26.87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26.87</v>
      </c>
      <c r="BD12" s="204">
        <v>26.87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26.87</v>
      </c>
      <c r="BL12" s="8">
        <f t="shared" si="21"/>
        <v>26.870799999999999</v>
      </c>
      <c r="BM12" s="8">
        <f t="shared" si="22"/>
        <v>26.870799999999999</v>
      </c>
      <c r="BN12" s="8">
        <f t="shared" si="23"/>
        <v>26.87</v>
      </c>
      <c r="BO12" s="8">
        <f t="shared" si="24"/>
        <v>26.87</v>
      </c>
      <c r="BP12" s="139">
        <f t="shared" si="25"/>
        <v>7.9999999999813554E-4</v>
      </c>
      <c r="BQ12" s="139">
        <f t="shared" si="26"/>
        <v>7.9999999999813554E-4</v>
      </c>
    </row>
    <row r="13" spans="1:69">
      <c r="A13" s="8" t="s">
        <v>55</v>
      </c>
      <c r="B13" s="15">
        <f>'[3]28'!B15</f>
        <v>320</v>
      </c>
      <c r="C13" s="16">
        <f>'[3]28'!C15</f>
        <v>0</v>
      </c>
      <c r="D13" s="16">
        <f>'[3]28'!D15</f>
        <v>620</v>
      </c>
      <c r="E13" s="16">
        <f>'[3]28'!E15</f>
        <v>0</v>
      </c>
      <c r="F13" s="16">
        <f>'[3]28'!F15</f>
        <v>0</v>
      </c>
      <c r="G13" s="16">
        <f>'[3]28'!G15</f>
        <v>0</v>
      </c>
      <c r="H13" s="17">
        <f t="shared" si="27"/>
        <v>940</v>
      </c>
      <c r="I13" s="15">
        <f>'[3]28'!J15</f>
        <v>270</v>
      </c>
      <c r="J13" s="16">
        <f>'[3]28'!K15</f>
        <v>0</v>
      </c>
      <c r="K13" s="16">
        <f>'[3]28'!L15</f>
        <v>0</v>
      </c>
      <c r="L13" s="16">
        <f>'[3]28'!M15</f>
        <v>0</v>
      </c>
      <c r="M13" s="16">
        <f>'[3]28'!N15</f>
        <v>0</v>
      </c>
      <c r="N13" s="16">
        <f>'[3]28'!O15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26.87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26.87</v>
      </c>
      <c r="AE13" s="8">
        <f t="shared" si="11"/>
        <v>26.87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26.87</v>
      </c>
      <c r="AL13" s="8">
        <f t="shared" si="3"/>
        <v>216.26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216.26</v>
      </c>
      <c r="AT13" s="8">
        <v>26.870799999999999</v>
      </c>
      <c r="AU13" s="8">
        <v>26.870799999999999</v>
      </c>
      <c r="AW13" s="204">
        <v>26.87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26.87</v>
      </c>
      <c r="BD13" s="204">
        <v>26.87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26.87</v>
      </c>
      <c r="BL13" s="8">
        <f t="shared" si="21"/>
        <v>26.870799999999999</v>
      </c>
      <c r="BM13" s="8">
        <f t="shared" si="22"/>
        <v>26.870799999999999</v>
      </c>
      <c r="BN13" s="8">
        <f t="shared" si="23"/>
        <v>26.87</v>
      </c>
      <c r="BO13" s="8">
        <f t="shared" si="24"/>
        <v>26.87</v>
      </c>
      <c r="BP13" s="139">
        <f t="shared" si="25"/>
        <v>7.9999999999813554E-4</v>
      </c>
      <c r="BQ13" s="139">
        <f t="shared" si="26"/>
        <v>7.9999999999813554E-4</v>
      </c>
    </row>
    <row r="14" spans="1:69">
      <c r="A14" s="8" t="s">
        <v>56</v>
      </c>
      <c r="B14" s="15">
        <f>'[3]28'!B16</f>
        <v>320</v>
      </c>
      <c r="C14" s="16">
        <f>'[3]28'!C16</f>
        <v>0</v>
      </c>
      <c r="D14" s="16">
        <f>'[3]28'!D16</f>
        <v>620</v>
      </c>
      <c r="E14" s="16">
        <f>'[3]28'!E16</f>
        <v>0</v>
      </c>
      <c r="F14" s="16">
        <f>'[3]28'!F16</f>
        <v>0</v>
      </c>
      <c r="G14" s="16">
        <f>'[3]28'!G16</f>
        <v>0</v>
      </c>
      <c r="H14" s="17">
        <f t="shared" si="27"/>
        <v>940</v>
      </c>
      <c r="I14" s="15">
        <f>'[3]28'!J16</f>
        <v>270</v>
      </c>
      <c r="J14" s="16">
        <f>'[3]28'!K16</f>
        <v>0</v>
      </c>
      <c r="K14" s="16">
        <f>'[3]28'!L16</f>
        <v>0</v>
      </c>
      <c r="L14" s="16">
        <f>'[3]28'!M16</f>
        <v>0</v>
      </c>
      <c r="M14" s="16">
        <f>'[3]28'!N16</f>
        <v>0</v>
      </c>
      <c r="N14" s="16">
        <f>'[3]28'!O16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26.87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26.87</v>
      </c>
      <c r="AE14" s="8">
        <f t="shared" si="11"/>
        <v>26.87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26.87</v>
      </c>
      <c r="AL14" s="8">
        <f t="shared" si="3"/>
        <v>216.26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216.26</v>
      </c>
      <c r="AT14" s="8">
        <v>26.870799999999999</v>
      </c>
      <c r="AU14" s="8">
        <v>26.870799999999999</v>
      </c>
      <c r="AW14" s="204">
        <v>26.87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26.87</v>
      </c>
      <c r="BD14" s="204">
        <v>26.87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26.87</v>
      </c>
      <c r="BL14" s="8">
        <f t="shared" si="21"/>
        <v>26.870799999999999</v>
      </c>
      <c r="BM14" s="8">
        <f t="shared" si="22"/>
        <v>26.870799999999999</v>
      </c>
      <c r="BN14" s="8">
        <f t="shared" si="23"/>
        <v>26.87</v>
      </c>
      <c r="BO14" s="8">
        <f t="shared" si="24"/>
        <v>26.87</v>
      </c>
      <c r="BP14" s="139">
        <f t="shared" si="25"/>
        <v>7.9999999999813554E-4</v>
      </c>
      <c r="BQ14" s="139">
        <f t="shared" si="26"/>
        <v>7.9999999999813554E-4</v>
      </c>
    </row>
    <row r="15" spans="1:69">
      <c r="A15" s="8" t="s">
        <v>57</v>
      </c>
      <c r="B15" s="15">
        <f>'[3]28'!B17</f>
        <v>320</v>
      </c>
      <c r="C15" s="16">
        <f>'[3]28'!C17</f>
        <v>0</v>
      </c>
      <c r="D15" s="16">
        <f>'[3]28'!D17</f>
        <v>620</v>
      </c>
      <c r="E15" s="16">
        <f>'[3]28'!E17</f>
        <v>0</v>
      </c>
      <c r="F15" s="16">
        <f>'[3]28'!F17</f>
        <v>0</v>
      </c>
      <c r="G15" s="16">
        <f>'[3]28'!G17</f>
        <v>0</v>
      </c>
      <c r="H15" s="17">
        <f t="shared" si="27"/>
        <v>940</v>
      </c>
      <c r="I15" s="15">
        <f>'[3]28'!J17</f>
        <v>270</v>
      </c>
      <c r="J15" s="16">
        <f>'[3]28'!K17</f>
        <v>0</v>
      </c>
      <c r="K15" s="16">
        <f>'[3]28'!L17</f>
        <v>0</v>
      </c>
      <c r="L15" s="16">
        <f>'[3]28'!M17</f>
        <v>0</v>
      </c>
      <c r="M15" s="16">
        <f>'[3]28'!N17</f>
        <v>0</v>
      </c>
      <c r="N15" s="16">
        <f>'[3]28'!O17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26.87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26.87</v>
      </c>
      <c r="AE15" s="8">
        <f t="shared" si="11"/>
        <v>26.87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26.87</v>
      </c>
      <c r="AL15" s="8">
        <f t="shared" si="3"/>
        <v>216.26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216.26</v>
      </c>
      <c r="AT15" s="8">
        <v>26.870799999999999</v>
      </c>
      <c r="AU15" s="8">
        <v>26.870799999999999</v>
      </c>
      <c r="AW15" s="204">
        <v>26.87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26.87</v>
      </c>
      <c r="BD15" s="204">
        <v>26.87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26.87</v>
      </c>
      <c r="BL15" s="8">
        <f t="shared" si="21"/>
        <v>26.870799999999999</v>
      </c>
      <c r="BM15" s="8">
        <f t="shared" si="22"/>
        <v>26.870799999999999</v>
      </c>
      <c r="BN15" s="8">
        <f t="shared" si="23"/>
        <v>26.87</v>
      </c>
      <c r="BO15" s="8">
        <f t="shared" si="24"/>
        <v>26.87</v>
      </c>
      <c r="BP15" s="139">
        <f t="shared" si="25"/>
        <v>7.9999999999813554E-4</v>
      </c>
      <c r="BQ15" s="139">
        <f t="shared" si="26"/>
        <v>7.9999999999813554E-4</v>
      </c>
    </row>
    <row r="16" spans="1:69">
      <c r="A16" s="8" t="s">
        <v>58</v>
      </c>
      <c r="B16" s="15">
        <f>'[3]28'!B18</f>
        <v>320</v>
      </c>
      <c r="C16" s="16">
        <f>'[3]28'!C18</f>
        <v>0</v>
      </c>
      <c r="D16" s="16">
        <f>'[3]28'!D18</f>
        <v>620</v>
      </c>
      <c r="E16" s="16">
        <f>'[3]28'!E18</f>
        <v>0</v>
      </c>
      <c r="F16" s="16">
        <f>'[3]28'!F18</f>
        <v>0</v>
      </c>
      <c r="G16" s="16">
        <f>'[3]28'!G18</f>
        <v>0</v>
      </c>
      <c r="H16" s="17">
        <f t="shared" si="27"/>
        <v>940</v>
      </c>
      <c r="I16" s="15">
        <f>'[3]28'!J18</f>
        <v>270</v>
      </c>
      <c r="J16" s="16">
        <f>'[3]28'!K18</f>
        <v>0</v>
      </c>
      <c r="K16" s="16">
        <f>'[3]28'!L18</f>
        <v>0</v>
      </c>
      <c r="L16" s="16">
        <f>'[3]28'!M18</f>
        <v>0</v>
      </c>
      <c r="M16" s="16">
        <f>'[3]28'!N18</f>
        <v>0</v>
      </c>
      <c r="N16" s="16">
        <f>'[3]28'!O18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26.87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26.87</v>
      </c>
      <c r="AE16" s="8">
        <f t="shared" si="11"/>
        <v>26.87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26.87</v>
      </c>
      <c r="AL16" s="8">
        <f t="shared" si="3"/>
        <v>216.26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216.26</v>
      </c>
      <c r="AT16" s="8">
        <v>26.870799999999999</v>
      </c>
      <c r="AU16" s="8">
        <v>26.870799999999999</v>
      </c>
      <c r="AW16" s="204">
        <v>26.87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26.87</v>
      </c>
      <c r="BD16" s="204">
        <v>26.87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26.87</v>
      </c>
      <c r="BL16" s="8">
        <f t="shared" si="21"/>
        <v>26.870799999999999</v>
      </c>
      <c r="BM16" s="8">
        <f t="shared" si="22"/>
        <v>26.870799999999999</v>
      </c>
      <c r="BN16" s="8">
        <f t="shared" si="23"/>
        <v>26.87</v>
      </c>
      <c r="BO16" s="8">
        <f t="shared" si="24"/>
        <v>26.87</v>
      </c>
      <c r="BP16" s="139">
        <f t="shared" si="25"/>
        <v>7.9999999999813554E-4</v>
      </c>
      <c r="BQ16" s="139">
        <f t="shared" si="26"/>
        <v>7.9999999999813554E-4</v>
      </c>
    </row>
    <row r="17" spans="1:69">
      <c r="A17" s="8" t="s">
        <v>59</v>
      </c>
      <c r="B17" s="15">
        <f>'[3]28'!B19</f>
        <v>320</v>
      </c>
      <c r="C17" s="16">
        <f>'[3]28'!C19</f>
        <v>0</v>
      </c>
      <c r="D17" s="16">
        <f>'[3]28'!D19</f>
        <v>620</v>
      </c>
      <c r="E17" s="16">
        <f>'[3]28'!E19</f>
        <v>0</v>
      </c>
      <c r="F17" s="16">
        <f>'[3]28'!F19</f>
        <v>0</v>
      </c>
      <c r="G17" s="16">
        <f>'[3]28'!G19</f>
        <v>0</v>
      </c>
      <c r="H17" s="17">
        <f t="shared" si="27"/>
        <v>940</v>
      </c>
      <c r="I17" s="15">
        <f>'[3]28'!J19</f>
        <v>270</v>
      </c>
      <c r="J17" s="16">
        <f>'[3]28'!K19</f>
        <v>0</v>
      </c>
      <c r="K17" s="16">
        <f>'[3]28'!L19</f>
        <v>0</v>
      </c>
      <c r="L17" s="16">
        <f>'[3]28'!M19</f>
        <v>0</v>
      </c>
      <c r="M17" s="16">
        <f>'[3]28'!N19</f>
        <v>0</v>
      </c>
      <c r="N17" s="16">
        <f>'[3]28'!O19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26.87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26.87</v>
      </c>
      <c r="AE17" s="8">
        <f t="shared" si="11"/>
        <v>26.87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26.87</v>
      </c>
      <c r="AL17" s="8">
        <f t="shared" si="3"/>
        <v>216.26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216.26</v>
      </c>
      <c r="AT17" s="8">
        <v>26.870799999999999</v>
      </c>
      <c r="AU17" s="8">
        <v>26.870799999999999</v>
      </c>
      <c r="AW17" s="204">
        <v>26.87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26.87</v>
      </c>
      <c r="BD17" s="204">
        <v>26.87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26.87</v>
      </c>
      <c r="BL17" s="8">
        <f t="shared" si="21"/>
        <v>26.870799999999999</v>
      </c>
      <c r="BM17" s="8">
        <f t="shared" si="22"/>
        <v>26.870799999999999</v>
      </c>
      <c r="BN17" s="8">
        <f t="shared" si="23"/>
        <v>26.87</v>
      </c>
      <c r="BO17" s="8">
        <f t="shared" si="24"/>
        <v>26.87</v>
      </c>
      <c r="BP17" s="139">
        <f t="shared" si="25"/>
        <v>7.9999999999813554E-4</v>
      </c>
      <c r="BQ17" s="139">
        <f t="shared" si="26"/>
        <v>7.9999999999813554E-4</v>
      </c>
    </row>
    <row r="18" spans="1:69">
      <c r="A18" s="8" t="s">
        <v>60</v>
      </c>
      <c r="B18" s="15">
        <f>'[3]28'!B20</f>
        <v>320</v>
      </c>
      <c r="C18" s="16">
        <f>'[3]28'!C20</f>
        <v>0</v>
      </c>
      <c r="D18" s="16">
        <f>'[3]28'!D20</f>
        <v>620</v>
      </c>
      <c r="E18" s="16">
        <f>'[3]28'!E20</f>
        <v>0</v>
      </c>
      <c r="F18" s="16">
        <f>'[3]28'!F20</f>
        <v>0</v>
      </c>
      <c r="G18" s="16">
        <f>'[3]28'!G20</f>
        <v>0</v>
      </c>
      <c r="H18" s="17">
        <f t="shared" si="27"/>
        <v>940</v>
      </c>
      <c r="I18" s="15">
        <f>'[3]28'!J20</f>
        <v>270</v>
      </c>
      <c r="J18" s="16">
        <f>'[3]28'!K20</f>
        <v>0</v>
      </c>
      <c r="K18" s="16">
        <f>'[3]28'!L20</f>
        <v>0</v>
      </c>
      <c r="L18" s="16">
        <f>'[3]28'!M20</f>
        <v>0</v>
      </c>
      <c r="M18" s="16">
        <f>'[3]28'!N20</f>
        <v>0</v>
      </c>
      <c r="N18" s="16">
        <f>'[3]28'!O20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26.87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26.87</v>
      </c>
      <c r="AE18" s="8">
        <f t="shared" si="11"/>
        <v>26.87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26.87</v>
      </c>
      <c r="AL18" s="8">
        <f t="shared" si="3"/>
        <v>216.26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216.26</v>
      </c>
      <c r="AT18" s="8">
        <v>26.870799999999999</v>
      </c>
      <c r="AU18" s="8">
        <v>26.870799999999999</v>
      </c>
      <c r="AW18" s="204">
        <v>26.87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26.87</v>
      </c>
      <c r="BD18" s="204">
        <v>26.87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26.87</v>
      </c>
      <c r="BL18" s="8">
        <f t="shared" si="21"/>
        <v>26.870799999999999</v>
      </c>
      <c r="BM18" s="8">
        <f t="shared" si="22"/>
        <v>26.870799999999999</v>
      </c>
      <c r="BN18" s="8">
        <f t="shared" si="23"/>
        <v>26.87</v>
      </c>
      <c r="BO18" s="8">
        <f t="shared" si="24"/>
        <v>26.87</v>
      </c>
      <c r="BP18" s="139">
        <f t="shared" si="25"/>
        <v>7.9999999999813554E-4</v>
      </c>
      <c r="BQ18" s="139">
        <f t="shared" si="26"/>
        <v>7.9999999999813554E-4</v>
      </c>
    </row>
    <row r="19" spans="1:69">
      <c r="A19" s="8" t="s">
        <v>61</v>
      </c>
      <c r="B19" s="15">
        <f>'[3]28'!B21</f>
        <v>320</v>
      </c>
      <c r="C19" s="16">
        <f>'[3]28'!C21</f>
        <v>0</v>
      </c>
      <c r="D19" s="16">
        <f>'[3]28'!D21</f>
        <v>620</v>
      </c>
      <c r="E19" s="16">
        <f>'[3]28'!E21</f>
        <v>0</v>
      </c>
      <c r="F19" s="16">
        <f>'[3]28'!F21</f>
        <v>0</v>
      </c>
      <c r="G19" s="16">
        <f>'[3]28'!G21</f>
        <v>0</v>
      </c>
      <c r="H19" s="17">
        <f t="shared" si="27"/>
        <v>940</v>
      </c>
      <c r="I19" s="15">
        <f>'[3]28'!J21</f>
        <v>270</v>
      </c>
      <c r="J19" s="16">
        <f>'[3]28'!K21</f>
        <v>0</v>
      </c>
      <c r="K19" s="16">
        <f>'[3]28'!L21</f>
        <v>0</v>
      </c>
      <c r="L19" s="16">
        <f>'[3]28'!M21</f>
        <v>0</v>
      </c>
      <c r="M19" s="16">
        <f>'[3]28'!N21</f>
        <v>0</v>
      </c>
      <c r="N19" s="16">
        <f>'[3]28'!O21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26.87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26.87</v>
      </c>
      <c r="AE19" s="8">
        <f t="shared" si="11"/>
        <v>26.87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26.87</v>
      </c>
      <c r="AL19" s="8">
        <f t="shared" ref="AL19:AQ61" si="31">Q19-X19-AE19</f>
        <v>216.26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216.26</v>
      </c>
      <c r="AT19" s="8">
        <v>26.870799999999999</v>
      </c>
      <c r="AU19" s="8">
        <v>26.870799999999999</v>
      </c>
      <c r="AW19" s="204">
        <v>26.87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26.87</v>
      </c>
      <c r="BD19" s="204">
        <v>26.87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26.87</v>
      </c>
      <c r="BL19" s="8">
        <f t="shared" si="21"/>
        <v>26.870799999999999</v>
      </c>
      <c r="BM19" s="8">
        <f t="shared" si="22"/>
        <v>26.870799999999999</v>
      </c>
      <c r="BN19" s="8">
        <f t="shared" si="23"/>
        <v>26.87</v>
      </c>
      <c r="BO19" s="8">
        <f t="shared" si="24"/>
        <v>26.87</v>
      </c>
      <c r="BP19" s="139">
        <f t="shared" si="25"/>
        <v>7.9999999999813554E-4</v>
      </c>
      <c r="BQ19" s="139">
        <f t="shared" si="26"/>
        <v>7.9999999999813554E-4</v>
      </c>
    </row>
    <row r="20" spans="1:69">
      <c r="A20" s="8" t="s">
        <v>62</v>
      </c>
      <c r="B20" s="15">
        <f>'[3]28'!B22</f>
        <v>320</v>
      </c>
      <c r="C20" s="16">
        <f>'[3]28'!C22</f>
        <v>0</v>
      </c>
      <c r="D20" s="16">
        <f>'[3]28'!D22</f>
        <v>620</v>
      </c>
      <c r="E20" s="16">
        <f>'[3]28'!E22</f>
        <v>0</v>
      </c>
      <c r="F20" s="16">
        <f>'[3]28'!F22</f>
        <v>0</v>
      </c>
      <c r="G20" s="16">
        <f>'[3]28'!G22</f>
        <v>0</v>
      </c>
      <c r="H20" s="17">
        <f t="shared" si="27"/>
        <v>940</v>
      </c>
      <c r="I20" s="15">
        <f>'[3]28'!J22</f>
        <v>270</v>
      </c>
      <c r="J20" s="16">
        <f>'[3]28'!K22</f>
        <v>0</v>
      </c>
      <c r="K20" s="16">
        <f>'[3]28'!L22</f>
        <v>0</v>
      </c>
      <c r="L20" s="16">
        <f>'[3]28'!M22</f>
        <v>0</v>
      </c>
      <c r="M20" s="16">
        <f>'[3]28'!N22</f>
        <v>0</v>
      </c>
      <c r="N20" s="16">
        <f>'[3]28'!O22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26.87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26.87</v>
      </c>
      <c r="AE20" s="8">
        <f t="shared" si="11"/>
        <v>26.87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26.87</v>
      </c>
      <c r="AL20" s="8">
        <f t="shared" si="31"/>
        <v>216.26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216.26</v>
      </c>
      <c r="AT20" s="8">
        <v>26.870799999999999</v>
      </c>
      <c r="AU20" s="8">
        <v>26.870799999999999</v>
      </c>
      <c r="AW20" s="204">
        <v>26.87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26.87</v>
      </c>
      <c r="BD20" s="204">
        <v>26.87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26.87</v>
      </c>
      <c r="BL20" s="8">
        <f t="shared" si="21"/>
        <v>26.870799999999999</v>
      </c>
      <c r="BM20" s="8">
        <f t="shared" si="22"/>
        <v>26.870799999999999</v>
      </c>
      <c r="BN20" s="8">
        <f t="shared" si="23"/>
        <v>26.87</v>
      </c>
      <c r="BO20" s="8">
        <f t="shared" si="24"/>
        <v>26.87</v>
      </c>
      <c r="BP20" s="139">
        <f t="shared" si="25"/>
        <v>7.9999999999813554E-4</v>
      </c>
      <c r="BQ20" s="139">
        <f t="shared" si="26"/>
        <v>7.9999999999813554E-4</v>
      </c>
    </row>
    <row r="21" spans="1:69">
      <c r="A21" s="8" t="s">
        <v>63</v>
      </c>
      <c r="B21" s="15">
        <f>'[3]28'!B23</f>
        <v>320</v>
      </c>
      <c r="C21" s="16">
        <f>'[3]28'!C23</f>
        <v>0</v>
      </c>
      <c r="D21" s="16">
        <f>'[3]28'!D23</f>
        <v>620</v>
      </c>
      <c r="E21" s="16">
        <f>'[3]28'!E23</f>
        <v>0</v>
      </c>
      <c r="F21" s="16">
        <f>'[3]28'!F23</f>
        <v>0</v>
      </c>
      <c r="G21" s="16">
        <f>'[3]28'!G23</f>
        <v>0</v>
      </c>
      <c r="H21" s="17">
        <f t="shared" si="27"/>
        <v>940</v>
      </c>
      <c r="I21" s="15">
        <f>'[3]28'!J23</f>
        <v>270</v>
      </c>
      <c r="J21" s="16">
        <f>'[3]28'!K23</f>
        <v>0</v>
      </c>
      <c r="K21" s="16">
        <f>'[3]28'!L23</f>
        <v>0</v>
      </c>
      <c r="L21" s="16">
        <f>'[3]28'!M23</f>
        <v>0</v>
      </c>
      <c r="M21" s="16">
        <f>'[3]28'!N23</f>
        <v>0</v>
      </c>
      <c r="N21" s="16">
        <f>'[3]28'!O23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26.87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26.87</v>
      </c>
      <c r="AE21" s="8">
        <f t="shared" si="11"/>
        <v>26.87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26.87</v>
      </c>
      <c r="AL21" s="8">
        <f t="shared" si="31"/>
        <v>216.26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216.26</v>
      </c>
      <c r="AT21" s="8">
        <v>26.870799999999999</v>
      </c>
      <c r="AU21" s="8">
        <v>26.870799999999999</v>
      </c>
      <c r="AW21" s="204">
        <v>26.87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26.87</v>
      </c>
      <c r="BD21" s="204">
        <v>26.87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26.87</v>
      </c>
      <c r="BL21" s="8">
        <f t="shared" si="21"/>
        <v>26.870799999999999</v>
      </c>
      <c r="BM21" s="8">
        <f t="shared" si="22"/>
        <v>26.870799999999999</v>
      </c>
      <c r="BN21" s="8">
        <f t="shared" si="23"/>
        <v>26.87</v>
      </c>
      <c r="BO21" s="8">
        <f t="shared" si="24"/>
        <v>26.87</v>
      </c>
      <c r="BP21" s="139">
        <f t="shared" si="25"/>
        <v>7.9999999999813554E-4</v>
      </c>
      <c r="BQ21" s="139">
        <f t="shared" si="26"/>
        <v>7.9999999999813554E-4</v>
      </c>
    </row>
    <row r="22" spans="1:69">
      <c r="A22" s="8" t="s">
        <v>64</v>
      </c>
      <c r="B22" s="15">
        <f>'[3]28'!B24</f>
        <v>320</v>
      </c>
      <c r="C22" s="16">
        <f>'[3]28'!C24</f>
        <v>0</v>
      </c>
      <c r="D22" s="16">
        <f>'[3]28'!D24</f>
        <v>620</v>
      </c>
      <c r="E22" s="16">
        <f>'[3]28'!E24</f>
        <v>0</v>
      </c>
      <c r="F22" s="16">
        <f>'[3]28'!F24</f>
        <v>0</v>
      </c>
      <c r="G22" s="16">
        <f>'[3]28'!G24</f>
        <v>0</v>
      </c>
      <c r="H22" s="17">
        <f t="shared" si="27"/>
        <v>940</v>
      </c>
      <c r="I22" s="15">
        <f>'[3]28'!J24</f>
        <v>270</v>
      </c>
      <c r="J22" s="16">
        <f>'[3]28'!K24</f>
        <v>0</v>
      </c>
      <c r="K22" s="16">
        <f>'[3]28'!L24</f>
        <v>0</v>
      </c>
      <c r="L22" s="16">
        <f>'[3]28'!M24</f>
        <v>0</v>
      </c>
      <c r="M22" s="16">
        <f>'[3]28'!N24</f>
        <v>0</v>
      </c>
      <c r="N22" s="16">
        <f>'[3]28'!O24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26.87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26.87</v>
      </c>
      <c r="AE22" s="8">
        <f t="shared" si="11"/>
        <v>26.87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26.87</v>
      </c>
      <c r="AL22" s="8">
        <f t="shared" si="31"/>
        <v>216.26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216.26</v>
      </c>
      <c r="AT22" s="8">
        <v>26.870799999999999</v>
      </c>
      <c r="AU22" s="8">
        <v>26.870799999999999</v>
      </c>
      <c r="AW22" s="204">
        <v>26.87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26.87</v>
      </c>
      <c r="BD22" s="204">
        <v>26.87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26.87</v>
      </c>
      <c r="BL22" s="8">
        <f t="shared" si="21"/>
        <v>26.870799999999999</v>
      </c>
      <c r="BM22" s="8">
        <f t="shared" si="22"/>
        <v>26.870799999999999</v>
      </c>
      <c r="BN22" s="8">
        <f t="shared" si="23"/>
        <v>26.87</v>
      </c>
      <c r="BO22" s="8">
        <f t="shared" si="24"/>
        <v>26.87</v>
      </c>
      <c r="BP22" s="139">
        <f t="shared" si="25"/>
        <v>7.9999999999813554E-4</v>
      </c>
      <c r="BQ22" s="139">
        <f t="shared" si="26"/>
        <v>7.9999999999813554E-4</v>
      </c>
    </row>
    <row r="23" spans="1:69">
      <c r="A23" s="8" t="s">
        <v>65</v>
      </c>
      <c r="B23" s="15">
        <f>'[3]28'!B25</f>
        <v>320</v>
      </c>
      <c r="C23" s="16">
        <f>'[3]28'!C25</f>
        <v>0</v>
      </c>
      <c r="D23" s="16">
        <f>'[3]28'!D25</f>
        <v>620</v>
      </c>
      <c r="E23" s="16">
        <f>'[3]28'!E25</f>
        <v>0</v>
      </c>
      <c r="F23" s="16">
        <f>'[3]28'!F25</f>
        <v>0</v>
      </c>
      <c r="G23" s="16">
        <f>'[3]28'!G25</f>
        <v>0</v>
      </c>
      <c r="H23" s="17">
        <f t="shared" si="27"/>
        <v>940</v>
      </c>
      <c r="I23" s="15">
        <f>'[3]28'!J25</f>
        <v>270</v>
      </c>
      <c r="J23" s="16">
        <f>'[3]28'!K25</f>
        <v>0</v>
      </c>
      <c r="K23" s="16">
        <f>'[3]28'!L25</f>
        <v>0</v>
      </c>
      <c r="L23" s="16">
        <f>'[3]28'!M25</f>
        <v>0</v>
      </c>
      <c r="M23" s="16">
        <f>'[3]28'!N25</f>
        <v>0</v>
      </c>
      <c r="N23" s="16">
        <f>'[3]28'!O25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26.87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26.87</v>
      </c>
      <c r="AE23" s="8">
        <f t="shared" si="11"/>
        <v>26.87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26.87</v>
      </c>
      <c r="AL23" s="8">
        <f t="shared" si="31"/>
        <v>216.26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216.26</v>
      </c>
      <c r="AT23" s="8">
        <v>26.870799999999999</v>
      </c>
      <c r="AU23" s="8">
        <v>26.870799999999999</v>
      </c>
      <c r="AW23" s="204">
        <v>26.87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26.87</v>
      </c>
      <c r="BD23" s="204">
        <v>26.87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26.87</v>
      </c>
      <c r="BL23" s="8">
        <f t="shared" si="21"/>
        <v>26.870799999999999</v>
      </c>
      <c r="BM23" s="8">
        <f t="shared" si="22"/>
        <v>26.870799999999999</v>
      </c>
      <c r="BN23" s="8">
        <f t="shared" si="23"/>
        <v>26.87</v>
      </c>
      <c r="BO23" s="8">
        <f t="shared" si="24"/>
        <v>26.87</v>
      </c>
      <c r="BP23" s="139">
        <f t="shared" si="25"/>
        <v>7.9999999999813554E-4</v>
      </c>
      <c r="BQ23" s="139">
        <f t="shared" si="26"/>
        <v>7.9999999999813554E-4</v>
      </c>
    </row>
    <row r="24" spans="1:69">
      <c r="A24" s="8" t="s">
        <v>66</v>
      </c>
      <c r="B24" s="15">
        <f>'[3]28'!B26</f>
        <v>320</v>
      </c>
      <c r="C24" s="16">
        <f>'[3]28'!C26</f>
        <v>0</v>
      </c>
      <c r="D24" s="16">
        <f>'[3]28'!D26</f>
        <v>620</v>
      </c>
      <c r="E24" s="16">
        <f>'[3]28'!E26</f>
        <v>0</v>
      </c>
      <c r="F24" s="16">
        <f>'[3]28'!F26</f>
        <v>0</v>
      </c>
      <c r="G24" s="16">
        <f>'[3]28'!G26</f>
        <v>0</v>
      </c>
      <c r="H24" s="17">
        <f t="shared" si="27"/>
        <v>940</v>
      </c>
      <c r="I24" s="15">
        <f>'[3]28'!J26</f>
        <v>270</v>
      </c>
      <c r="J24" s="16">
        <f>'[3]28'!K26</f>
        <v>0</v>
      </c>
      <c r="K24" s="16">
        <f>'[3]28'!L26</f>
        <v>0</v>
      </c>
      <c r="L24" s="16">
        <f>'[3]28'!M26</f>
        <v>0</v>
      </c>
      <c r="M24" s="16">
        <f>'[3]28'!N26</f>
        <v>0</v>
      </c>
      <c r="N24" s="16">
        <f>'[3]28'!O26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26.87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26.87</v>
      </c>
      <c r="AE24" s="8">
        <f t="shared" si="11"/>
        <v>26.87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26.87</v>
      </c>
      <c r="AL24" s="8">
        <f t="shared" si="31"/>
        <v>216.26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216.26</v>
      </c>
      <c r="AT24" s="8">
        <v>26.870799999999999</v>
      </c>
      <c r="AU24" s="8">
        <v>26.870799999999999</v>
      </c>
      <c r="AW24" s="204">
        <v>26.87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26.87</v>
      </c>
      <c r="BD24" s="204">
        <v>26.87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26.87</v>
      </c>
      <c r="BL24" s="8">
        <f t="shared" si="21"/>
        <v>26.870799999999999</v>
      </c>
      <c r="BM24" s="8">
        <f t="shared" si="22"/>
        <v>26.870799999999999</v>
      </c>
      <c r="BN24" s="8">
        <f t="shared" si="23"/>
        <v>26.87</v>
      </c>
      <c r="BO24" s="8">
        <f t="shared" si="24"/>
        <v>26.87</v>
      </c>
      <c r="BP24" s="139">
        <f t="shared" si="25"/>
        <v>7.9999999999813554E-4</v>
      </c>
      <c r="BQ24" s="139">
        <f t="shared" si="26"/>
        <v>7.9999999999813554E-4</v>
      </c>
    </row>
    <row r="25" spans="1:69">
      <c r="A25" s="8" t="s">
        <v>67</v>
      </c>
      <c r="B25" s="15">
        <f>'[3]28'!B27</f>
        <v>320</v>
      </c>
      <c r="C25" s="16">
        <f>'[3]28'!C27</f>
        <v>0</v>
      </c>
      <c r="D25" s="16">
        <f>'[3]28'!D27</f>
        <v>620</v>
      </c>
      <c r="E25" s="16">
        <f>'[3]28'!E27</f>
        <v>0</v>
      </c>
      <c r="F25" s="16">
        <f>'[3]28'!F27</f>
        <v>0</v>
      </c>
      <c r="G25" s="16">
        <f>'[3]28'!G27</f>
        <v>0</v>
      </c>
      <c r="H25" s="17">
        <f t="shared" si="27"/>
        <v>940</v>
      </c>
      <c r="I25" s="15">
        <f>'[3]28'!J27</f>
        <v>270</v>
      </c>
      <c r="J25" s="16">
        <f>'[3]28'!K27</f>
        <v>0</v>
      </c>
      <c r="K25" s="16">
        <f>'[3]28'!L27</f>
        <v>0</v>
      </c>
      <c r="L25" s="16">
        <f>'[3]28'!M27</f>
        <v>0</v>
      </c>
      <c r="M25" s="16">
        <f>'[3]28'!N27</f>
        <v>0</v>
      </c>
      <c r="N25" s="16">
        <f>'[3]28'!O27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26.87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26.87</v>
      </c>
      <c r="AE25" s="8">
        <f t="shared" si="11"/>
        <v>26.87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26.87</v>
      </c>
      <c r="AL25" s="8">
        <f t="shared" si="31"/>
        <v>216.26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216.26</v>
      </c>
      <c r="AT25" s="8">
        <v>26.870799999999999</v>
      </c>
      <c r="AU25" s="8">
        <v>26.870799999999999</v>
      </c>
      <c r="AW25" s="204">
        <v>26.87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26.87</v>
      </c>
      <c r="BD25" s="204">
        <v>26.87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26.87</v>
      </c>
      <c r="BL25" s="8">
        <f t="shared" si="21"/>
        <v>26.870799999999999</v>
      </c>
      <c r="BM25" s="8">
        <f t="shared" si="22"/>
        <v>26.870799999999999</v>
      </c>
      <c r="BN25" s="8">
        <f t="shared" si="23"/>
        <v>26.87</v>
      </c>
      <c r="BO25" s="8">
        <f t="shared" si="24"/>
        <v>26.87</v>
      </c>
      <c r="BP25" s="139">
        <f t="shared" si="25"/>
        <v>7.9999999999813554E-4</v>
      </c>
      <c r="BQ25" s="139">
        <f t="shared" si="26"/>
        <v>7.9999999999813554E-4</v>
      </c>
    </row>
    <row r="26" spans="1:69">
      <c r="A26" s="8" t="s">
        <v>68</v>
      </c>
      <c r="B26" s="15">
        <f>'[3]28'!B28</f>
        <v>320</v>
      </c>
      <c r="C26" s="16">
        <f>'[3]28'!C28</f>
        <v>0</v>
      </c>
      <c r="D26" s="16">
        <f>'[3]28'!D28</f>
        <v>620</v>
      </c>
      <c r="E26" s="16">
        <f>'[3]28'!E28</f>
        <v>0</v>
      </c>
      <c r="F26" s="16">
        <f>'[3]28'!F28</f>
        <v>0</v>
      </c>
      <c r="G26" s="16">
        <f>'[3]28'!G28</f>
        <v>0</v>
      </c>
      <c r="H26" s="17">
        <f t="shared" si="27"/>
        <v>940</v>
      </c>
      <c r="I26" s="15">
        <f>'[3]28'!J28</f>
        <v>270</v>
      </c>
      <c r="J26" s="16">
        <f>'[3]28'!K28</f>
        <v>0</v>
      </c>
      <c r="K26" s="16">
        <f>'[3]28'!L28</f>
        <v>0</v>
      </c>
      <c r="L26" s="16">
        <f>'[3]28'!M28</f>
        <v>0</v>
      </c>
      <c r="M26" s="16">
        <f>'[3]28'!N28</f>
        <v>0</v>
      </c>
      <c r="N26" s="16">
        <f>'[3]28'!O28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26.87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26.87</v>
      </c>
      <c r="AE26" s="8">
        <f t="shared" si="11"/>
        <v>26.87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26.87</v>
      </c>
      <c r="AL26" s="8">
        <f t="shared" si="31"/>
        <v>216.26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216.26</v>
      </c>
      <c r="AT26" s="8">
        <v>26.870799999999999</v>
      </c>
      <c r="AU26" s="8">
        <v>26.870799999999999</v>
      </c>
      <c r="AW26" s="204">
        <v>26.87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26.87</v>
      </c>
      <c r="BD26" s="204">
        <v>26.87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26.87</v>
      </c>
      <c r="BL26" s="8">
        <f t="shared" si="21"/>
        <v>26.870799999999999</v>
      </c>
      <c r="BM26" s="8">
        <f t="shared" si="22"/>
        <v>26.870799999999999</v>
      </c>
      <c r="BN26" s="8">
        <f t="shared" si="23"/>
        <v>26.87</v>
      </c>
      <c r="BO26" s="8">
        <f t="shared" si="24"/>
        <v>26.87</v>
      </c>
      <c r="BP26" s="139">
        <f t="shared" si="25"/>
        <v>7.9999999999813554E-4</v>
      </c>
      <c r="BQ26" s="139">
        <f t="shared" si="26"/>
        <v>7.9999999999813554E-4</v>
      </c>
    </row>
    <row r="27" spans="1:69">
      <c r="A27" s="8" t="s">
        <v>69</v>
      </c>
      <c r="B27" s="15">
        <f>'[3]28'!B29</f>
        <v>320</v>
      </c>
      <c r="C27" s="16">
        <f>'[3]28'!C29</f>
        <v>0</v>
      </c>
      <c r="D27" s="16">
        <f>'[3]28'!D29</f>
        <v>620</v>
      </c>
      <c r="E27" s="16">
        <f>'[3]28'!E29</f>
        <v>0</v>
      </c>
      <c r="F27" s="16">
        <f>'[3]28'!F29</f>
        <v>0</v>
      </c>
      <c r="G27" s="16">
        <f>'[3]28'!G29</f>
        <v>0</v>
      </c>
      <c r="H27" s="17">
        <f t="shared" si="27"/>
        <v>940</v>
      </c>
      <c r="I27" s="15">
        <f>'[3]28'!J29</f>
        <v>270</v>
      </c>
      <c r="J27" s="16">
        <f>'[3]28'!K29</f>
        <v>0</v>
      </c>
      <c r="K27" s="16">
        <f>'[3]28'!L29</f>
        <v>0</v>
      </c>
      <c r="L27" s="16">
        <f>'[3]28'!M29</f>
        <v>0</v>
      </c>
      <c r="M27" s="16">
        <f>'[3]28'!N29</f>
        <v>0</v>
      </c>
      <c r="N27" s="16">
        <f>'[3]28'!O29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26.87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26.87</v>
      </c>
      <c r="AE27" s="8">
        <f t="shared" si="11"/>
        <v>26.87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26.87</v>
      </c>
      <c r="AL27" s="8">
        <f t="shared" si="31"/>
        <v>216.26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216.26</v>
      </c>
      <c r="AT27" s="8">
        <v>26.870799999999999</v>
      </c>
      <c r="AU27" s="8">
        <v>26.870799999999999</v>
      </c>
      <c r="AW27" s="204">
        <v>26.87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26.87</v>
      </c>
      <c r="BD27" s="204">
        <v>26.87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26.87</v>
      </c>
      <c r="BL27" s="8">
        <f t="shared" si="21"/>
        <v>26.870799999999999</v>
      </c>
      <c r="BM27" s="8">
        <f t="shared" si="22"/>
        <v>26.870799999999999</v>
      </c>
      <c r="BN27" s="8">
        <f t="shared" si="23"/>
        <v>26.87</v>
      </c>
      <c r="BO27" s="8">
        <f t="shared" si="24"/>
        <v>26.87</v>
      </c>
      <c r="BP27" s="139">
        <f t="shared" si="25"/>
        <v>7.9999999999813554E-4</v>
      </c>
      <c r="BQ27" s="139">
        <f t="shared" si="26"/>
        <v>7.9999999999813554E-4</v>
      </c>
    </row>
    <row r="28" spans="1:69">
      <c r="A28" s="8" t="s">
        <v>70</v>
      </c>
      <c r="B28" s="15">
        <f>'[3]28'!B30</f>
        <v>320</v>
      </c>
      <c r="C28" s="16">
        <f>'[3]28'!C30</f>
        <v>0</v>
      </c>
      <c r="D28" s="16">
        <f>'[3]28'!D30</f>
        <v>620</v>
      </c>
      <c r="E28" s="16">
        <f>'[3]28'!E30</f>
        <v>0</v>
      </c>
      <c r="F28" s="16">
        <f>'[3]28'!F30</f>
        <v>0</v>
      </c>
      <c r="G28" s="16">
        <f>'[3]28'!G30</f>
        <v>0</v>
      </c>
      <c r="H28" s="17">
        <f t="shared" si="27"/>
        <v>940</v>
      </c>
      <c r="I28" s="15">
        <f>'[3]28'!J30</f>
        <v>270</v>
      </c>
      <c r="J28" s="16">
        <f>'[3]28'!K30</f>
        <v>0</v>
      </c>
      <c r="K28" s="16">
        <f>'[3]28'!L30</f>
        <v>0</v>
      </c>
      <c r="L28" s="16">
        <f>'[3]28'!M30</f>
        <v>0</v>
      </c>
      <c r="M28" s="16">
        <f>'[3]28'!N30</f>
        <v>0</v>
      </c>
      <c r="N28" s="16">
        <f>'[3]28'!O30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26.87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26.87</v>
      </c>
      <c r="AE28" s="8">
        <f t="shared" si="11"/>
        <v>26.87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26.87</v>
      </c>
      <c r="AL28" s="8">
        <f t="shared" si="31"/>
        <v>216.26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216.26</v>
      </c>
      <c r="AT28" s="8">
        <v>26.870799999999999</v>
      </c>
      <c r="AU28" s="8">
        <v>26.870799999999999</v>
      </c>
      <c r="AW28" s="204">
        <v>26.87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26.87</v>
      </c>
      <c r="BD28" s="204">
        <v>26.87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26.87</v>
      </c>
      <c r="BL28" s="8">
        <f t="shared" si="21"/>
        <v>26.870799999999999</v>
      </c>
      <c r="BM28" s="8">
        <f t="shared" si="22"/>
        <v>26.870799999999999</v>
      </c>
      <c r="BN28" s="8">
        <f t="shared" si="23"/>
        <v>26.87</v>
      </c>
      <c r="BO28" s="8">
        <f t="shared" si="24"/>
        <v>26.87</v>
      </c>
      <c r="BP28" s="139">
        <f t="shared" si="25"/>
        <v>7.9999999999813554E-4</v>
      </c>
      <c r="BQ28" s="139">
        <f t="shared" si="26"/>
        <v>7.9999999999813554E-4</v>
      </c>
    </row>
    <row r="29" spans="1:69">
      <c r="A29" s="8" t="s">
        <v>71</v>
      </c>
      <c r="B29" s="15">
        <f>'[3]28'!B31</f>
        <v>320</v>
      </c>
      <c r="C29" s="16">
        <f>'[3]28'!C31</f>
        <v>0</v>
      </c>
      <c r="D29" s="16">
        <f>'[3]28'!D31</f>
        <v>620</v>
      </c>
      <c r="E29" s="16">
        <f>'[3]28'!E31</f>
        <v>0</v>
      </c>
      <c r="F29" s="16">
        <f>'[3]28'!F31</f>
        <v>0</v>
      </c>
      <c r="G29" s="16">
        <f>'[3]28'!G31</f>
        <v>0</v>
      </c>
      <c r="H29" s="17">
        <f t="shared" si="27"/>
        <v>940</v>
      </c>
      <c r="I29" s="15">
        <f>'[3]28'!J31</f>
        <v>270</v>
      </c>
      <c r="J29" s="16">
        <f>'[3]28'!K31</f>
        <v>0</v>
      </c>
      <c r="K29" s="16">
        <f>'[3]28'!L31</f>
        <v>0</v>
      </c>
      <c r="L29" s="16">
        <f>'[3]28'!M31</f>
        <v>0</v>
      </c>
      <c r="M29" s="16">
        <f>'[3]28'!N31</f>
        <v>0</v>
      </c>
      <c r="N29" s="16">
        <f>'[3]28'!O31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26.87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26.87</v>
      </c>
      <c r="AE29" s="8">
        <f t="shared" si="11"/>
        <v>26.87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26.87</v>
      </c>
      <c r="AL29" s="8">
        <f t="shared" si="31"/>
        <v>216.26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216.26</v>
      </c>
      <c r="AT29" s="8">
        <v>26.870799999999999</v>
      </c>
      <c r="AU29" s="8">
        <v>26.870799999999999</v>
      </c>
      <c r="AW29" s="204">
        <v>26.87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26.87</v>
      </c>
      <c r="BD29" s="204">
        <v>26.87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26.87</v>
      </c>
      <c r="BL29" s="8">
        <f t="shared" si="21"/>
        <v>26.870799999999999</v>
      </c>
      <c r="BM29" s="8">
        <f t="shared" si="22"/>
        <v>26.870799999999999</v>
      </c>
      <c r="BN29" s="8">
        <f t="shared" si="23"/>
        <v>26.87</v>
      </c>
      <c r="BO29" s="8">
        <f t="shared" si="24"/>
        <v>26.87</v>
      </c>
      <c r="BP29" s="139">
        <f t="shared" si="25"/>
        <v>7.9999999999813554E-4</v>
      </c>
      <c r="BQ29" s="139">
        <f t="shared" si="26"/>
        <v>7.9999999999813554E-4</v>
      </c>
    </row>
    <row r="30" spans="1:69">
      <c r="A30" s="8" t="s">
        <v>72</v>
      </c>
      <c r="B30" s="15">
        <f>'[3]28'!B32</f>
        <v>320</v>
      </c>
      <c r="C30" s="16">
        <f>'[3]28'!C32</f>
        <v>0</v>
      </c>
      <c r="D30" s="16">
        <f>'[3]28'!D32</f>
        <v>620</v>
      </c>
      <c r="E30" s="16">
        <f>'[3]28'!E32</f>
        <v>0</v>
      </c>
      <c r="F30" s="16">
        <f>'[3]28'!F32</f>
        <v>0</v>
      </c>
      <c r="G30" s="16">
        <f>'[3]28'!G32</f>
        <v>0</v>
      </c>
      <c r="H30" s="17">
        <f t="shared" si="27"/>
        <v>940</v>
      </c>
      <c r="I30" s="15">
        <f>'[3]28'!J32</f>
        <v>270</v>
      </c>
      <c r="J30" s="16">
        <f>'[3]28'!K32</f>
        <v>0</v>
      </c>
      <c r="K30" s="16">
        <f>'[3]28'!L32</f>
        <v>0</v>
      </c>
      <c r="L30" s="16">
        <f>'[3]28'!M32</f>
        <v>0</v>
      </c>
      <c r="M30" s="16">
        <f>'[3]28'!N32</f>
        <v>0</v>
      </c>
      <c r="N30" s="16">
        <f>'[3]28'!O32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26.87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26.87</v>
      </c>
      <c r="AE30" s="8">
        <f t="shared" si="11"/>
        <v>26.87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26.87</v>
      </c>
      <c r="AL30" s="8">
        <f t="shared" si="31"/>
        <v>216.26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216.26</v>
      </c>
      <c r="AT30" s="8">
        <v>26.870799999999999</v>
      </c>
      <c r="AU30" s="8">
        <v>26.870799999999999</v>
      </c>
      <c r="AW30" s="204">
        <v>26.87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26.87</v>
      </c>
      <c r="BD30" s="204">
        <v>26.87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26.87</v>
      </c>
      <c r="BL30" s="8">
        <f t="shared" si="21"/>
        <v>26.870799999999999</v>
      </c>
      <c r="BM30" s="8">
        <f t="shared" si="22"/>
        <v>26.870799999999999</v>
      </c>
      <c r="BN30" s="8">
        <f t="shared" si="23"/>
        <v>26.87</v>
      </c>
      <c r="BO30" s="8">
        <f t="shared" si="24"/>
        <v>26.87</v>
      </c>
      <c r="BP30" s="139">
        <f t="shared" si="25"/>
        <v>7.9999999999813554E-4</v>
      </c>
      <c r="BQ30" s="139">
        <f t="shared" si="26"/>
        <v>7.9999999999813554E-4</v>
      </c>
    </row>
    <row r="31" spans="1:69">
      <c r="A31" s="8" t="s">
        <v>73</v>
      </c>
      <c r="B31" s="15">
        <f>'[3]28'!B33</f>
        <v>320</v>
      </c>
      <c r="C31" s="16">
        <f>'[3]28'!C33</f>
        <v>0</v>
      </c>
      <c r="D31" s="16">
        <f>'[3]28'!D33</f>
        <v>620</v>
      </c>
      <c r="E31" s="16">
        <f>'[3]28'!E33</f>
        <v>0</v>
      </c>
      <c r="F31" s="16">
        <f>'[3]28'!F33</f>
        <v>0</v>
      </c>
      <c r="G31" s="16">
        <f>'[3]28'!G33</f>
        <v>0</v>
      </c>
      <c r="H31" s="17">
        <f t="shared" si="27"/>
        <v>940</v>
      </c>
      <c r="I31" s="15">
        <f>'[3]28'!J33</f>
        <v>270</v>
      </c>
      <c r="J31" s="16">
        <f>'[3]28'!K33</f>
        <v>0</v>
      </c>
      <c r="K31" s="16">
        <f>'[3]28'!L33</f>
        <v>0</v>
      </c>
      <c r="L31" s="16">
        <f>'[3]28'!M33</f>
        <v>0</v>
      </c>
      <c r="M31" s="16">
        <f>'[3]28'!N33</f>
        <v>0</v>
      </c>
      <c r="N31" s="16">
        <f>'[3]28'!O33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26.87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26.87</v>
      </c>
      <c r="AE31" s="8">
        <f t="shared" si="11"/>
        <v>26.87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26.87</v>
      </c>
      <c r="AL31" s="8">
        <f t="shared" si="31"/>
        <v>216.26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216.26</v>
      </c>
      <c r="AT31" s="8">
        <v>26.870799999999999</v>
      </c>
      <c r="AU31" s="8">
        <v>26.870799999999999</v>
      </c>
      <c r="AW31" s="204">
        <v>26.87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26.87</v>
      </c>
      <c r="BD31" s="204">
        <v>26.87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26.87</v>
      </c>
      <c r="BL31" s="8">
        <f t="shared" si="21"/>
        <v>26.870799999999999</v>
      </c>
      <c r="BM31" s="8">
        <f t="shared" si="22"/>
        <v>26.870799999999999</v>
      </c>
      <c r="BN31" s="8">
        <f t="shared" si="23"/>
        <v>26.87</v>
      </c>
      <c r="BO31" s="8">
        <f t="shared" si="24"/>
        <v>26.87</v>
      </c>
      <c r="BP31" s="139">
        <f t="shared" si="25"/>
        <v>7.9999999999813554E-4</v>
      </c>
      <c r="BQ31" s="139">
        <f t="shared" si="26"/>
        <v>7.9999999999813554E-4</v>
      </c>
    </row>
    <row r="32" spans="1:69">
      <c r="A32" s="8" t="s">
        <v>74</v>
      </c>
      <c r="B32" s="15">
        <f>'[3]28'!B34</f>
        <v>320</v>
      </c>
      <c r="C32" s="16">
        <f>'[3]28'!C34</f>
        <v>0</v>
      </c>
      <c r="D32" s="16">
        <f>'[3]28'!D34</f>
        <v>620</v>
      </c>
      <c r="E32" s="16">
        <f>'[3]28'!E34</f>
        <v>0</v>
      </c>
      <c r="F32" s="16">
        <f>'[3]28'!F34</f>
        <v>0</v>
      </c>
      <c r="G32" s="16">
        <f>'[3]28'!G34</f>
        <v>0</v>
      </c>
      <c r="H32" s="17">
        <f t="shared" si="27"/>
        <v>940</v>
      </c>
      <c r="I32" s="15">
        <f>'[3]28'!J34</f>
        <v>270</v>
      </c>
      <c r="J32" s="16">
        <f>'[3]28'!K34</f>
        <v>0</v>
      </c>
      <c r="K32" s="16">
        <f>'[3]28'!L34</f>
        <v>0</v>
      </c>
      <c r="L32" s="16">
        <f>'[3]28'!M34</f>
        <v>0</v>
      </c>
      <c r="M32" s="16">
        <f>'[3]28'!N34</f>
        <v>0</v>
      </c>
      <c r="N32" s="16">
        <f>'[3]28'!O34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26.87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26.87</v>
      </c>
      <c r="AE32" s="8">
        <f t="shared" si="11"/>
        <v>26.87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26.87</v>
      </c>
      <c r="AL32" s="8">
        <f t="shared" si="31"/>
        <v>216.26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216.26</v>
      </c>
      <c r="AT32" s="8">
        <v>26.870799999999999</v>
      </c>
      <c r="AU32" s="8">
        <v>26.870799999999999</v>
      </c>
      <c r="AW32" s="204">
        <v>26.87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26.87</v>
      </c>
      <c r="BD32" s="204">
        <v>26.87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26.87</v>
      </c>
      <c r="BL32" s="8">
        <f t="shared" si="21"/>
        <v>26.870799999999999</v>
      </c>
      <c r="BM32" s="8">
        <f t="shared" si="22"/>
        <v>26.870799999999999</v>
      </c>
      <c r="BN32" s="8">
        <f t="shared" si="23"/>
        <v>26.87</v>
      </c>
      <c r="BO32" s="8">
        <f t="shared" si="24"/>
        <v>26.87</v>
      </c>
      <c r="BP32" s="139">
        <f t="shared" si="25"/>
        <v>7.9999999999813554E-4</v>
      </c>
      <c r="BQ32" s="139">
        <f t="shared" si="26"/>
        <v>7.9999999999813554E-4</v>
      </c>
    </row>
    <row r="33" spans="1:69">
      <c r="A33" s="8" t="s">
        <v>75</v>
      </c>
      <c r="B33" s="15">
        <f>'[3]28'!B35</f>
        <v>320</v>
      </c>
      <c r="C33" s="16">
        <f>'[3]28'!C35</f>
        <v>0</v>
      </c>
      <c r="D33" s="16">
        <f>'[3]28'!D35</f>
        <v>620</v>
      </c>
      <c r="E33" s="16">
        <f>'[3]28'!E35</f>
        <v>0</v>
      </c>
      <c r="F33" s="16">
        <f>'[3]28'!F35</f>
        <v>0</v>
      </c>
      <c r="G33" s="16">
        <f>'[3]28'!G35</f>
        <v>0</v>
      </c>
      <c r="H33" s="17">
        <f t="shared" si="27"/>
        <v>940</v>
      </c>
      <c r="I33" s="15">
        <f>'[3]28'!J35</f>
        <v>270</v>
      </c>
      <c r="J33" s="16">
        <f>'[3]28'!K35</f>
        <v>0</v>
      </c>
      <c r="K33" s="16">
        <f>'[3]28'!L35</f>
        <v>0</v>
      </c>
      <c r="L33" s="16">
        <f>'[3]28'!M35</f>
        <v>0</v>
      </c>
      <c r="M33" s="16">
        <f>'[3]28'!N35</f>
        <v>0</v>
      </c>
      <c r="N33" s="16">
        <f>'[3]28'!O35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26.87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26.87</v>
      </c>
      <c r="AE33" s="8">
        <f t="shared" si="11"/>
        <v>26.87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26.87</v>
      </c>
      <c r="AL33" s="8">
        <f t="shared" si="31"/>
        <v>216.26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216.26</v>
      </c>
      <c r="AT33" s="8">
        <v>26.870799999999999</v>
      </c>
      <c r="AU33" s="8">
        <v>26.870799999999999</v>
      </c>
      <c r="AW33" s="204">
        <v>26.87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26.87</v>
      </c>
      <c r="BD33" s="204">
        <v>26.87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26.87</v>
      </c>
      <c r="BL33" s="8">
        <f t="shared" si="21"/>
        <v>26.870799999999999</v>
      </c>
      <c r="BM33" s="8">
        <f t="shared" si="22"/>
        <v>26.870799999999999</v>
      </c>
      <c r="BN33" s="8">
        <f t="shared" si="23"/>
        <v>26.87</v>
      </c>
      <c r="BO33" s="8">
        <f t="shared" si="24"/>
        <v>26.87</v>
      </c>
      <c r="BP33" s="139">
        <f t="shared" si="25"/>
        <v>7.9999999999813554E-4</v>
      </c>
      <c r="BQ33" s="139">
        <f t="shared" si="26"/>
        <v>7.9999999999813554E-4</v>
      </c>
    </row>
    <row r="34" spans="1:69">
      <c r="A34" s="8" t="s">
        <v>76</v>
      </c>
      <c r="B34" s="15">
        <f>'[3]28'!B36</f>
        <v>320</v>
      </c>
      <c r="C34" s="16">
        <f>'[3]28'!C36</f>
        <v>0</v>
      </c>
      <c r="D34" s="16">
        <f>'[3]28'!D36</f>
        <v>620</v>
      </c>
      <c r="E34" s="16">
        <f>'[3]28'!E36</f>
        <v>0</v>
      </c>
      <c r="F34" s="16">
        <f>'[3]28'!F36</f>
        <v>0</v>
      </c>
      <c r="G34" s="16">
        <f>'[3]28'!G36</f>
        <v>0</v>
      </c>
      <c r="H34" s="17">
        <f t="shared" si="27"/>
        <v>940</v>
      </c>
      <c r="I34" s="15">
        <f>'[3]28'!J36</f>
        <v>270</v>
      </c>
      <c r="J34" s="16">
        <f>'[3]28'!K36</f>
        <v>0</v>
      </c>
      <c r="K34" s="16">
        <f>'[3]28'!L36</f>
        <v>0</v>
      </c>
      <c r="L34" s="16">
        <f>'[3]28'!M36</f>
        <v>0</v>
      </c>
      <c r="M34" s="16">
        <f>'[3]28'!N36</f>
        <v>0</v>
      </c>
      <c r="N34" s="16">
        <f>'[3]28'!O36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26.87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26.87</v>
      </c>
      <c r="AE34" s="8">
        <f t="shared" si="11"/>
        <v>26.87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26.87</v>
      </c>
      <c r="AL34" s="8">
        <f t="shared" si="31"/>
        <v>216.26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216.26</v>
      </c>
      <c r="AT34" s="8">
        <v>26.870799999999999</v>
      </c>
      <c r="AU34" s="8">
        <v>26.870799999999999</v>
      </c>
      <c r="AW34" s="204">
        <v>26.87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26.87</v>
      </c>
      <c r="BD34" s="204">
        <v>26.87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26.87</v>
      </c>
      <c r="BL34" s="8">
        <f t="shared" si="21"/>
        <v>26.870799999999999</v>
      </c>
      <c r="BM34" s="8">
        <f t="shared" si="22"/>
        <v>26.870799999999999</v>
      </c>
      <c r="BN34" s="8">
        <f t="shared" si="23"/>
        <v>26.87</v>
      </c>
      <c r="BO34" s="8">
        <f t="shared" si="24"/>
        <v>26.87</v>
      </c>
      <c r="BP34" s="139">
        <f t="shared" si="25"/>
        <v>7.9999999999813554E-4</v>
      </c>
      <c r="BQ34" s="139">
        <f t="shared" si="26"/>
        <v>7.9999999999813554E-4</v>
      </c>
    </row>
    <row r="35" spans="1:69">
      <c r="A35" s="8" t="s">
        <v>77</v>
      </c>
      <c r="B35" s="15">
        <f>'[3]28'!B37</f>
        <v>320</v>
      </c>
      <c r="C35" s="16">
        <f>'[3]28'!C37</f>
        <v>0</v>
      </c>
      <c r="D35" s="16">
        <f>'[3]28'!D37</f>
        <v>620</v>
      </c>
      <c r="E35" s="16">
        <f>'[3]28'!E37</f>
        <v>0</v>
      </c>
      <c r="F35" s="16">
        <f>'[3]28'!F37</f>
        <v>0</v>
      </c>
      <c r="G35" s="16">
        <f>'[3]28'!G37</f>
        <v>0</v>
      </c>
      <c r="H35" s="17">
        <f t="shared" si="27"/>
        <v>940</v>
      </c>
      <c r="I35" s="15">
        <f>'[3]28'!J37</f>
        <v>270</v>
      </c>
      <c r="J35" s="16">
        <f>'[3]28'!K37</f>
        <v>0</v>
      </c>
      <c r="K35" s="16">
        <f>'[3]28'!L37</f>
        <v>0</v>
      </c>
      <c r="L35" s="16">
        <f>'[3]28'!M37</f>
        <v>0</v>
      </c>
      <c r="M35" s="16">
        <f>'[3]28'!N37</f>
        <v>0</v>
      </c>
      <c r="N35" s="16">
        <f>'[3]28'!O37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26.87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26.87</v>
      </c>
      <c r="AE35" s="8">
        <f t="shared" si="11"/>
        <v>26.87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26.87</v>
      </c>
      <c r="AL35" s="8">
        <f t="shared" si="31"/>
        <v>216.26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216.26</v>
      </c>
      <c r="AT35" s="8">
        <v>26.870799999999999</v>
      </c>
      <c r="AU35" s="8">
        <v>26.870799999999999</v>
      </c>
      <c r="AW35" s="204">
        <v>26.87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26.87</v>
      </c>
      <c r="BD35" s="204">
        <v>26.87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26.87</v>
      </c>
      <c r="BL35" s="8">
        <f t="shared" si="21"/>
        <v>26.870799999999999</v>
      </c>
      <c r="BM35" s="8">
        <f t="shared" si="22"/>
        <v>26.870799999999999</v>
      </c>
      <c r="BN35" s="8">
        <f t="shared" si="23"/>
        <v>26.87</v>
      </c>
      <c r="BO35" s="8">
        <f t="shared" si="24"/>
        <v>26.87</v>
      </c>
      <c r="BP35" s="139">
        <f t="shared" si="25"/>
        <v>7.9999999999813554E-4</v>
      </c>
      <c r="BQ35" s="139">
        <f t="shared" si="26"/>
        <v>7.9999999999813554E-4</v>
      </c>
    </row>
    <row r="36" spans="1:69">
      <c r="A36" s="8" t="s">
        <v>78</v>
      </c>
      <c r="B36" s="15">
        <f>'[3]28'!B38</f>
        <v>320</v>
      </c>
      <c r="C36" s="16">
        <f>'[3]28'!C38</f>
        <v>0</v>
      </c>
      <c r="D36" s="16">
        <f>'[3]28'!D38</f>
        <v>620</v>
      </c>
      <c r="E36" s="16">
        <f>'[3]28'!E38</f>
        <v>0</v>
      </c>
      <c r="F36" s="16">
        <f>'[3]28'!F38</f>
        <v>0</v>
      </c>
      <c r="G36" s="16">
        <f>'[3]28'!G38</f>
        <v>0</v>
      </c>
      <c r="H36" s="17">
        <f t="shared" si="27"/>
        <v>940</v>
      </c>
      <c r="I36" s="15">
        <f>'[3]28'!J38</f>
        <v>270</v>
      </c>
      <c r="J36" s="16">
        <f>'[3]28'!K38</f>
        <v>0</v>
      </c>
      <c r="K36" s="16">
        <f>'[3]28'!L38</f>
        <v>0</v>
      </c>
      <c r="L36" s="16">
        <f>'[3]28'!M38</f>
        <v>0</v>
      </c>
      <c r="M36" s="16">
        <f>'[3]28'!N38</f>
        <v>0</v>
      </c>
      <c r="N36" s="16">
        <f>'[3]28'!O38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26.87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26.87</v>
      </c>
      <c r="AE36" s="8">
        <f t="shared" si="11"/>
        <v>26.87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26.87</v>
      </c>
      <c r="AL36" s="8">
        <f t="shared" si="31"/>
        <v>216.26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216.26</v>
      </c>
      <c r="AT36" s="8">
        <v>26.870799999999999</v>
      </c>
      <c r="AU36" s="8">
        <v>26.870799999999999</v>
      </c>
      <c r="AW36" s="204">
        <v>26.87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26.87</v>
      </c>
      <c r="BD36" s="204">
        <v>26.87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26.87</v>
      </c>
      <c r="BL36" s="8">
        <f t="shared" si="21"/>
        <v>26.870799999999999</v>
      </c>
      <c r="BM36" s="8">
        <f t="shared" si="22"/>
        <v>26.870799999999999</v>
      </c>
      <c r="BN36" s="8">
        <f t="shared" si="23"/>
        <v>26.87</v>
      </c>
      <c r="BO36" s="8">
        <f t="shared" si="24"/>
        <v>26.87</v>
      </c>
      <c r="BP36" s="139">
        <f t="shared" si="25"/>
        <v>7.9999999999813554E-4</v>
      </c>
      <c r="BQ36" s="139">
        <f t="shared" si="26"/>
        <v>7.9999999999813554E-4</v>
      </c>
    </row>
    <row r="37" spans="1:69">
      <c r="A37" s="8" t="s">
        <v>79</v>
      </c>
      <c r="B37" s="15">
        <f>'[3]28'!B39</f>
        <v>320</v>
      </c>
      <c r="C37" s="16">
        <f>'[3]28'!C39</f>
        <v>0</v>
      </c>
      <c r="D37" s="16">
        <f>'[3]28'!D39</f>
        <v>620</v>
      </c>
      <c r="E37" s="16">
        <f>'[3]28'!E39</f>
        <v>0</v>
      </c>
      <c r="F37" s="16">
        <f>'[3]28'!F39</f>
        <v>0</v>
      </c>
      <c r="G37" s="16">
        <f>'[3]28'!G39</f>
        <v>0</v>
      </c>
      <c r="H37" s="17">
        <f t="shared" si="27"/>
        <v>940</v>
      </c>
      <c r="I37" s="15">
        <f>'[3]28'!J39</f>
        <v>270</v>
      </c>
      <c r="J37" s="16">
        <f>'[3]28'!K39</f>
        <v>0</v>
      </c>
      <c r="K37" s="16">
        <f>'[3]28'!L39</f>
        <v>0</v>
      </c>
      <c r="L37" s="16">
        <f>'[3]28'!M39</f>
        <v>0</v>
      </c>
      <c r="M37" s="16">
        <f>'[3]28'!N39</f>
        <v>0</v>
      </c>
      <c r="N37" s="16">
        <f>'[3]28'!O39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26.87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26.87</v>
      </c>
      <c r="AE37" s="8">
        <f t="shared" si="11"/>
        <v>26.87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26.87</v>
      </c>
      <c r="AL37" s="8">
        <f t="shared" si="31"/>
        <v>216.26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216.26</v>
      </c>
      <c r="AT37" s="8">
        <v>26.870799999999999</v>
      </c>
      <c r="AU37" s="8">
        <v>26.870799999999999</v>
      </c>
      <c r="AW37" s="204">
        <v>26.87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26.87</v>
      </c>
      <c r="BD37" s="204">
        <v>26.87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26.87</v>
      </c>
      <c r="BL37" s="8">
        <f t="shared" si="21"/>
        <v>26.870799999999999</v>
      </c>
      <c r="BM37" s="8">
        <f t="shared" si="22"/>
        <v>26.870799999999999</v>
      </c>
      <c r="BN37" s="8">
        <f t="shared" si="23"/>
        <v>26.87</v>
      </c>
      <c r="BO37" s="8">
        <f t="shared" si="24"/>
        <v>26.87</v>
      </c>
      <c r="BP37" s="139">
        <f t="shared" si="25"/>
        <v>7.9999999999813554E-4</v>
      </c>
      <c r="BQ37" s="139">
        <f t="shared" si="26"/>
        <v>7.9999999999813554E-4</v>
      </c>
    </row>
    <row r="38" spans="1:69">
      <c r="A38" s="8" t="s">
        <v>80</v>
      </c>
      <c r="B38" s="15">
        <f>'[3]28'!B40</f>
        <v>320</v>
      </c>
      <c r="C38" s="16">
        <f>'[3]28'!C40</f>
        <v>0</v>
      </c>
      <c r="D38" s="16">
        <f>'[3]28'!D40</f>
        <v>620</v>
      </c>
      <c r="E38" s="16">
        <f>'[3]28'!E40</f>
        <v>0</v>
      </c>
      <c r="F38" s="16">
        <f>'[3]28'!F40</f>
        <v>0</v>
      </c>
      <c r="G38" s="16">
        <f>'[3]28'!G40</f>
        <v>0</v>
      </c>
      <c r="H38" s="17">
        <f t="shared" si="27"/>
        <v>940</v>
      </c>
      <c r="I38" s="15">
        <f>'[3]28'!J40</f>
        <v>270</v>
      </c>
      <c r="J38" s="16">
        <f>'[3]28'!K40</f>
        <v>0</v>
      </c>
      <c r="K38" s="16">
        <f>'[3]28'!L40</f>
        <v>0</v>
      </c>
      <c r="L38" s="16">
        <f>'[3]28'!M40</f>
        <v>0</v>
      </c>
      <c r="M38" s="16">
        <f>'[3]28'!N40</f>
        <v>0</v>
      </c>
      <c r="N38" s="16">
        <f>'[3]28'!O40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26.87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26.87</v>
      </c>
      <c r="AE38" s="8">
        <f t="shared" si="11"/>
        <v>26.87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26.87</v>
      </c>
      <c r="AL38" s="8">
        <f t="shared" si="31"/>
        <v>216.26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216.26</v>
      </c>
      <c r="AT38" s="8">
        <v>26.870799999999999</v>
      </c>
      <c r="AU38" s="8">
        <v>26.870799999999999</v>
      </c>
      <c r="AW38" s="204">
        <v>26.87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26.87</v>
      </c>
      <c r="BD38" s="204">
        <v>26.87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26.87</v>
      </c>
      <c r="BL38" s="8">
        <f t="shared" si="21"/>
        <v>26.870799999999999</v>
      </c>
      <c r="BM38" s="8">
        <f t="shared" si="22"/>
        <v>26.870799999999999</v>
      </c>
      <c r="BN38" s="8">
        <f t="shared" si="23"/>
        <v>26.87</v>
      </c>
      <c r="BO38" s="8">
        <f t="shared" si="24"/>
        <v>26.87</v>
      </c>
      <c r="BP38" s="139">
        <f t="shared" si="25"/>
        <v>7.9999999999813554E-4</v>
      </c>
      <c r="BQ38" s="139">
        <f t="shared" si="26"/>
        <v>7.9999999999813554E-4</v>
      </c>
    </row>
    <row r="39" spans="1:69">
      <c r="A39" s="8" t="s">
        <v>81</v>
      </c>
      <c r="B39" s="15">
        <f>'[3]28'!B41</f>
        <v>320</v>
      </c>
      <c r="C39" s="16">
        <f>'[3]28'!C41</f>
        <v>0</v>
      </c>
      <c r="D39" s="16">
        <f>'[3]28'!D41</f>
        <v>590</v>
      </c>
      <c r="E39" s="16">
        <f>'[3]28'!E41</f>
        <v>0</v>
      </c>
      <c r="F39" s="16">
        <f>'[3]28'!F41</f>
        <v>0</v>
      </c>
      <c r="G39" s="16">
        <f>'[3]28'!G41</f>
        <v>0</v>
      </c>
      <c r="H39" s="17">
        <f t="shared" si="27"/>
        <v>910</v>
      </c>
      <c r="I39" s="15">
        <f>'[3]28'!J41</f>
        <v>270</v>
      </c>
      <c r="J39" s="16">
        <f>'[3]28'!K41</f>
        <v>0</v>
      </c>
      <c r="K39" s="16">
        <f>'[3]28'!L41</f>
        <v>0</v>
      </c>
      <c r="L39" s="16">
        <f>'[3]28'!M41</f>
        <v>0</v>
      </c>
      <c r="M39" s="16">
        <f>'[3]28'!N41</f>
        <v>0</v>
      </c>
      <c r="N39" s="16">
        <f>'[3]28'!O41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26.87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26.87</v>
      </c>
      <c r="AE39" s="8">
        <f t="shared" si="11"/>
        <v>26.87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26.87</v>
      </c>
      <c r="AL39" s="8">
        <f t="shared" si="31"/>
        <v>216.26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216.26</v>
      </c>
      <c r="AT39" s="8">
        <v>26.870799999999999</v>
      </c>
      <c r="AU39" s="8">
        <v>26.870799999999999</v>
      </c>
      <c r="AW39" s="204">
        <v>26.87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26.87</v>
      </c>
      <c r="BD39" s="204">
        <v>26.87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26.87</v>
      </c>
      <c r="BL39" s="8">
        <f t="shared" si="21"/>
        <v>26.870799999999999</v>
      </c>
      <c r="BM39" s="8">
        <f t="shared" si="22"/>
        <v>26.870799999999999</v>
      </c>
      <c r="BN39" s="8">
        <f t="shared" si="23"/>
        <v>26.87</v>
      </c>
      <c r="BO39" s="8">
        <f t="shared" si="24"/>
        <v>26.87</v>
      </c>
      <c r="BP39" s="139">
        <f t="shared" si="25"/>
        <v>7.9999999999813554E-4</v>
      </c>
      <c r="BQ39" s="139">
        <f t="shared" si="26"/>
        <v>7.9999999999813554E-4</v>
      </c>
    </row>
    <row r="40" spans="1:69">
      <c r="A40" s="8" t="s">
        <v>82</v>
      </c>
      <c r="B40" s="15">
        <f>'[3]28'!B42</f>
        <v>320</v>
      </c>
      <c r="C40" s="16">
        <f>'[3]28'!C42</f>
        <v>0</v>
      </c>
      <c r="D40" s="16">
        <f>'[3]28'!D42</f>
        <v>590</v>
      </c>
      <c r="E40" s="16">
        <f>'[3]28'!E42</f>
        <v>0</v>
      </c>
      <c r="F40" s="16">
        <f>'[3]28'!F42</f>
        <v>0</v>
      </c>
      <c r="G40" s="16">
        <f>'[3]28'!G42</f>
        <v>0</v>
      </c>
      <c r="H40" s="17">
        <f t="shared" si="27"/>
        <v>910</v>
      </c>
      <c r="I40" s="15">
        <f>'[3]28'!J42</f>
        <v>270</v>
      </c>
      <c r="J40" s="16">
        <f>'[3]28'!K42</f>
        <v>0</v>
      </c>
      <c r="K40" s="16">
        <f>'[3]28'!L42</f>
        <v>0</v>
      </c>
      <c r="L40" s="16">
        <f>'[3]28'!M42</f>
        <v>0</v>
      </c>
      <c r="M40" s="16">
        <f>'[3]28'!N42</f>
        <v>0</v>
      </c>
      <c r="N40" s="16">
        <f>'[3]28'!O42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26.87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26.87</v>
      </c>
      <c r="AE40" s="8">
        <f t="shared" si="11"/>
        <v>26.87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26.87</v>
      </c>
      <c r="AL40" s="8">
        <f t="shared" si="31"/>
        <v>216.26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216.26</v>
      </c>
      <c r="AT40" s="8">
        <v>26.870799999999999</v>
      </c>
      <c r="AU40" s="8">
        <v>26.870799999999999</v>
      </c>
      <c r="AW40" s="204">
        <v>26.87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26.87</v>
      </c>
      <c r="BD40" s="204">
        <v>26.87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26.87</v>
      </c>
      <c r="BL40" s="8">
        <f t="shared" si="21"/>
        <v>26.870799999999999</v>
      </c>
      <c r="BM40" s="8">
        <f t="shared" si="22"/>
        <v>26.870799999999999</v>
      </c>
      <c r="BN40" s="8">
        <f t="shared" si="23"/>
        <v>26.87</v>
      </c>
      <c r="BO40" s="8">
        <f t="shared" si="24"/>
        <v>26.87</v>
      </c>
      <c r="BP40" s="139">
        <f t="shared" si="25"/>
        <v>7.9999999999813554E-4</v>
      </c>
      <c r="BQ40" s="139">
        <f t="shared" si="26"/>
        <v>7.9999999999813554E-4</v>
      </c>
    </row>
    <row r="41" spans="1:69">
      <c r="A41" s="8" t="s">
        <v>83</v>
      </c>
      <c r="B41" s="15">
        <f>'[3]28'!B43</f>
        <v>320</v>
      </c>
      <c r="C41" s="16">
        <f>'[3]28'!C43</f>
        <v>0</v>
      </c>
      <c r="D41" s="16">
        <f>'[3]28'!D43</f>
        <v>590</v>
      </c>
      <c r="E41" s="16">
        <f>'[3]28'!E43</f>
        <v>0</v>
      </c>
      <c r="F41" s="16">
        <f>'[3]28'!F43</f>
        <v>0</v>
      </c>
      <c r="G41" s="16">
        <f>'[3]28'!G43</f>
        <v>0</v>
      </c>
      <c r="H41" s="17">
        <f t="shared" si="27"/>
        <v>910</v>
      </c>
      <c r="I41" s="15">
        <f>'[3]28'!J43</f>
        <v>270</v>
      </c>
      <c r="J41" s="16">
        <f>'[3]28'!K43</f>
        <v>0</v>
      </c>
      <c r="K41" s="16">
        <f>'[3]28'!L43</f>
        <v>0</v>
      </c>
      <c r="L41" s="16">
        <f>'[3]28'!M43</f>
        <v>0</v>
      </c>
      <c r="M41" s="16">
        <f>'[3]28'!N43</f>
        <v>0</v>
      </c>
      <c r="N41" s="16">
        <f>'[3]28'!O43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26.87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26.87</v>
      </c>
      <c r="AE41" s="8">
        <f t="shared" si="11"/>
        <v>26.87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26.87</v>
      </c>
      <c r="AL41" s="8">
        <f t="shared" si="31"/>
        <v>216.26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216.26</v>
      </c>
      <c r="AT41" s="8">
        <v>26.870799999999999</v>
      </c>
      <c r="AU41" s="8">
        <v>26.870799999999999</v>
      </c>
      <c r="AW41" s="204">
        <v>26.87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26.87</v>
      </c>
      <c r="BD41" s="204">
        <v>26.87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26.87</v>
      </c>
      <c r="BL41" s="8">
        <f t="shared" si="21"/>
        <v>26.870799999999999</v>
      </c>
      <c r="BM41" s="8">
        <f t="shared" si="22"/>
        <v>26.870799999999999</v>
      </c>
      <c r="BN41" s="8">
        <f t="shared" si="23"/>
        <v>26.87</v>
      </c>
      <c r="BO41" s="8">
        <f t="shared" si="24"/>
        <v>26.87</v>
      </c>
      <c r="BP41" s="139">
        <f t="shared" si="25"/>
        <v>7.9999999999813554E-4</v>
      </c>
      <c r="BQ41" s="139">
        <f t="shared" si="26"/>
        <v>7.9999999999813554E-4</v>
      </c>
    </row>
    <row r="42" spans="1:69">
      <c r="A42" s="8" t="s">
        <v>84</v>
      </c>
      <c r="B42" s="15">
        <f>'[3]28'!B44</f>
        <v>320</v>
      </c>
      <c r="C42" s="16">
        <f>'[3]28'!C44</f>
        <v>0</v>
      </c>
      <c r="D42" s="16">
        <f>'[3]28'!D44</f>
        <v>590</v>
      </c>
      <c r="E42" s="16">
        <f>'[3]28'!E44</f>
        <v>0</v>
      </c>
      <c r="F42" s="16">
        <f>'[3]28'!F44</f>
        <v>0</v>
      </c>
      <c r="G42" s="16">
        <f>'[3]28'!G44</f>
        <v>0</v>
      </c>
      <c r="H42" s="17">
        <f t="shared" si="27"/>
        <v>910</v>
      </c>
      <c r="I42" s="15">
        <f>'[3]28'!J44</f>
        <v>270</v>
      </c>
      <c r="J42" s="16">
        <f>'[3]28'!K44</f>
        <v>0</v>
      </c>
      <c r="K42" s="16">
        <f>'[3]28'!L44</f>
        <v>0</v>
      </c>
      <c r="L42" s="16">
        <f>'[3]28'!M44</f>
        <v>0</v>
      </c>
      <c r="M42" s="16">
        <f>'[3]28'!N44</f>
        <v>0</v>
      </c>
      <c r="N42" s="16">
        <f>'[3]28'!O44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26.87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26.87</v>
      </c>
      <c r="AE42" s="8">
        <f t="shared" si="11"/>
        <v>26.87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26.87</v>
      </c>
      <c r="AL42" s="8">
        <f t="shared" si="31"/>
        <v>216.26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216.26</v>
      </c>
      <c r="AT42" s="8">
        <v>26.870799999999999</v>
      </c>
      <c r="AU42" s="8">
        <v>26.870799999999999</v>
      </c>
      <c r="AW42" s="204">
        <v>26.87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26.87</v>
      </c>
      <c r="BD42" s="204">
        <v>26.87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26.87</v>
      </c>
      <c r="BL42" s="8">
        <f t="shared" si="21"/>
        <v>26.870799999999999</v>
      </c>
      <c r="BM42" s="8">
        <f t="shared" si="22"/>
        <v>26.870799999999999</v>
      </c>
      <c r="BN42" s="8">
        <f t="shared" si="23"/>
        <v>26.87</v>
      </c>
      <c r="BO42" s="8">
        <f t="shared" si="24"/>
        <v>26.87</v>
      </c>
      <c r="BP42" s="139">
        <f t="shared" si="25"/>
        <v>7.9999999999813554E-4</v>
      </c>
      <c r="BQ42" s="139">
        <f t="shared" si="26"/>
        <v>7.9999999999813554E-4</v>
      </c>
    </row>
    <row r="43" spans="1:69">
      <c r="A43" s="8" t="s">
        <v>85</v>
      </c>
      <c r="B43" s="15">
        <f>'[3]28'!B45</f>
        <v>320</v>
      </c>
      <c r="C43" s="16">
        <f>'[3]28'!C45</f>
        <v>0</v>
      </c>
      <c r="D43" s="16">
        <f>'[3]28'!D45</f>
        <v>590</v>
      </c>
      <c r="E43" s="16">
        <f>'[3]28'!E45</f>
        <v>0</v>
      </c>
      <c r="F43" s="16">
        <f>'[3]28'!F45</f>
        <v>0</v>
      </c>
      <c r="G43" s="16">
        <f>'[3]28'!G45</f>
        <v>0</v>
      </c>
      <c r="H43" s="17">
        <f t="shared" si="27"/>
        <v>910</v>
      </c>
      <c r="I43" s="15">
        <f>'[3]28'!J45</f>
        <v>270</v>
      </c>
      <c r="J43" s="16">
        <f>'[3]28'!K45</f>
        <v>0</v>
      </c>
      <c r="K43" s="16">
        <f>'[3]28'!L45</f>
        <v>0</v>
      </c>
      <c r="L43" s="16">
        <f>'[3]28'!M45</f>
        <v>0</v>
      </c>
      <c r="M43" s="16">
        <f>'[3]28'!N45</f>
        <v>0</v>
      </c>
      <c r="N43" s="16">
        <f>'[3]28'!O45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26.87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26.87</v>
      </c>
      <c r="AE43" s="8">
        <f t="shared" si="11"/>
        <v>26.87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26.87</v>
      </c>
      <c r="AL43" s="8">
        <f t="shared" si="31"/>
        <v>216.26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216.26</v>
      </c>
      <c r="AT43" s="8">
        <v>26.870799999999999</v>
      </c>
      <c r="AU43" s="8">
        <v>26.870799999999999</v>
      </c>
      <c r="AW43" s="204">
        <v>26.87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26.87</v>
      </c>
      <c r="BD43" s="204">
        <v>26.87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26.87</v>
      </c>
      <c r="BL43" s="8">
        <f t="shared" si="21"/>
        <v>26.870799999999999</v>
      </c>
      <c r="BM43" s="8">
        <f t="shared" si="22"/>
        <v>26.870799999999999</v>
      </c>
      <c r="BN43" s="8">
        <f t="shared" si="23"/>
        <v>26.87</v>
      </c>
      <c r="BO43" s="8">
        <f t="shared" si="24"/>
        <v>26.87</v>
      </c>
      <c r="BP43" s="139">
        <f t="shared" si="25"/>
        <v>7.9999999999813554E-4</v>
      </c>
      <c r="BQ43" s="139">
        <f t="shared" si="26"/>
        <v>7.9999999999813554E-4</v>
      </c>
    </row>
    <row r="44" spans="1:69">
      <c r="A44" s="8" t="s">
        <v>86</v>
      </c>
      <c r="B44" s="15">
        <f>'[3]28'!B46</f>
        <v>320</v>
      </c>
      <c r="C44" s="16">
        <f>'[3]28'!C46</f>
        <v>0</v>
      </c>
      <c r="D44" s="16">
        <f>'[3]28'!D46</f>
        <v>590</v>
      </c>
      <c r="E44" s="16">
        <f>'[3]28'!E46</f>
        <v>0</v>
      </c>
      <c r="F44" s="16">
        <f>'[3]28'!F46</f>
        <v>0</v>
      </c>
      <c r="G44" s="16">
        <f>'[3]28'!G46</f>
        <v>0</v>
      </c>
      <c r="H44" s="17">
        <f t="shared" si="27"/>
        <v>910</v>
      </c>
      <c r="I44" s="15">
        <f>'[3]28'!J46</f>
        <v>270</v>
      </c>
      <c r="J44" s="16">
        <f>'[3]28'!K46</f>
        <v>0</v>
      </c>
      <c r="K44" s="16">
        <f>'[3]28'!L46</f>
        <v>0</v>
      </c>
      <c r="L44" s="16">
        <f>'[3]28'!M46</f>
        <v>0</v>
      </c>
      <c r="M44" s="16">
        <f>'[3]28'!N46</f>
        <v>0</v>
      </c>
      <c r="N44" s="16">
        <f>'[3]28'!O46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26.87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26.87</v>
      </c>
      <c r="AE44" s="8">
        <f t="shared" si="11"/>
        <v>26.87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26.87</v>
      </c>
      <c r="AL44" s="8">
        <f t="shared" si="31"/>
        <v>216.26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216.26</v>
      </c>
      <c r="AT44" s="8">
        <v>26.870799999999999</v>
      </c>
      <c r="AU44" s="8">
        <v>26.870799999999999</v>
      </c>
      <c r="AW44" s="204">
        <v>26.87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26.87</v>
      </c>
      <c r="BD44" s="204">
        <v>26.87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26.87</v>
      </c>
      <c r="BL44" s="8">
        <f t="shared" si="21"/>
        <v>26.870799999999999</v>
      </c>
      <c r="BM44" s="8">
        <f t="shared" si="22"/>
        <v>26.870799999999999</v>
      </c>
      <c r="BN44" s="8">
        <f t="shared" si="23"/>
        <v>26.87</v>
      </c>
      <c r="BO44" s="8">
        <f t="shared" si="24"/>
        <v>26.87</v>
      </c>
      <c r="BP44" s="139">
        <f t="shared" si="25"/>
        <v>7.9999999999813554E-4</v>
      </c>
      <c r="BQ44" s="139">
        <f t="shared" si="26"/>
        <v>7.9999999999813554E-4</v>
      </c>
    </row>
    <row r="45" spans="1:69">
      <c r="A45" s="8" t="s">
        <v>87</v>
      </c>
      <c r="B45" s="15">
        <f>'[3]28'!B47</f>
        <v>320</v>
      </c>
      <c r="C45" s="16">
        <f>'[3]28'!C47</f>
        <v>0</v>
      </c>
      <c r="D45" s="16">
        <f>'[3]28'!D47</f>
        <v>590</v>
      </c>
      <c r="E45" s="16">
        <f>'[3]28'!E47</f>
        <v>0</v>
      </c>
      <c r="F45" s="16">
        <f>'[3]28'!F47</f>
        <v>0</v>
      </c>
      <c r="G45" s="16">
        <f>'[3]28'!G47</f>
        <v>0</v>
      </c>
      <c r="H45" s="17">
        <f t="shared" si="27"/>
        <v>910</v>
      </c>
      <c r="I45" s="15">
        <f>'[3]28'!J47</f>
        <v>270</v>
      </c>
      <c r="J45" s="16">
        <f>'[3]28'!K47</f>
        <v>0</v>
      </c>
      <c r="K45" s="16">
        <f>'[3]28'!L47</f>
        <v>0</v>
      </c>
      <c r="L45" s="16">
        <f>'[3]28'!M47</f>
        <v>0</v>
      </c>
      <c r="M45" s="16">
        <f>'[3]28'!N47</f>
        <v>0</v>
      </c>
      <c r="N45" s="16">
        <f>'[3]28'!O47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26.87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26.87</v>
      </c>
      <c r="AE45" s="8">
        <f t="shared" si="11"/>
        <v>26.87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26.87</v>
      </c>
      <c r="AL45" s="8">
        <f t="shared" si="31"/>
        <v>216.26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216.26</v>
      </c>
      <c r="AT45" s="8">
        <v>26.870799999999999</v>
      </c>
      <c r="AU45" s="8">
        <v>26.870799999999999</v>
      </c>
      <c r="AW45" s="204">
        <v>26.87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26.87</v>
      </c>
      <c r="BD45" s="204">
        <v>26.87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26.87</v>
      </c>
      <c r="BL45" s="8">
        <f t="shared" si="21"/>
        <v>26.870799999999999</v>
      </c>
      <c r="BM45" s="8">
        <f t="shared" si="22"/>
        <v>26.870799999999999</v>
      </c>
      <c r="BN45" s="8">
        <f t="shared" si="23"/>
        <v>26.87</v>
      </c>
      <c r="BO45" s="8">
        <f t="shared" si="24"/>
        <v>26.87</v>
      </c>
      <c r="BP45" s="139">
        <f t="shared" si="25"/>
        <v>7.9999999999813554E-4</v>
      </c>
      <c r="BQ45" s="139">
        <f t="shared" si="26"/>
        <v>7.9999999999813554E-4</v>
      </c>
    </row>
    <row r="46" spans="1:69">
      <c r="A46" s="8" t="s">
        <v>88</v>
      </c>
      <c r="B46" s="15">
        <f>'[3]28'!B48</f>
        <v>320</v>
      </c>
      <c r="C46" s="16">
        <f>'[3]28'!C48</f>
        <v>0</v>
      </c>
      <c r="D46" s="16">
        <f>'[3]28'!D48</f>
        <v>590</v>
      </c>
      <c r="E46" s="16">
        <f>'[3]28'!E48</f>
        <v>0</v>
      </c>
      <c r="F46" s="16">
        <f>'[3]28'!F48</f>
        <v>0</v>
      </c>
      <c r="G46" s="16">
        <f>'[3]28'!G48</f>
        <v>0</v>
      </c>
      <c r="H46" s="17">
        <f t="shared" si="27"/>
        <v>910</v>
      </c>
      <c r="I46" s="15">
        <f>'[3]28'!J48</f>
        <v>270</v>
      </c>
      <c r="J46" s="16">
        <f>'[3]28'!K48</f>
        <v>0</v>
      </c>
      <c r="K46" s="16">
        <f>'[3]28'!L48</f>
        <v>0</v>
      </c>
      <c r="L46" s="16">
        <f>'[3]28'!M48</f>
        <v>0</v>
      </c>
      <c r="M46" s="16">
        <f>'[3]28'!N48</f>
        <v>0</v>
      </c>
      <c r="N46" s="16">
        <f>'[3]28'!O48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26.87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26.87</v>
      </c>
      <c r="AE46" s="8">
        <f t="shared" si="11"/>
        <v>26.87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26.87</v>
      </c>
      <c r="AL46" s="8">
        <f t="shared" si="31"/>
        <v>216.26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216.26</v>
      </c>
      <c r="AT46" s="8">
        <v>26.870799999999999</v>
      </c>
      <c r="AU46" s="8">
        <v>26.870799999999999</v>
      </c>
      <c r="AW46" s="204">
        <v>26.87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26.87</v>
      </c>
      <c r="BD46" s="204">
        <v>26.87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26.87</v>
      </c>
      <c r="BL46" s="8">
        <f t="shared" si="21"/>
        <v>26.870799999999999</v>
      </c>
      <c r="BM46" s="8">
        <f t="shared" si="22"/>
        <v>26.870799999999999</v>
      </c>
      <c r="BN46" s="8">
        <f t="shared" si="23"/>
        <v>26.87</v>
      </c>
      <c r="BO46" s="8">
        <f t="shared" si="24"/>
        <v>26.87</v>
      </c>
      <c r="BP46" s="139">
        <f t="shared" si="25"/>
        <v>7.9999999999813554E-4</v>
      </c>
      <c r="BQ46" s="139">
        <f t="shared" si="26"/>
        <v>7.9999999999813554E-4</v>
      </c>
    </row>
    <row r="47" spans="1:69">
      <c r="A47" s="8" t="s">
        <v>89</v>
      </c>
      <c r="B47" s="15">
        <f>'[3]28'!B49</f>
        <v>320</v>
      </c>
      <c r="C47" s="16">
        <f>'[3]28'!C49</f>
        <v>0</v>
      </c>
      <c r="D47" s="16">
        <f>'[3]28'!D49</f>
        <v>590</v>
      </c>
      <c r="E47" s="16">
        <f>'[3]28'!E49</f>
        <v>0</v>
      </c>
      <c r="F47" s="16">
        <f>'[3]28'!F49</f>
        <v>0</v>
      </c>
      <c r="G47" s="16">
        <f>'[3]28'!G49</f>
        <v>0</v>
      </c>
      <c r="H47" s="17">
        <f t="shared" si="27"/>
        <v>910</v>
      </c>
      <c r="I47" s="15">
        <f>'[3]28'!J49</f>
        <v>270</v>
      </c>
      <c r="J47" s="16">
        <f>'[3]28'!K49</f>
        <v>0</v>
      </c>
      <c r="K47" s="16">
        <f>'[3]28'!L49</f>
        <v>0</v>
      </c>
      <c r="L47" s="16">
        <f>'[3]28'!M49</f>
        <v>0</v>
      </c>
      <c r="M47" s="16">
        <f>'[3]28'!N49</f>
        <v>0</v>
      </c>
      <c r="N47" s="16">
        <f>'[3]28'!O49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26.87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26.87</v>
      </c>
      <c r="AE47" s="8">
        <f t="shared" si="11"/>
        <v>26.87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26.87</v>
      </c>
      <c r="AL47" s="8">
        <f t="shared" si="31"/>
        <v>216.26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216.26</v>
      </c>
      <c r="AT47" s="8">
        <v>26.870799999999999</v>
      </c>
      <c r="AU47" s="8">
        <v>26.870799999999999</v>
      </c>
      <c r="AW47" s="204">
        <v>26.87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26.87</v>
      </c>
      <c r="BD47" s="204">
        <v>26.87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26.87</v>
      </c>
      <c r="BL47" s="8">
        <f t="shared" si="21"/>
        <v>26.870799999999999</v>
      </c>
      <c r="BM47" s="8">
        <f t="shared" si="22"/>
        <v>26.870799999999999</v>
      </c>
      <c r="BN47" s="8">
        <f t="shared" si="23"/>
        <v>26.87</v>
      </c>
      <c r="BO47" s="8">
        <f t="shared" si="24"/>
        <v>26.87</v>
      </c>
      <c r="BP47" s="139">
        <f t="shared" si="25"/>
        <v>7.9999999999813554E-4</v>
      </c>
      <c r="BQ47" s="139">
        <f t="shared" si="26"/>
        <v>7.9999999999813554E-4</v>
      </c>
    </row>
    <row r="48" spans="1:69">
      <c r="A48" s="8" t="s">
        <v>90</v>
      </c>
      <c r="B48" s="15">
        <f>'[3]28'!B50</f>
        <v>320</v>
      </c>
      <c r="C48" s="16">
        <f>'[3]28'!C50</f>
        <v>0</v>
      </c>
      <c r="D48" s="16">
        <f>'[3]28'!D50</f>
        <v>590</v>
      </c>
      <c r="E48" s="16">
        <f>'[3]28'!E50</f>
        <v>0</v>
      </c>
      <c r="F48" s="16">
        <f>'[3]28'!F50</f>
        <v>0</v>
      </c>
      <c r="G48" s="16">
        <f>'[3]28'!G50</f>
        <v>0</v>
      </c>
      <c r="H48" s="17">
        <f t="shared" si="27"/>
        <v>910</v>
      </c>
      <c r="I48" s="15">
        <f>'[3]28'!J50</f>
        <v>270</v>
      </c>
      <c r="J48" s="16">
        <f>'[3]28'!K50</f>
        <v>0</v>
      </c>
      <c r="K48" s="16">
        <f>'[3]28'!L50</f>
        <v>0</v>
      </c>
      <c r="L48" s="16">
        <f>'[3]28'!M50</f>
        <v>0</v>
      </c>
      <c r="M48" s="16">
        <f>'[3]28'!N50</f>
        <v>0</v>
      </c>
      <c r="N48" s="16">
        <f>'[3]28'!O50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26.87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26.87</v>
      </c>
      <c r="AE48" s="8">
        <f t="shared" si="11"/>
        <v>26.87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26.87</v>
      </c>
      <c r="AL48" s="8">
        <f t="shared" si="31"/>
        <v>216.26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216.26</v>
      </c>
      <c r="AT48" s="8">
        <v>26.870799999999999</v>
      </c>
      <c r="AU48" s="8">
        <v>26.870799999999999</v>
      </c>
      <c r="AW48" s="204">
        <v>26.87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26.87</v>
      </c>
      <c r="BD48" s="204">
        <v>26.87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26.87</v>
      </c>
      <c r="BL48" s="8">
        <f t="shared" si="21"/>
        <v>26.870799999999999</v>
      </c>
      <c r="BM48" s="8">
        <f t="shared" si="22"/>
        <v>26.870799999999999</v>
      </c>
      <c r="BN48" s="8">
        <f t="shared" si="23"/>
        <v>26.87</v>
      </c>
      <c r="BO48" s="8">
        <f t="shared" si="24"/>
        <v>26.87</v>
      </c>
      <c r="BP48" s="139">
        <f t="shared" si="25"/>
        <v>7.9999999999813554E-4</v>
      </c>
      <c r="BQ48" s="139">
        <f t="shared" si="26"/>
        <v>7.9999999999813554E-4</v>
      </c>
    </row>
    <row r="49" spans="1:69">
      <c r="A49" s="8" t="s">
        <v>91</v>
      </c>
      <c r="B49" s="15">
        <f>'[3]28'!B51</f>
        <v>320</v>
      </c>
      <c r="C49" s="16">
        <f>'[3]28'!C51</f>
        <v>0</v>
      </c>
      <c r="D49" s="16">
        <f>'[3]28'!D51</f>
        <v>590</v>
      </c>
      <c r="E49" s="16">
        <f>'[3]28'!E51</f>
        <v>0</v>
      </c>
      <c r="F49" s="16">
        <f>'[3]28'!F51</f>
        <v>0</v>
      </c>
      <c r="G49" s="16">
        <f>'[3]28'!G51</f>
        <v>0</v>
      </c>
      <c r="H49" s="17">
        <f t="shared" si="27"/>
        <v>910</v>
      </c>
      <c r="I49" s="15">
        <f>'[3]28'!J51</f>
        <v>270</v>
      </c>
      <c r="J49" s="16">
        <f>'[3]28'!K51</f>
        <v>0</v>
      </c>
      <c r="K49" s="16">
        <f>'[3]28'!L51</f>
        <v>0</v>
      </c>
      <c r="L49" s="16">
        <f>'[3]28'!M51</f>
        <v>0</v>
      </c>
      <c r="M49" s="16">
        <f>'[3]28'!N51</f>
        <v>0</v>
      </c>
      <c r="N49" s="16">
        <f>'[3]28'!O51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26.87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26.87</v>
      </c>
      <c r="AE49" s="8">
        <f t="shared" si="11"/>
        <v>26.87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26.87</v>
      </c>
      <c r="AL49" s="8">
        <f t="shared" si="31"/>
        <v>216.26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216.26</v>
      </c>
      <c r="AT49" s="8">
        <v>26.870799999999999</v>
      </c>
      <c r="AU49" s="8">
        <v>26.870799999999999</v>
      </c>
      <c r="AW49" s="204">
        <v>26.87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26.87</v>
      </c>
      <c r="BD49" s="204">
        <v>26.87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26.87</v>
      </c>
      <c r="BL49" s="8">
        <f t="shared" si="21"/>
        <v>26.870799999999999</v>
      </c>
      <c r="BM49" s="8">
        <f t="shared" si="22"/>
        <v>26.870799999999999</v>
      </c>
      <c r="BN49" s="8">
        <f t="shared" si="23"/>
        <v>26.87</v>
      </c>
      <c r="BO49" s="8">
        <f t="shared" si="24"/>
        <v>26.87</v>
      </c>
      <c r="BP49" s="139">
        <f t="shared" si="25"/>
        <v>7.9999999999813554E-4</v>
      </c>
      <c r="BQ49" s="139">
        <f t="shared" si="26"/>
        <v>7.9999999999813554E-4</v>
      </c>
    </row>
    <row r="50" spans="1:69">
      <c r="A50" s="8" t="s">
        <v>92</v>
      </c>
      <c r="B50" s="15">
        <f>'[3]28'!B52</f>
        <v>320</v>
      </c>
      <c r="C50" s="16">
        <f>'[3]28'!C52</f>
        <v>0</v>
      </c>
      <c r="D50" s="16">
        <f>'[3]28'!D52</f>
        <v>590</v>
      </c>
      <c r="E50" s="16">
        <f>'[3]28'!E52</f>
        <v>0</v>
      </c>
      <c r="F50" s="16">
        <f>'[3]28'!F52</f>
        <v>0</v>
      </c>
      <c r="G50" s="16">
        <f>'[3]28'!G52</f>
        <v>0</v>
      </c>
      <c r="H50" s="17">
        <f t="shared" si="27"/>
        <v>910</v>
      </c>
      <c r="I50" s="15">
        <f>'[3]28'!J52</f>
        <v>270</v>
      </c>
      <c r="J50" s="16">
        <f>'[3]28'!K52</f>
        <v>0</v>
      </c>
      <c r="K50" s="16">
        <f>'[3]28'!L52</f>
        <v>0</v>
      </c>
      <c r="L50" s="16">
        <f>'[3]28'!M52</f>
        <v>0</v>
      </c>
      <c r="M50" s="16">
        <f>'[3]28'!N52</f>
        <v>0</v>
      </c>
      <c r="N50" s="16">
        <f>'[3]28'!O52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26.87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26.87</v>
      </c>
      <c r="AE50" s="8">
        <f t="shared" si="11"/>
        <v>26.87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26.87</v>
      </c>
      <c r="AL50" s="8">
        <f t="shared" si="31"/>
        <v>216.26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216.26</v>
      </c>
      <c r="AT50" s="8">
        <v>26.870799999999999</v>
      </c>
      <c r="AU50" s="8">
        <v>26.870799999999999</v>
      </c>
      <c r="AW50" s="204">
        <v>26.87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26.87</v>
      </c>
      <c r="BD50" s="204">
        <v>26.87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26.87</v>
      </c>
      <c r="BL50" s="8">
        <f t="shared" si="21"/>
        <v>26.870799999999999</v>
      </c>
      <c r="BM50" s="8">
        <f t="shared" si="22"/>
        <v>26.870799999999999</v>
      </c>
      <c r="BN50" s="8">
        <f t="shared" si="23"/>
        <v>26.87</v>
      </c>
      <c r="BO50" s="8">
        <f t="shared" si="24"/>
        <v>26.87</v>
      </c>
      <c r="BP50" s="139">
        <f t="shared" si="25"/>
        <v>7.9999999999813554E-4</v>
      </c>
      <c r="BQ50" s="139">
        <f t="shared" si="26"/>
        <v>7.9999999999813554E-4</v>
      </c>
    </row>
    <row r="51" spans="1:69">
      <c r="A51" s="8" t="s">
        <v>93</v>
      </c>
      <c r="B51" s="15">
        <f>'[3]28'!B53</f>
        <v>320</v>
      </c>
      <c r="C51" s="16">
        <f>'[3]28'!C53</f>
        <v>0</v>
      </c>
      <c r="D51" s="16">
        <f>'[3]28'!D53</f>
        <v>590</v>
      </c>
      <c r="E51" s="16">
        <f>'[3]28'!E53</f>
        <v>0</v>
      </c>
      <c r="F51" s="16">
        <f>'[3]28'!F53</f>
        <v>0</v>
      </c>
      <c r="G51" s="16">
        <f>'[3]28'!G53</f>
        <v>0</v>
      </c>
      <c r="H51" s="17">
        <f t="shared" si="27"/>
        <v>910</v>
      </c>
      <c r="I51" s="15">
        <f>'[3]28'!J53</f>
        <v>270</v>
      </c>
      <c r="J51" s="16">
        <f>'[3]28'!K53</f>
        <v>0</v>
      </c>
      <c r="K51" s="16">
        <f>'[3]28'!L53</f>
        <v>0</v>
      </c>
      <c r="L51" s="16">
        <f>'[3]28'!M53</f>
        <v>0</v>
      </c>
      <c r="M51" s="16">
        <f>'[3]28'!N53</f>
        <v>0</v>
      </c>
      <c r="N51" s="16">
        <f>'[3]28'!O53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26.87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26.87</v>
      </c>
      <c r="AE51" s="8">
        <f t="shared" si="11"/>
        <v>26.87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26.87</v>
      </c>
      <c r="AL51" s="8">
        <f t="shared" si="31"/>
        <v>216.26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216.26</v>
      </c>
      <c r="AT51" s="8">
        <v>26.870799999999999</v>
      </c>
      <c r="AU51" s="8">
        <v>26.870799999999999</v>
      </c>
      <c r="AW51" s="204">
        <v>26.87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26.87</v>
      </c>
      <c r="BD51" s="204">
        <v>26.87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26.87</v>
      </c>
      <c r="BL51" s="8">
        <f t="shared" si="21"/>
        <v>26.870799999999999</v>
      </c>
      <c r="BM51" s="8">
        <f t="shared" si="22"/>
        <v>26.870799999999999</v>
      </c>
      <c r="BN51" s="8">
        <f t="shared" si="23"/>
        <v>26.87</v>
      </c>
      <c r="BO51" s="8">
        <f t="shared" si="24"/>
        <v>26.87</v>
      </c>
      <c r="BP51" s="139">
        <f t="shared" si="25"/>
        <v>7.9999999999813554E-4</v>
      </c>
      <c r="BQ51" s="139">
        <f t="shared" si="26"/>
        <v>7.9999999999813554E-4</v>
      </c>
    </row>
    <row r="52" spans="1:69">
      <c r="A52" s="8" t="s">
        <v>94</v>
      </c>
      <c r="B52" s="15">
        <f>'[3]28'!B54</f>
        <v>320</v>
      </c>
      <c r="C52" s="16">
        <f>'[3]28'!C54</f>
        <v>0</v>
      </c>
      <c r="D52" s="16">
        <f>'[3]28'!D54</f>
        <v>590</v>
      </c>
      <c r="E52" s="16">
        <f>'[3]28'!E54</f>
        <v>0</v>
      </c>
      <c r="F52" s="16">
        <f>'[3]28'!F54</f>
        <v>0</v>
      </c>
      <c r="G52" s="16">
        <f>'[3]28'!G54</f>
        <v>0</v>
      </c>
      <c r="H52" s="17">
        <f t="shared" si="27"/>
        <v>910</v>
      </c>
      <c r="I52" s="15">
        <f>'[3]28'!J54</f>
        <v>270</v>
      </c>
      <c r="J52" s="16">
        <f>'[3]28'!K54</f>
        <v>0</v>
      </c>
      <c r="K52" s="16">
        <f>'[3]28'!L54</f>
        <v>0</v>
      </c>
      <c r="L52" s="16">
        <f>'[3]28'!M54</f>
        <v>0</v>
      </c>
      <c r="M52" s="16">
        <f>'[3]28'!N54</f>
        <v>0</v>
      </c>
      <c r="N52" s="16">
        <f>'[3]28'!O54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26.87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26.87</v>
      </c>
      <c r="AE52" s="8">
        <f t="shared" si="11"/>
        <v>26.87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26.87</v>
      </c>
      <c r="AL52" s="8">
        <f t="shared" si="31"/>
        <v>216.26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216.26</v>
      </c>
      <c r="AT52" s="8">
        <v>26.870799999999999</v>
      </c>
      <c r="AU52" s="8">
        <v>26.870799999999999</v>
      </c>
      <c r="AW52" s="204">
        <v>26.87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26.87</v>
      </c>
      <c r="BD52" s="204">
        <v>26.87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26.87</v>
      </c>
      <c r="BL52" s="8">
        <f t="shared" si="21"/>
        <v>26.870799999999999</v>
      </c>
      <c r="BM52" s="8">
        <f t="shared" si="22"/>
        <v>26.870799999999999</v>
      </c>
      <c r="BN52" s="8">
        <f t="shared" si="23"/>
        <v>26.87</v>
      </c>
      <c r="BO52" s="8">
        <f t="shared" si="24"/>
        <v>26.87</v>
      </c>
      <c r="BP52" s="139">
        <f t="shared" si="25"/>
        <v>7.9999999999813554E-4</v>
      </c>
      <c r="BQ52" s="139">
        <f t="shared" si="26"/>
        <v>7.9999999999813554E-4</v>
      </c>
    </row>
    <row r="53" spans="1:69">
      <c r="A53" s="8" t="s">
        <v>95</v>
      </c>
      <c r="B53" s="15">
        <f>'[3]28'!B55</f>
        <v>320</v>
      </c>
      <c r="C53" s="16">
        <f>'[3]28'!C55</f>
        <v>0</v>
      </c>
      <c r="D53" s="16">
        <f>'[3]28'!D55</f>
        <v>590</v>
      </c>
      <c r="E53" s="16">
        <f>'[3]28'!E55</f>
        <v>0</v>
      </c>
      <c r="F53" s="16">
        <f>'[3]28'!F55</f>
        <v>0</v>
      </c>
      <c r="G53" s="16">
        <f>'[3]28'!G55</f>
        <v>0</v>
      </c>
      <c r="H53" s="17">
        <f t="shared" si="27"/>
        <v>910</v>
      </c>
      <c r="I53" s="15">
        <f>'[3]28'!J55</f>
        <v>270</v>
      </c>
      <c r="J53" s="16">
        <f>'[3]28'!K55</f>
        <v>0</v>
      </c>
      <c r="K53" s="16">
        <f>'[3]28'!L55</f>
        <v>0</v>
      </c>
      <c r="L53" s="16">
        <f>'[3]28'!M55</f>
        <v>0</v>
      </c>
      <c r="M53" s="16">
        <f>'[3]28'!N55</f>
        <v>0</v>
      </c>
      <c r="N53" s="16">
        <f>'[3]28'!O55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26.87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26.87</v>
      </c>
      <c r="AE53" s="8">
        <f t="shared" si="11"/>
        <v>26.87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26.87</v>
      </c>
      <c r="AL53" s="8">
        <f t="shared" si="31"/>
        <v>216.26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216.26</v>
      </c>
      <c r="AT53" s="8">
        <v>26.870799999999999</v>
      </c>
      <c r="AU53" s="8">
        <v>26.870799999999999</v>
      </c>
      <c r="AW53" s="204">
        <v>26.87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26.87</v>
      </c>
      <c r="BD53" s="204">
        <v>26.87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26.87</v>
      </c>
      <c r="BL53" s="8">
        <f t="shared" si="21"/>
        <v>26.870799999999999</v>
      </c>
      <c r="BM53" s="8">
        <f t="shared" si="22"/>
        <v>26.870799999999999</v>
      </c>
      <c r="BN53" s="8">
        <f t="shared" si="23"/>
        <v>26.87</v>
      </c>
      <c r="BO53" s="8">
        <f t="shared" si="24"/>
        <v>26.87</v>
      </c>
      <c r="BP53" s="139">
        <f t="shared" si="25"/>
        <v>7.9999999999813554E-4</v>
      </c>
      <c r="BQ53" s="139">
        <f t="shared" si="26"/>
        <v>7.9999999999813554E-4</v>
      </c>
    </row>
    <row r="54" spans="1:69">
      <c r="A54" s="8" t="s">
        <v>96</v>
      </c>
      <c r="B54" s="15">
        <f>'[3]28'!B56</f>
        <v>320</v>
      </c>
      <c r="C54" s="16">
        <f>'[3]28'!C56</f>
        <v>0</v>
      </c>
      <c r="D54" s="16">
        <f>'[3]28'!D56</f>
        <v>590</v>
      </c>
      <c r="E54" s="16">
        <f>'[3]28'!E56</f>
        <v>0</v>
      </c>
      <c r="F54" s="16">
        <f>'[3]28'!F56</f>
        <v>0</v>
      </c>
      <c r="G54" s="16">
        <f>'[3]28'!G56</f>
        <v>0</v>
      </c>
      <c r="H54" s="17">
        <f t="shared" si="27"/>
        <v>910</v>
      </c>
      <c r="I54" s="15">
        <f>'[3]28'!J56</f>
        <v>270</v>
      </c>
      <c r="J54" s="16">
        <f>'[3]28'!K56</f>
        <v>0</v>
      </c>
      <c r="K54" s="16">
        <f>'[3]28'!L56</f>
        <v>0</v>
      </c>
      <c r="L54" s="16">
        <f>'[3]28'!M56</f>
        <v>0</v>
      </c>
      <c r="M54" s="16">
        <f>'[3]28'!N56</f>
        <v>0</v>
      </c>
      <c r="N54" s="16">
        <f>'[3]28'!O56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26.87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26.87</v>
      </c>
      <c r="AE54" s="8">
        <f t="shared" si="11"/>
        <v>26.87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26.87</v>
      </c>
      <c r="AL54" s="8">
        <f t="shared" si="31"/>
        <v>216.26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216.26</v>
      </c>
      <c r="AT54" s="8">
        <v>26.870799999999999</v>
      </c>
      <c r="AU54" s="8">
        <v>26.870799999999999</v>
      </c>
      <c r="AW54" s="204">
        <v>26.87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26.87</v>
      </c>
      <c r="BD54" s="204">
        <v>26.87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26.87</v>
      </c>
      <c r="BL54" s="8">
        <f t="shared" si="21"/>
        <v>26.870799999999999</v>
      </c>
      <c r="BM54" s="8">
        <f t="shared" si="22"/>
        <v>26.870799999999999</v>
      </c>
      <c r="BN54" s="8">
        <f t="shared" si="23"/>
        <v>26.87</v>
      </c>
      <c r="BO54" s="8">
        <f t="shared" si="24"/>
        <v>26.87</v>
      </c>
      <c r="BP54" s="139">
        <f t="shared" si="25"/>
        <v>7.9999999999813554E-4</v>
      </c>
      <c r="BQ54" s="139">
        <f t="shared" si="26"/>
        <v>7.9999999999813554E-4</v>
      </c>
    </row>
    <row r="55" spans="1:69">
      <c r="A55" s="8" t="s">
        <v>97</v>
      </c>
      <c r="B55" s="15">
        <f>'[3]28'!B57</f>
        <v>320</v>
      </c>
      <c r="C55" s="16">
        <f>'[3]28'!C57</f>
        <v>0</v>
      </c>
      <c r="D55" s="16">
        <f>'[3]28'!D57</f>
        <v>590</v>
      </c>
      <c r="E55" s="16">
        <f>'[3]28'!E57</f>
        <v>0</v>
      </c>
      <c r="F55" s="16">
        <f>'[3]28'!F57</f>
        <v>0</v>
      </c>
      <c r="G55" s="16">
        <f>'[3]28'!G57</f>
        <v>0</v>
      </c>
      <c r="H55" s="17">
        <f t="shared" si="27"/>
        <v>910</v>
      </c>
      <c r="I55" s="15">
        <f>'[3]28'!J57</f>
        <v>270</v>
      </c>
      <c r="J55" s="16">
        <f>'[3]28'!K57</f>
        <v>0</v>
      </c>
      <c r="K55" s="16">
        <f>'[3]28'!L57</f>
        <v>0</v>
      </c>
      <c r="L55" s="16">
        <f>'[3]28'!M57</f>
        <v>0</v>
      </c>
      <c r="M55" s="16">
        <f>'[3]28'!N57</f>
        <v>0</v>
      </c>
      <c r="N55" s="16">
        <f>'[3]28'!O57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26.87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26.87</v>
      </c>
      <c r="AE55" s="8">
        <f t="shared" si="11"/>
        <v>26.87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26.87</v>
      </c>
      <c r="AL55" s="8">
        <f t="shared" si="31"/>
        <v>216.26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216.26</v>
      </c>
      <c r="AT55" s="8">
        <v>26.870799999999999</v>
      </c>
      <c r="AU55" s="8">
        <v>26.870799999999999</v>
      </c>
      <c r="AW55" s="204">
        <v>26.87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26.87</v>
      </c>
      <c r="BD55" s="204">
        <v>26.87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26.87</v>
      </c>
      <c r="BL55" s="8">
        <f t="shared" si="21"/>
        <v>26.870799999999999</v>
      </c>
      <c r="BM55" s="8">
        <f t="shared" si="22"/>
        <v>26.870799999999999</v>
      </c>
      <c r="BN55" s="8">
        <f t="shared" si="23"/>
        <v>26.87</v>
      </c>
      <c r="BO55" s="8">
        <f t="shared" si="24"/>
        <v>26.87</v>
      </c>
      <c r="BP55" s="139">
        <f t="shared" si="25"/>
        <v>7.9999999999813554E-4</v>
      </c>
      <c r="BQ55" s="139">
        <f t="shared" si="26"/>
        <v>7.9999999999813554E-4</v>
      </c>
    </row>
    <row r="56" spans="1:69">
      <c r="A56" s="8" t="s">
        <v>98</v>
      </c>
      <c r="B56" s="15">
        <f>'[3]28'!B58</f>
        <v>320</v>
      </c>
      <c r="C56" s="16">
        <f>'[3]28'!C58</f>
        <v>0</v>
      </c>
      <c r="D56" s="16">
        <f>'[3]28'!D58</f>
        <v>590</v>
      </c>
      <c r="E56" s="16">
        <f>'[3]28'!E58</f>
        <v>0</v>
      </c>
      <c r="F56" s="16">
        <f>'[3]28'!F58</f>
        <v>0</v>
      </c>
      <c r="G56" s="16">
        <f>'[3]28'!G58</f>
        <v>0</v>
      </c>
      <c r="H56" s="17">
        <f t="shared" si="27"/>
        <v>910</v>
      </c>
      <c r="I56" s="15">
        <f>'[3]28'!J58</f>
        <v>270</v>
      </c>
      <c r="J56" s="16">
        <f>'[3]28'!K58</f>
        <v>0</v>
      </c>
      <c r="K56" s="16">
        <f>'[3]28'!L58</f>
        <v>0</v>
      </c>
      <c r="L56" s="16">
        <f>'[3]28'!M58</f>
        <v>0</v>
      </c>
      <c r="M56" s="16">
        <f>'[3]28'!N58</f>
        <v>0</v>
      </c>
      <c r="N56" s="16">
        <f>'[3]28'!O58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26.87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26.87</v>
      </c>
      <c r="AE56" s="8">
        <f t="shared" si="11"/>
        <v>26.87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26.87</v>
      </c>
      <c r="AL56" s="8">
        <f t="shared" si="31"/>
        <v>216.26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216.26</v>
      </c>
      <c r="AT56" s="8">
        <v>26.870799999999999</v>
      </c>
      <c r="AU56" s="8">
        <v>26.870799999999999</v>
      </c>
      <c r="AW56" s="204">
        <v>26.87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26.87</v>
      </c>
      <c r="BD56" s="204">
        <v>26.87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26.87</v>
      </c>
      <c r="BL56" s="8">
        <f t="shared" si="21"/>
        <v>26.870799999999999</v>
      </c>
      <c r="BM56" s="8">
        <f t="shared" si="22"/>
        <v>26.870799999999999</v>
      </c>
      <c r="BN56" s="8">
        <f t="shared" si="23"/>
        <v>26.87</v>
      </c>
      <c r="BO56" s="8">
        <f t="shared" si="24"/>
        <v>26.87</v>
      </c>
      <c r="BP56" s="139">
        <f t="shared" si="25"/>
        <v>7.9999999999813554E-4</v>
      </c>
      <c r="BQ56" s="139">
        <f t="shared" si="26"/>
        <v>7.9999999999813554E-4</v>
      </c>
    </row>
    <row r="57" spans="1:69">
      <c r="A57" s="8" t="s">
        <v>99</v>
      </c>
      <c r="B57" s="15">
        <f>'[3]28'!B59</f>
        <v>320</v>
      </c>
      <c r="C57" s="16">
        <f>'[3]28'!C59</f>
        <v>0</v>
      </c>
      <c r="D57" s="16">
        <f>'[3]28'!D59</f>
        <v>590</v>
      </c>
      <c r="E57" s="16">
        <f>'[3]28'!E59</f>
        <v>0</v>
      </c>
      <c r="F57" s="16">
        <f>'[3]28'!F59</f>
        <v>0</v>
      </c>
      <c r="G57" s="16">
        <f>'[3]28'!G59</f>
        <v>0</v>
      </c>
      <c r="H57" s="17">
        <f t="shared" si="27"/>
        <v>910</v>
      </c>
      <c r="I57" s="15">
        <f>'[3]28'!J59</f>
        <v>270</v>
      </c>
      <c r="J57" s="16">
        <f>'[3]28'!K59</f>
        <v>0</v>
      </c>
      <c r="K57" s="16">
        <f>'[3]28'!L59</f>
        <v>0</v>
      </c>
      <c r="L57" s="16">
        <f>'[3]28'!M59</f>
        <v>0</v>
      </c>
      <c r="M57" s="16">
        <f>'[3]28'!N59</f>
        <v>0</v>
      </c>
      <c r="N57" s="16">
        <f>'[3]28'!O59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26.87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26.87</v>
      </c>
      <c r="AE57" s="8">
        <f t="shared" si="11"/>
        <v>26.87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26.87</v>
      </c>
      <c r="AL57" s="8">
        <f t="shared" si="31"/>
        <v>216.26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216.26</v>
      </c>
      <c r="AT57" s="8">
        <v>26.870799999999999</v>
      </c>
      <c r="AU57" s="8">
        <v>26.870799999999999</v>
      </c>
      <c r="AW57" s="204">
        <v>26.87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26.87</v>
      </c>
      <c r="BD57" s="204">
        <v>26.87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26.87</v>
      </c>
      <c r="BL57" s="8">
        <f t="shared" si="21"/>
        <v>26.870799999999999</v>
      </c>
      <c r="BM57" s="8">
        <f t="shared" si="22"/>
        <v>26.870799999999999</v>
      </c>
      <c r="BN57" s="8">
        <f t="shared" si="23"/>
        <v>26.87</v>
      </c>
      <c r="BO57" s="8">
        <f t="shared" si="24"/>
        <v>26.87</v>
      </c>
      <c r="BP57" s="139">
        <f t="shared" si="25"/>
        <v>7.9999999999813554E-4</v>
      </c>
      <c r="BQ57" s="139">
        <f t="shared" si="26"/>
        <v>7.9999999999813554E-4</v>
      </c>
    </row>
    <row r="58" spans="1:69">
      <c r="A58" s="8" t="s">
        <v>100</v>
      </c>
      <c r="B58" s="15">
        <f>'[3]28'!B60</f>
        <v>320</v>
      </c>
      <c r="C58" s="16">
        <f>'[3]28'!C60</f>
        <v>0</v>
      </c>
      <c r="D58" s="16">
        <f>'[3]28'!D60</f>
        <v>590</v>
      </c>
      <c r="E58" s="16">
        <f>'[3]28'!E60</f>
        <v>0</v>
      </c>
      <c r="F58" s="16">
        <f>'[3]28'!F60</f>
        <v>0</v>
      </c>
      <c r="G58" s="16">
        <f>'[3]28'!G60</f>
        <v>0</v>
      </c>
      <c r="H58" s="17">
        <f t="shared" si="27"/>
        <v>910</v>
      </c>
      <c r="I58" s="15">
        <f>'[3]28'!J60</f>
        <v>270</v>
      </c>
      <c r="J58" s="16">
        <f>'[3]28'!K60</f>
        <v>0</v>
      </c>
      <c r="K58" s="16">
        <f>'[3]28'!L60</f>
        <v>0</v>
      </c>
      <c r="L58" s="16">
        <f>'[3]28'!M60</f>
        <v>0</v>
      </c>
      <c r="M58" s="16">
        <f>'[3]28'!N60</f>
        <v>0</v>
      </c>
      <c r="N58" s="16">
        <f>'[3]28'!O60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26.87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26.87</v>
      </c>
      <c r="AE58" s="8">
        <f t="shared" si="11"/>
        <v>26.87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26.87</v>
      </c>
      <c r="AL58" s="8">
        <f t="shared" si="31"/>
        <v>216.26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216.26</v>
      </c>
      <c r="AT58" s="8">
        <v>26.870799999999999</v>
      </c>
      <c r="AU58" s="8">
        <v>26.870799999999999</v>
      </c>
      <c r="AW58" s="204">
        <v>26.87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26.87</v>
      </c>
      <c r="BD58" s="204">
        <v>26.87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26.87</v>
      </c>
      <c r="BL58" s="8">
        <f t="shared" si="21"/>
        <v>26.870799999999999</v>
      </c>
      <c r="BM58" s="8">
        <f t="shared" si="22"/>
        <v>26.870799999999999</v>
      </c>
      <c r="BN58" s="8">
        <f t="shared" si="23"/>
        <v>26.87</v>
      </c>
      <c r="BO58" s="8">
        <f t="shared" si="24"/>
        <v>26.87</v>
      </c>
      <c r="BP58" s="139">
        <f t="shared" si="25"/>
        <v>7.9999999999813554E-4</v>
      </c>
      <c r="BQ58" s="139">
        <f t="shared" si="26"/>
        <v>7.9999999999813554E-4</v>
      </c>
    </row>
    <row r="59" spans="1:69">
      <c r="A59" s="8" t="s">
        <v>101</v>
      </c>
      <c r="B59" s="15">
        <f>'[3]28'!B61</f>
        <v>320</v>
      </c>
      <c r="C59" s="16">
        <f>'[3]28'!C61</f>
        <v>0</v>
      </c>
      <c r="D59" s="16">
        <f>'[3]28'!D61</f>
        <v>590</v>
      </c>
      <c r="E59" s="16">
        <f>'[3]28'!E61</f>
        <v>0</v>
      </c>
      <c r="F59" s="16">
        <f>'[3]28'!F61</f>
        <v>0</v>
      </c>
      <c r="G59" s="16">
        <f>'[3]28'!G61</f>
        <v>0</v>
      </c>
      <c r="H59" s="17">
        <f t="shared" si="27"/>
        <v>910</v>
      </c>
      <c r="I59" s="15">
        <f>'[3]28'!J61</f>
        <v>270</v>
      </c>
      <c r="J59" s="16">
        <f>'[3]28'!K61</f>
        <v>0</v>
      </c>
      <c r="K59" s="16">
        <f>'[3]28'!L61</f>
        <v>0</v>
      </c>
      <c r="L59" s="16">
        <f>'[3]28'!M61</f>
        <v>0</v>
      </c>
      <c r="M59" s="16">
        <f>'[3]28'!N61</f>
        <v>0</v>
      </c>
      <c r="N59" s="16">
        <f>'[3]28'!O61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26.87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26.87</v>
      </c>
      <c r="AE59" s="8">
        <f t="shared" si="11"/>
        <v>26.87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26.87</v>
      </c>
      <c r="AL59" s="8">
        <f t="shared" si="31"/>
        <v>216.26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216.26</v>
      </c>
      <c r="AT59" s="8">
        <v>26.870799999999999</v>
      </c>
      <c r="AU59" s="8">
        <v>26.870799999999999</v>
      </c>
      <c r="AW59" s="204">
        <v>26.87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26.87</v>
      </c>
      <c r="BD59" s="204">
        <v>26.87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26.87</v>
      </c>
      <c r="BL59" s="8">
        <f t="shared" si="21"/>
        <v>26.870799999999999</v>
      </c>
      <c r="BM59" s="8">
        <f t="shared" si="22"/>
        <v>26.870799999999999</v>
      </c>
      <c r="BN59" s="8">
        <f t="shared" si="23"/>
        <v>26.87</v>
      </c>
      <c r="BO59" s="8">
        <f t="shared" si="24"/>
        <v>26.87</v>
      </c>
      <c r="BP59" s="139">
        <f t="shared" si="25"/>
        <v>7.9999999999813554E-4</v>
      </c>
      <c r="BQ59" s="139">
        <f t="shared" si="26"/>
        <v>7.9999999999813554E-4</v>
      </c>
    </row>
    <row r="60" spans="1:69">
      <c r="A60" s="8" t="s">
        <v>102</v>
      </c>
      <c r="B60" s="15">
        <f>'[3]28'!B62</f>
        <v>320</v>
      </c>
      <c r="C60" s="16">
        <f>'[3]28'!C62</f>
        <v>0</v>
      </c>
      <c r="D60" s="16">
        <f>'[3]28'!D62</f>
        <v>590</v>
      </c>
      <c r="E60" s="16">
        <f>'[3]28'!E62</f>
        <v>0</v>
      </c>
      <c r="F60" s="16">
        <f>'[3]28'!F62</f>
        <v>0</v>
      </c>
      <c r="G60" s="16">
        <f>'[3]28'!G62</f>
        <v>0</v>
      </c>
      <c r="H60" s="17">
        <f t="shared" si="27"/>
        <v>910</v>
      </c>
      <c r="I60" s="15">
        <f>'[3]28'!J62</f>
        <v>270</v>
      </c>
      <c r="J60" s="16">
        <f>'[3]28'!K62</f>
        <v>0</v>
      </c>
      <c r="K60" s="16">
        <f>'[3]28'!L62</f>
        <v>0</v>
      </c>
      <c r="L60" s="16">
        <f>'[3]28'!M62</f>
        <v>0</v>
      </c>
      <c r="M60" s="16">
        <f>'[3]28'!N62</f>
        <v>0</v>
      </c>
      <c r="N60" s="16">
        <f>'[3]28'!O62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26.87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26.87</v>
      </c>
      <c r="AE60" s="8">
        <f t="shared" si="11"/>
        <v>26.87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26.87</v>
      </c>
      <c r="AL60" s="8">
        <f t="shared" si="31"/>
        <v>216.26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216.26</v>
      </c>
      <c r="AT60" s="8">
        <v>26.870799999999999</v>
      </c>
      <c r="AU60" s="8">
        <v>26.870799999999999</v>
      </c>
      <c r="AW60" s="204">
        <v>26.87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26.87</v>
      </c>
      <c r="BD60" s="204">
        <v>26.87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26.87</v>
      </c>
      <c r="BL60" s="8">
        <f t="shared" si="21"/>
        <v>26.870799999999999</v>
      </c>
      <c r="BM60" s="8">
        <f t="shared" si="22"/>
        <v>26.870799999999999</v>
      </c>
      <c r="BN60" s="8">
        <f t="shared" si="23"/>
        <v>26.87</v>
      </c>
      <c r="BO60" s="8">
        <f t="shared" si="24"/>
        <v>26.87</v>
      </c>
      <c r="BP60" s="139">
        <f t="shared" si="25"/>
        <v>7.9999999999813554E-4</v>
      </c>
      <c r="BQ60" s="139">
        <f t="shared" si="26"/>
        <v>7.9999999999813554E-4</v>
      </c>
    </row>
    <row r="61" spans="1:69">
      <c r="A61" s="8" t="s">
        <v>103</v>
      </c>
      <c r="B61" s="15">
        <f>'[3]28'!B63</f>
        <v>320</v>
      </c>
      <c r="C61" s="16">
        <f>'[3]28'!C63</f>
        <v>0</v>
      </c>
      <c r="D61" s="16">
        <f>'[3]28'!D63</f>
        <v>590</v>
      </c>
      <c r="E61" s="16">
        <f>'[3]28'!E63</f>
        <v>0</v>
      </c>
      <c r="F61" s="16">
        <f>'[3]28'!F63</f>
        <v>0</v>
      </c>
      <c r="G61" s="16">
        <f>'[3]28'!G63</f>
        <v>0</v>
      </c>
      <c r="H61" s="17">
        <f t="shared" si="27"/>
        <v>910</v>
      </c>
      <c r="I61" s="15">
        <f>'[3]28'!J63</f>
        <v>270</v>
      </c>
      <c r="J61" s="16">
        <f>'[3]28'!K63</f>
        <v>0</v>
      </c>
      <c r="K61" s="16">
        <f>'[3]28'!L63</f>
        <v>0</v>
      </c>
      <c r="L61" s="16">
        <f>'[3]28'!M63</f>
        <v>0</v>
      </c>
      <c r="M61" s="16">
        <f>'[3]28'!N63</f>
        <v>0</v>
      </c>
      <c r="N61" s="16">
        <f>'[3]28'!O63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26.87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26.87</v>
      </c>
      <c r="AE61" s="8">
        <f t="shared" si="11"/>
        <v>26.87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26.87</v>
      </c>
      <c r="AL61" s="8">
        <f t="shared" si="31"/>
        <v>216.26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216.26</v>
      </c>
      <c r="AT61" s="8">
        <v>26.870799999999999</v>
      </c>
      <c r="AU61" s="8">
        <v>26.870799999999999</v>
      </c>
      <c r="AW61" s="204">
        <v>26.87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26.87</v>
      </c>
      <c r="BD61" s="204">
        <v>26.87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26.87</v>
      </c>
      <c r="BL61" s="8">
        <f t="shared" si="21"/>
        <v>26.870799999999999</v>
      </c>
      <c r="BM61" s="8">
        <f t="shared" si="22"/>
        <v>26.870799999999999</v>
      </c>
      <c r="BN61" s="8">
        <f t="shared" si="23"/>
        <v>26.87</v>
      </c>
      <c r="BO61" s="8">
        <f t="shared" si="24"/>
        <v>26.87</v>
      </c>
      <c r="BP61" s="139">
        <f t="shared" si="25"/>
        <v>7.9999999999813554E-4</v>
      </c>
      <c r="BQ61" s="139">
        <f t="shared" si="26"/>
        <v>7.9999999999813554E-4</v>
      </c>
    </row>
    <row r="62" spans="1:69">
      <c r="A62" s="8" t="s">
        <v>104</v>
      </c>
      <c r="B62" s="15">
        <f>'[3]28'!B64</f>
        <v>320</v>
      </c>
      <c r="C62" s="16">
        <f>'[3]28'!C64</f>
        <v>0</v>
      </c>
      <c r="D62" s="16">
        <f>'[3]28'!D64</f>
        <v>590</v>
      </c>
      <c r="E62" s="16">
        <f>'[3]28'!E64</f>
        <v>0</v>
      </c>
      <c r="F62" s="16">
        <f>'[3]28'!F64</f>
        <v>0</v>
      </c>
      <c r="G62" s="16">
        <f>'[3]28'!G64</f>
        <v>0</v>
      </c>
      <c r="H62" s="17">
        <f t="shared" si="27"/>
        <v>910</v>
      </c>
      <c r="I62" s="15">
        <f>'[3]28'!J64</f>
        <v>270</v>
      </c>
      <c r="J62" s="16">
        <f>'[3]28'!K64</f>
        <v>0</v>
      </c>
      <c r="K62" s="16">
        <f>'[3]28'!L64</f>
        <v>0</v>
      </c>
      <c r="L62" s="16">
        <f>'[3]28'!M64</f>
        <v>0</v>
      </c>
      <c r="M62" s="16">
        <f>'[3]28'!N64</f>
        <v>0</v>
      </c>
      <c r="N62" s="16">
        <f>'[3]28'!O64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26.87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26.87</v>
      </c>
      <c r="AE62" s="8">
        <f t="shared" si="11"/>
        <v>26.87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26.87</v>
      </c>
      <c r="AL62" s="8">
        <f t="shared" ref="AL62:AN98" si="35">Q62-X62-AE62</f>
        <v>216.26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216.26</v>
      </c>
      <c r="AT62" s="8">
        <v>26.870799999999999</v>
      </c>
      <c r="AU62" s="8">
        <v>26.870799999999999</v>
      </c>
      <c r="AW62" s="204">
        <v>26.87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26.87</v>
      </c>
      <c r="BD62" s="204">
        <v>26.87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26.87</v>
      </c>
      <c r="BL62" s="8">
        <f t="shared" si="21"/>
        <v>26.870799999999999</v>
      </c>
      <c r="BM62" s="8">
        <f t="shared" si="22"/>
        <v>26.870799999999999</v>
      </c>
      <c r="BN62" s="8">
        <f t="shared" si="23"/>
        <v>26.87</v>
      </c>
      <c r="BO62" s="8">
        <f t="shared" si="24"/>
        <v>26.87</v>
      </c>
      <c r="BP62" s="139">
        <f t="shared" si="25"/>
        <v>7.9999999999813554E-4</v>
      </c>
      <c r="BQ62" s="139">
        <f t="shared" si="26"/>
        <v>7.9999999999813554E-4</v>
      </c>
    </row>
    <row r="63" spans="1:69">
      <c r="A63" s="8" t="s">
        <v>105</v>
      </c>
      <c r="B63" s="15">
        <f>'[3]28'!B65</f>
        <v>320</v>
      </c>
      <c r="C63" s="16">
        <f>'[3]28'!C65</f>
        <v>0</v>
      </c>
      <c r="D63" s="16">
        <f>'[3]28'!D65</f>
        <v>590</v>
      </c>
      <c r="E63" s="16">
        <f>'[3]28'!E65</f>
        <v>0</v>
      </c>
      <c r="F63" s="16">
        <f>'[3]28'!F65</f>
        <v>0</v>
      </c>
      <c r="G63" s="16">
        <f>'[3]28'!G65</f>
        <v>0</v>
      </c>
      <c r="H63" s="17">
        <f t="shared" si="27"/>
        <v>910</v>
      </c>
      <c r="I63" s="15">
        <f>'[3]28'!J65</f>
        <v>270</v>
      </c>
      <c r="J63" s="16">
        <f>'[3]28'!K65</f>
        <v>0</v>
      </c>
      <c r="K63" s="16">
        <f>'[3]28'!L65</f>
        <v>0</v>
      </c>
      <c r="L63" s="16">
        <f>'[3]28'!M65</f>
        <v>0</v>
      </c>
      <c r="M63" s="16">
        <f>'[3]28'!N65</f>
        <v>0</v>
      </c>
      <c r="N63" s="16">
        <f>'[3]28'!O65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23.37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23.37</v>
      </c>
      <c r="AE63" s="8">
        <f t="shared" si="11"/>
        <v>23.37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23.37</v>
      </c>
      <c r="AL63" s="8">
        <f t="shared" si="35"/>
        <v>223.26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223.26</v>
      </c>
      <c r="AT63" s="8">
        <v>23.364999999999998</v>
      </c>
      <c r="AU63" s="8">
        <v>23.364999999999998</v>
      </c>
      <c r="AW63" s="204">
        <v>23.37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23.37</v>
      </c>
      <c r="BD63" s="204">
        <v>23.37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23.37</v>
      </c>
      <c r="BL63" s="8">
        <f t="shared" si="21"/>
        <v>23.364999999999998</v>
      </c>
      <c r="BM63" s="8">
        <f t="shared" si="22"/>
        <v>23.364999999999998</v>
      </c>
      <c r="BN63" s="8">
        <f t="shared" si="23"/>
        <v>23.37</v>
      </c>
      <c r="BO63" s="8">
        <f t="shared" si="24"/>
        <v>23.37</v>
      </c>
      <c r="BP63" s="139">
        <f t="shared" si="25"/>
        <v>-5.000000000002558E-3</v>
      </c>
      <c r="BQ63" s="139">
        <f t="shared" si="26"/>
        <v>-5.000000000002558E-3</v>
      </c>
    </row>
    <row r="64" spans="1:69">
      <c r="A64" s="8" t="s">
        <v>106</v>
      </c>
      <c r="B64" s="15">
        <f>'[3]28'!B66</f>
        <v>320</v>
      </c>
      <c r="C64" s="16">
        <f>'[3]28'!C66</f>
        <v>0</v>
      </c>
      <c r="D64" s="16">
        <f>'[3]28'!D66</f>
        <v>590</v>
      </c>
      <c r="E64" s="16">
        <f>'[3]28'!E66</f>
        <v>0</v>
      </c>
      <c r="F64" s="16">
        <f>'[3]28'!F66</f>
        <v>0</v>
      </c>
      <c r="G64" s="16">
        <f>'[3]28'!G66</f>
        <v>0</v>
      </c>
      <c r="H64" s="17">
        <f t="shared" si="27"/>
        <v>910</v>
      </c>
      <c r="I64" s="15">
        <f>'[3]28'!J66</f>
        <v>270</v>
      </c>
      <c r="J64" s="16">
        <f>'[3]28'!K66</f>
        <v>0</v>
      </c>
      <c r="K64" s="16">
        <f>'[3]28'!L66</f>
        <v>0</v>
      </c>
      <c r="L64" s="16">
        <f>'[3]28'!M66</f>
        <v>0</v>
      </c>
      <c r="M64" s="16">
        <f>'[3]28'!N66</f>
        <v>0</v>
      </c>
      <c r="N64" s="16">
        <f>'[3]28'!O66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23.37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23.37</v>
      </c>
      <c r="AE64" s="8">
        <f t="shared" si="11"/>
        <v>23.37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23.37</v>
      </c>
      <c r="AL64" s="8">
        <f t="shared" si="35"/>
        <v>223.26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223.26</v>
      </c>
      <c r="AT64" s="8">
        <v>23.364999999999998</v>
      </c>
      <c r="AU64" s="8">
        <v>23.364999999999998</v>
      </c>
      <c r="AW64" s="204">
        <v>23.37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23.37</v>
      </c>
      <c r="BD64" s="204">
        <v>23.37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23.37</v>
      </c>
      <c r="BL64" s="8">
        <f t="shared" si="21"/>
        <v>23.364999999999998</v>
      </c>
      <c r="BM64" s="8">
        <f t="shared" si="22"/>
        <v>23.364999999999998</v>
      </c>
      <c r="BN64" s="8">
        <f t="shared" si="23"/>
        <v>23.37</v>
      </c>
      <c r="BO64" s="8">
        <f t="shared" si="24"/>
        <v>23.37</v>
      </c>
      <c r="BP64" s="139">
        <f t="shared" si="25"/>
        <v>-5.000000000002558E-3</v>
      </c>
      <c r="BQ64" s="139">
        <f t="shared" si="26"/>
        <v>-5.000000000002558E-3</v>
      </c>
    </row>
    <row r="65" spans="1:69">
      <c r="A65" s="8" t="s">
        <v>107</v>
      </c>
      <c r="B65" s="15">
        <f>'[3]28'!B67</f>
        <v>320</v>
      </c>
      <c r="C65" s="16">
        <f>'[3]28'!C67</f>
        <v>0</v>
      </c>
      <c r="D65" s="16">
        <f>'[3]28'!D67</f>
        <v>590</v>
      </c>
      <c r="E65" s="16">
        <f>'[3]28'!E67</f>
        <v>0</v>
      </c>
      <c r="F65" s="16">
        <f>'[3]28'!F67</f>
        <v>0</v>
      </c>
      <c r="G65" s="16">
        <f>'[3]28'!G67</f>
        <v>0</v>
      </c>
      <c r="H65" s="17">
        <f t="shared" si="27"/>
        <v>910</v>
      </c>
      <c r="I65" s="15">
        <f>'[3]28'!J67</f>
        <v>270</v>
      </c>
      <c r="J65" s="16">
        <f>'[3]28'!K67</f>
        <v>0</v>
      </c>
      <c r="K65" s="16">
        <f>'[3]28'!L67</f>
        <v>0</v>
      </c>
      <c r="L65" s="16">
        <f>'[3]28'!M67</f>
        <v>0</v>
      </c>
      <c r="M65" s="16">
        <f>'[3]28'!N67</f>
        <v>0</v>
      </c>
      <c r="N65" s="16">
        <f>'[3]28'!O67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23.37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23.37</v>
      </c>
      <c r="AE65" s="8">
        <f t="shared" si="11"/>
        <v>23.37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23.37</v>
      </c>
      <c r="AL65" s="8">
        <f t="shared" si="35"/>
        <v>223.26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223.26</v>
      </c>
      <c r="AT65" s="8">
        <v>23.364999999999998</v>
      </c>
      <c r="AU65" s="8">
        <v>23.364999999999998</v>
      </c>
      <c r="AW65" s="204">
        <v>23.37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23.37</v>
      </c>
      <c r="BD65" s="204">
        <v>23.37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23.37</v>
      </c>
      <c r="BL65" s="8">
        <f t="shared" si="21"/>
        <v>23.364999999999998</v>
      </c>
      <c r="BM65" s="8">
        <f t="shared" si="22"/>
        <v>23.364999999999998</v>
      </c>
      <c r="BN65" s="8">
        <f t="shared" si="23"/>
        <v>23.37</v>
      </c>
      <c r="BO65" s="8">
        <f t="shared" si="24"/>
        <v>23.37</v>
      </c>
      <c r="BP65" s="139">
        <f t="shared" si="25"/>
        <v>-5.000000000002558E-3</v>
      </c>
      <c r="BQ65" s="139">
        <f t="shared" si="26"/>
        <v>-5.000000000002558E-3</v>
      </c>
    </row>
    <row r="66" spans="1:69">
      <c r="A66" s="8" t="s">
        <v>108</v>
      </c>
      <c r="B66" s="15">
        <f>'[3]28'!B68</f>
        <v>320</v>
      </c>
      <c r="C66" s="16">
        <f>'[3]28'!C68</f>
        <v>0</v>
      </c>
      <c r="D66" s="16">
        <f>'[3]28'!D68</f>
        <v>590</v>
      </c>
      <c r="E66" s="16">
        <f>'[3]28'!E68</f>
        <v>0</v>
      </c>
      <c r="F66" s="16">
        <f>'[3]28'!F68</f>
        <v>0</v>
      </c>
      <c r="G66" s="16">
        <f>'[3]28'!G68</f>
        <v>0</v>
      </c>
      <c r="H66" s="17">
        <f t="shared" si="27"/>
        <v>910</v>
      </c>
      <c r="I66" s="15">
        <f>'[3]28'!J68</f>
        <v>270</v>
      </c>
      <c r="J66" s="16">
        <f>'[3]28'!K68</f>
        <v>0</v>
      </c>
      <c r="K66" s="16">
        <f>'[3]28'!L68</f>
        <v>0</v>
      </c>
      <c r="L66" s="16">
        <f>'[3]28'!M68</f>
        <v>0</v>
      </c>
      <c r="M66" s="16">
        <f>'[3]28'!N68</f>
        <v>0</v>
      </c>
      <c r="N66" s="16">
        <f>'[3]28'!O68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23.37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23.37</v>
      </c>
      <c r="AE66" s="8">
        <f t="shared" si="11"/>
        <v>23.37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23.37</v>
      </c>
      <c r="AL66" s="8">
        <f t="shared" si="35"/>
        <v>223.26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223.26</v>
      </c>
      <c r="AT66" s="8">
        <v>23.364999999999998</v>
      </c>
      <c r="AU66" s="8">
        <v>23.364999999999998</v>
      </c>
      <c r="AW66" s="204">
        <v>23.37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23.37</v>
      </c>
      <c r="BD66" s="204">
        <v>23.37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23.37</v>
      </c>
      <c r="BL66" s="8">
        <f t="shared" si="21"/>
        <v>23.364999999999998</v>
      </c>
      <c r="BM66" s="8">
        <f t="shared" si="22"/>
        <v>23.364999999999998</v>
      </c>
      <c r="BN66" s="8">
        <f t="shared" si="23"/>
        <v>23.37</v>
      </c>
      <c r="BO66" s="8">
        <f t="shared" si="24"/>
        <v>23.37</v>
      </c>
      <c r="BP66" s="139">
        <f t="shared" si="25"/>
        <v>-5.000000000002558E-3</v>
      </c>
      <c r="BQ66" s="139">
        <f t="shared" si="26"/>
        <v>-5.000000000002558E-3</v>
      </c>
    </row>
    <row r="67" spans="1:69">
      <c r="A67" s="8" t="s">
        <v>109</v>
      </c>
      <c r="B67" s="15">
        <f>'[3]28'!B69</f>
        <v>320</v>
      </c>
      <c r="C67" s="16">
        <f>'[3]28'!C69</f>
        <v>0</v>
      </c>
      <c r="D67" s="16">
        <f>'[3]28'!D69</f>
        <v>590</v>
      </c>
      <c r="E67" s="16">
        <f>'[3]28'!E69</f>
        <v>0</v>
      </c>
      <c r="F67" s="16">
        <f>'[3]28'!F69</f>
        <v>0</v>
      </c>
      <c r="G67" s="16">
        <f>'[3]28'!G69</f>
        <v>0</v>
      </c>
      <c r="H67" s="17">
        <f t="shared" si="27"/>
        <v>910</v>
      </c>
      <c r="I67" s="15">
        <f>'[3]28'!J69</f>
        <v>270</v>
      </c>
      <c r="J67" s="16">
        <f>'[3]28'!K69</f>
        <v>0</v>
      </c>
      <c r="K67" s="16">
        <f>'[3]28'!L69</f>
        <v>0</v>
      </c>
      <c r="L67" s="16">
        <f>'[3]28'!M69</f>
        <v>0</v>
      </c>
      <c r="M67" s="16">
        <f>'[3]28'!N69</f>
        <v>0</v>
      </c>
      <c r="N67" s="16">
        <f>'[3]28'!O69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23.37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23.37</v>
      </c>
      <c r="AE67" s="8">
        <f t="shared" si="11"/>
        <v>23.37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23.37</v>
      </c>
      <c r="AL67" s="8">
        <f t="shared" si="35"/>
        <v>223.26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223.26</v>
      </c>
      <c r="AT67" s="8">
        <v>23.364999999999998</v>
      </c>
      <c r="AU67" s="8">
        <v>23.364999999999998</v>
      </c>
      <c r="AW67" s="204">
        <v>23.37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23.37</v>
      </c>
      <c r="BD67" s="204">
        <v>23.37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23.37</v>
      </c>
      <c r="BL67" s="8">
        <f t="shared" si="21"/>
        <v>23.364999999999998</v>
      </c>
      <c r="BM67" s="8">
        <f t="shared" si="22"/>
        <v>23.364999999999998</v>
      </c>
      <c r="BN67" s="8">
        <f t="shared" si="23"/>
        <v>23.37</v>
      </c>
      <c r="BO67" s="8">
        <f t="shared" si="24"/>
        <v>23.37</v>
      </c>
      <c r="BP67" s="139">
        <f t="shared" si="25"/>
        <v>-5.000000000002558E-3</v>
      </c>
      <c r="BQ67" s="139">
        <f t="shared" si="26"/>
        <v>-5.000000000002558E-3</v>
      </c>
    </row>
    <row r="68" spans="1:69">
      <c r="A68" s="8" t="s">
        <v>110</v>
      </c>
      <c r="B68" s="15">
        <f>'[3]28'!B70</f>
        <v>320</v>
      </c>
      <c r="C68" s="16">
        <f>'[3]28'!C70</f>
        <v>0</v>
      </c>
      <c r="D68" s="16">
        <f>'[3]28'!D70</f>
        <v>590</v>
      </c>
      <c r="E68" s="16">
        <f>'[3]28'!E70</f>
        <v>0</v>
      </c>
      <c r="F68" s="16">
        <f>'[3]28'!F70</f>
        <v>0</v>
      </c>
      <c r="G68" s="16">
        <f>'[3]28'!G70</f>
        <v>0</v>
      </c>
      <c r="H68" s="17">
        <f t="shared" si="27"/>
        <v>910</v>
      </c>
      <c r="I68" s="15">
        <f>'[3]28'!J70</f>
        <v>270</v>
      </c>
      <c r="J68" s="16">
        <f>'[3]28'!K70</f>
        <v>0</v>
      </c>
      <c r="K68" s="16">
        <f>'[3]28'!L70</f>
        <v>0</v>
      </c>
      <c r="L68" s="16">
        <f>'[3]28'!M70</f>
        <v>0</v>
      </c>
      <c r="M68" s="16">
        <f>'[3]28'!N70</f>
        <v>0</v>
      </c>
      <c r="N68" s="16">
        <f>'[3]28'!O70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23.37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23.37</v>
      </c>
      <c r="AE68" s="8">
        <f t="shared" ref="AE68:AE98" si="43">BD68</f>
        <v>23.37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23.37</v>
      </c>
      <c r="AL68" s="8">
        <f t="shared" si="35"/>
        <v>223.26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223.26</v>
      </c>
      <c r="AT68" s="8">
        <v>23.364999999999998</v>
      </c>
      <c r="AU68" s="8">
        <v>23.364999999999998</v>
      </c>
      <c r="AW68" s="204">
        <v>23.37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23.37</v>
      </c>
      <c r="BD68" s="204">
        <v>23.37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23.37</v>
      </c>
      <c r="BL68" s="8">
        <f t="shared" ref="BL68:BL98" si="53">AT68</f>
        <v>23.364999999999998</v>
      </c>
      <c r="BM68" s="8">
        <f t="shared" ref="BM68:BM98" si="54">AU68</f>
        <v>23.364999999999998</v>
      </c>
      <c r="BN68" s="8">
        <f t="shared" ref="BN68:BN98" si="55">BC68</f>
        <v>23.37</v>
      </c>
      <c r="BO68" s="8">
        <f t="shared" ref="BO68:BO98" si="56">BJ68</f>
        <v>23.37</v>
      </c>
      <c r="BP68" s="139">
        <f t="shared" ref="BP68:BP98" si="57">BL68-BN68</f>
        <v>-5.000000000002558E-3</v>
      </c>
      <c r="BQ68" s="139">
        <f t="shared" ref="BQ68:BQ98" si="58">BM68-BO68</f>
        <v>-5.000000000002558E-3</v>
      </c>
    </row>
    <row r="69" spans="1:69">
      <c r="A69" s="8" t="s">
        <v>111</v>
      </c>
      <c r="B69" s="15">
        <f>'[3]28'!B71</f>
        <v>320</v>
      </c>
      <c r="C69" s="16">
        <f>'[3]28'!C71</f>
        <v>0</v>
      </c>
      <c r="D69" s="16">
        <f>'[3]28'!D71</f>
        <v>590</v>
      </c>
      <c r="E69" s="16">
        <f>'[3]28'!E71</f>
        <v>0</v>
      </c>
      <c r="F69" s="16">
        <f>'[3]28'!F71</f>
        <v>0</v>
      </c>
      <c r="G69" s="16">
        <f>'[3]28'!G71</f>
        <v>0</v>
      </c>
      <c r="H69" s="17">
        <f t="shared" ref="H69:H98" si="59">SUM(B69:G69)</f>
        <v>910</v>
      </c>
      <c r="I69" s="15">
        <f>'[3]28'!J71</f>
        <v>270</v>
      </c>
      <c r="J69" s="16">
        <f>'[3]28'!K71</f>
        <v>0</v>
      </c>
      <c r="K69" s="16">
        <f>'[3]28'!L71</f>
        <v>0</v>
      </c>
      <c r="L69" s="16">
        <f>'[3]28'!M71</f>
        <v>0</v>
      </c>
      <c r="M69" s="16">
        <f>'[3]28'!N71</f>
        <v>0</v>
      </c>
      <c r="N69" s="16">
        <f>'[3]28'!O71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23.37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23.37</v>
      </c>
      <c r="AE69" s="8">
        <f t="shared" si="43"/>
        <v>23.37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23.37</v>
      </c>
      <c r="AL69" s="8">
        <f t="shared" si="35"/>
        <v>223.26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223.26</v>
      </c>
      <c r="AT69" s="8">
        <v>23.364999999999998</v>
      </c>
      <c r="AU69" s="8">
        <v>23.364999999999998</v>
      </c>
      <c r="AW69" s="204">
        <v>23.37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23.37</v>
      </c>
      <c r="BD69" s="204">
        <v>23.37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23.37</v>
      </c>
      <c r="BL69" s="8">
        <f t="shared" si="53"/>
        <v>23.364999999999998</v>
      </c>
      <c r="BM69" s="8">
        <f t="shared" si="54"/>
        <v>23.364999999999998</v>
      </c>
      <c r="BN69" s="8">
        <f t="shared" si="55"/>
        <v>23.37</v>
      </c>
      <c r="BO69" s="8">
        <f t="shared" si="56"/>
        <v>23.37</v>
      </c>
      <c r="BP69" s="139">
        <f t="shared" si="57"/>
        <v>-5.000000000002558E-3</v>
      </c>
      <c r="BQ69" s="139">
        <f t="shared" si="58"/>
        <v>-5.000000000002558E-3</v>
      </c>
    </row>
    <row r="70" spans="1:69">
      <c r="A70" s="8" t="s">
        <v>112</v>
      </c>
      <c r="B70" s="15">
        <f>'[3]28'!B72</f>
        <v>320</v>
      </c>
      <c r="C70" s="16">
        <f>'[3]28'!C72</f>
        <v>0</v>
      </c>
      <c r="D70" s="16">
        <f>'[3]28'!D72</f>
        <v>590</v>
      </c>
      <c r="E70" s="16">
        <f>'[3]28'!E72</f>
        <v>0</v>
      </c>
      <c r="F70" s="16">
        <f>'[3]28'!F72</f>
        <v>0</v>
      </c>
      <c r="G70" s="16">
        <f>'[3]28'!G72</f>
        <v>0</v>
      </c>
      <c r="H70" s="17">
        <f t="shared" si="59"/>
        <v>910</v>
      </c>
      <c r="I70" s="15">
        <f>'[3]28'!J72</f>
        <v>270</v>
      </c>
      <c r="J70" s="16">
        <f>'[3]28'!K72</f>
        <v>0</v>
      </c>
      <c r="K70" s="16">
        <f>'[3]28'!L72</f>
        <v>0</v>
      </c>
      <c r="L70" s="16">
        <f>'[3]28'!M72</f>
        <v>0</v>
      </c>
      <c r="M70" s="16">
        <f>'[3]28'!N72</f>
        <v>0</v>
      </c>
      <c r="N70" s="16">
        <f>'[3]28'!O72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23.37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23.37</v>
      </c>
      <c r="AE70" s="8">
        <f t="shared" si="43"/>
        <v>23.37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23.37</v>
      </c>
      <c r="AL70" s="8">
        <f t="shared" si="35"/>
        <v>223.26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223.26</v>
      </c>
      <c r="AT70" s="8">
        <v>23.364999999999998</v>
      </c>
      <c r="AU70" s="8">
        <v>23.364999999999998</v>
      </c>
      <c r="AW70" s="204">
        <v>23.37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23.37</v>
      </c>
      <c r="BD70" s="204">
        <v>23.37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23.37</v>
      </c>
      <c r="BL70" s="8">
        <f t="shared" si="53"/>
        <v>23.364999999999998</v>
      </c>
      <c r="BM70" s="8">
        <f t="shared" si="54"/>
        <v>23.364999999999998</v>
      </c>
      <c r="BN70" s="8">
        <f t="shared" si="55"/>
        <v>23.37</v>
      </c>
      <c r="BO70" s="8">
        <f t="shared" si="56"/>
        <v>23.37</v>
      </c>
      <c r="BP70" s="139">
        <f t="shared" si="57"/>
        <v>-5.000000000002558E-3</v>
      </c>
      <c r="BQ70" s="139">
        <f t="shared" si="58"/>
        <v>-5.000000000002558E-3</v>
      </c>
    </row>
    <row r="71" spans="1:69">
      <c r="A71" s="8" t="s">
        <v>113</v>
      </c>
      <c r="B71" s="15">
        <f>'[3]28'!B73</f>
        <v>320</v>
      </c>
      <c r="C71" s="16">
        <f>'[3]28'!C73</f>
        <v>0</v>
      </c>
      <c r="D71" s="16">
        <f>'[3]28'!D73</f>
        <v>590</v>
      </c>
      <c r="E71" s="16">
        <f>'[3]28'!E73</f>
        <v>0</v>
      </c>
      <c r="F71" s="16">
        <f>'[3]28'!F73</f>
        <v>0</v>
      </c>
      <c r="G71" s="16">
        <f>'[3]28'!G73</f>
        <v>0</v>
      </c>
      <c r="H71" s="17">
        <f t="shared" si="59"/>
        <v>910</v>
      </c>
      <c r="I71" s="15">
        <f>'[3]28'!J73</f>
        <v>270</v>
      </c>
      <c r="J71" s="16">
        <f>'[3]28'!K73</f>
        <v>0</v>
      </c>
      <c r="K71" s="16">
        <f>'[3]28'!L73</f>
        <v>0</v>
      </c>
      <c r="L71" s="16">
        <f>'[3]28'!M73</f>
        <v>0</v>
      </c>
      <c r="M71" s="16">
        <f>'[3]28'!N73</f>
        <v>0</v>
      </c>
      <c r="N71" s="16">
        <f>'[3]28'!O73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23.37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23.37</v>
      </c>
      <c r="AE71" s="8">
        <f t="shared" si="43"/>
        <v>23.37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23.37</v>
      </c>
      <c r="AL71" s="8">
        <f t="shared" si="35"/>
        <v>223.26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223.26</v>
      </c>
      <c r="AT71" s="8">
        <v>23.364999999999998</v>
      </c>
      <c r="AU71" s="8">
        <v>23.364999999999998</v>
      </c>
      <c r="AW71" s="204">
        <v>23.37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23.37</v>
      </c>
      <c r="BD71" s="204">
        <v>23.37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23.37</v>
      </c>
      <c r="BL71" s="8">
        <f t="shared" si="53"/>
        <v>23.364999999999998</v>
      </c>
      <c r="BM71" s="8">
        <f t="shared" si="54"/>
        <v>23.364999999999998</v>
      </c>
      <c r="BN71" s="8">
        <f t="shared" si="55"/>
        <v>23.37</v>
      </c>
      <c r="BO71" s="8">
        <f t="shared" si="56"/>
        <v>23.37</v>
      </c>
      <c r="BP71" s="139">
        <f t="shared" si="57"/>
        <v>-5.000000000002558E-3</v>
      </c>
      <c r="BQ71" s="139">
        <f t="shared" si="58"/>
        <v>-5.000000000002558E-3</v>
      </c>
    </row>
    <row r="72" spans="1:69">
      <c r="A72" s="8" t="s">
        <v>114</v>
      </c>
      <c r="B72" s="15">
        <f>'[3]28'!B74</f>
        <v>320</v>
      </c>
      <c r="C72" s="16">
        <f>'[3]28'!C74</f>
        <v>0</v>
      </c>
      <c r="D72" s="16">
        <f>'[3]28'!D74</f>
        <v>590</v>
      </c>
      <c r="E72" s="16">
        <f>'[3]28'!E74</f>
        <v>0</v>
      </c>
      <c r="F72" s="16">
        <f>'[3]28'!F74</f>
        <v>0</v>
      </c>
      <c r="G72" s="16">
        <f>'[3]28'!G74</f>
        <v>0</v>
      </c>
      <c r="H72" s="17">
        <f t="shared" si="59"/>
        <v>910</v>
      </c>
      <c r="I72" s="15">
        <f>'[3]28'!J74</f>
        <v>270</v>
      </c>
      <c r="J72" s="16">
        <f>'[3]28'!K74</f>
        <v>0</v>
      </c>
      <c r="K72" s="16">
        <f>'[3]28'!L74</f>
        <v>0</v>
      </c>
      <c r="L72" s="16">
        <f>'[3]28'!M74</f>
        <v>0</v>
      </c>
      <c r="M72" s="16">
        <f>'[3]28'!N74</f>
        <v>0</v>
      </c>
      <c r="N72" s="16">
        <f>'[3]28'!O74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23.37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23.37</v>
      </c>
      <c r="AE72" s="8">
        <f t="shared" si="43"/>
        <v>23.37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23.37</v>
      </c>
      <c r="AL72" s="8">
        <f t="shared" si="35"/>
        <v>223.26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223.26</v>
      </c>
      <c r="AT72" s="8">
        <v>23.364999999999998</v>
      </c>
      <c r="AU72" s="8">
        <v>23.364999999999998</v>
      </c>
      <c r="AW72" s="204">
        <v>23.37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23.37</v>
      </c>
      <c r="BD72" s="204">
        <v>23.37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23.37</v>
      </c>
      <c r="BL72" s="8">
        <f t="shared" si="53"/>
        <v>23.364999999999998</v>
      </c>
      <c r="BM72" s="8">
        <f t="shared" si="54"/>
        <v>23.364999999999998</v>
      </c>
      <c r="BN72" s="8">
        <f t="shared" si="55"/>
        <v>23.37</v>
      </c>
      <c r="BO72" s="8">
        <f t="shared" si="56"/>
        <v>23.37</v>
      </c>
      <c r="BP72" s="139">
        <f t="shared" si="57"/>
        <v>-5.000000000002558E-3</v>
      </c>
      <c r="BQ72" s="139">
        <f t="shared" si="58"/>
        <v>-5.000000000002558E-3</v>
      </c>
    </row>
    <row r="73" spans="1:69">
      <c r="A73" s="8" t="s">
        <v>115</v>
      </c>
      <c r="B73" s="15">
        <f>'[3]28'!B75</f>
        <v>320</v>
      </c>
      <c r="C73" s="16">
        <f>'[3]28'!C75</f>
        <v>0</v>
      </c>
      <c r="D73" s="16">
        <f>'[3]28'!D75</f>
        <v>590</v>
      </c>
      <c r="E73" s="16">
        <f>'[3]28'!E75</f>
        <v>0</v>
      </c>
      <c r="F73" s="16">
        <f>'[3]28'!F75</f>
        <v>0</v>
      </c>
      <c r="G73" s="16">
        <f>'[3]28'!G75</f>
        <v>0</v>
      </c>
      <c r="H73" s="17">
        <f t="shared" si="59"/>
        <v>910</v>
      </c>
      <c r="I73" s="15">
        <f>'[3]28'!J75</f>
        <v>270</v>
      </c>
      <c r="J73" s="16">
        <f>'[3]28'!K75</f>
        <v>0</v>
      </c>
      <c r="K73" s="16">
        <f>'[3]28'!L75</f>
        <v>0</v>
      </c>
      <c r="L73" s="16">
        <f>'[3]28'!M75</f>
        <v>0</v>
      </c>
      <c r="M73" s="16">
        <f>'[3]28'!N75</f>
        <v>0</v>
      </c>
      <c r="N73" s="16">
        <f>'[3]28'!O75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26.87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26.87</v>
      </c>
      <c r="AE73" s="8">
        <f t="shared" si="43"/>
        <v>26.87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26.87</v>
      </c>
      <c r="AL73" s="8">
        <f t="shared" si="35"/>
        <v>216.26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216.26</v>
      </c>
      <c r="AT73" s="8">
        <v>23.364999999999998</v>
      </c>
      <c r="AU73" s="8">
        <v>23.364999999999998</v>
      </c>
      <c r="AW73" s="204">
        <v>26.87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26.87</v>
      </c>
      <c r="BD73" s="204">
        <v>26.87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26.87</v>
      </c>
      <c r="BL73" s="8">
        <f t="shared" si="53"/>
        <v>23.364999999999998</v>
      </c>
      <c r="BM73" s="8">
        <f t="shared" si="54"/>
        <v>23.364999999999998</v>
      </c>
      <c r="BN73" s="8">
        <f t="shared" si="55"/>
        <v>26.87</v>
      </c>
      <c r="BO73" s="8">
        <f t="shared" si="56"/>
        <v>26.87</v>
      </c>
      <c r="BP73" s="139">
        <f t="shared" si="57"/>
        <v>-3.5050000000000026</v>
      </c>
      <c r="BQ73" s="139">
        <f t="shared" si="58"/>
        <v>-3.5050000000000026</v>
      </c>
    </row>
    <row r="74" spans="1:69">
      <c r="A74" s="8" t="s">
        <v>116</v>
      </c>
      <c r="B74" s="15">
        <f>'[3]28'!B76</f>
        <v>320</v>
      </c>
      <c r="C74" s="16">
        <f>'[3]28'!C76</f>
        <v>0</v>
      </c>
      <c r="D74" s="16">
        <f>'[3]28'!D76</f>
        <v>590</v>
      </c>
      <c r="E74" s="16">
        <f>'[3]28'!E76</f>
        <v>0</v>
      </c>
      <c r="F74" s="16">
        <f>'[3]28'!F76</f>
        <v>0</v>
      </c>
      <c r="G74" s="16">
        <f>'[3]28'!G76</f>
        <v>0</v>
      </c>
      <c r="H74" s="17">
        <f t="shared" si="59"/>
        <v>910</v>
      </c>
      <c r="I74" s="15">
        <f>'[3]28'!J76</f>
        <v>270</v>
      </c>
      <c r="J74" s="16">
        <f>'[3]28'!K76</f>
        <v>0</v>
      </c>
      <c r="K74" s="16">
        <f>'[3]28'!L76</f>
        <v>0</v>
      </c>
      <c r="L74" s="16">
        <f>'[3]28'!M76</f>
        <v>0</v>
      </c>
      <c r="M74" s="16">
        <f>'[3]28'!N76</f>
        <v>0</v>
      </c>
      <c r="N74" s="16">
        <f>'[3]28'!O76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26.87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26.87</v>
      </c>
      <c r="AE74" s="8">
        <f t="shared" si="43"/>
        <v>26.87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26.87</v>
      </c>
      <c r="AL74" s="8">
        <f t="shared" si="35"/>
        <v>216.26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216.26</v>
      </c>
      <c r="AT74" s="8">
        <v>23.364999999999998</v>
      </c>
      <c r="AU74" s="8">
        <v>23.364999999999998</v>
      </c>
      <c r="AW74" s="204">
        <v>26.87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26.87</v>
      </c>
      <c r="BD74" s="204">
        <v>26.87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26.87</v>
      </c>
      <c r="BL74" s="8">
        <f t="shared" si="53"/>
        <v>23.364999999999998</v>
      </c>
      <c r="BM74" s="8">
        <f t="shared" si="54"/>
        <v>23.364999999999998</v>
      </c>
      <c r="BN74" s="8">
        <f t="shared" si="55"/>
        <v>26.87</v>
      </c>
      <c r="BO74" s="8">
        <f t="shared" si="56"/>
        <v>26.87</v>
      </c>
      <c r="BP74" s="139">
        <f t="shared" si="57"/>
        <v>-3.5050000000000026</v>
      </c>
      <c r="BQ74" s="139">
        <f t="shared" si="58"/>
        <v>-3.5050000000000026</v>
      </c>
    </row>
    <row r="75" spans="1:69">
      <c r="A75" s="8" t="s">
        <v>117</v>
      </c>
      <c r="B75" s="15">
        <f>'[3]28'!B77</f>
        <v>320</v>
      </c>
      <c r="C75" s="16">
        <f>'[3]28'!C77</f>
        <v>0</v>
      </c>
      <c r="D75" s="16">
        <f>'[3]28'!D77</f>
        <v>600</v>
      </c>
      <c r="E75" s="16">
        <f>'[3]28'!E77</f>
        <v>0</v>
      </c>
      <c r="F75" s="16">
        <f>'[3]28'!F77</f>
        <v>0</v>
      </c>
      <c r="G75" s="16">
        <f>'[3]28'!G77</f>
        <v>0</v>
      </c>
      <c r="H75" s="17">
        <f t="shared" si="59"/>
        <v>920</v>
      </c>
      <c r="I75" s="15">
        <f>'[3]28'!J77</f>
        <v>270</v>
      </c>
      <c r="J75" s="16">
        <f>'[3]28'!K77</f>
        <v>0</v>
      </c>
      <c r="K75" s="16">
        <f>'[3]28'!L77</f>
        <v>0</v>
      </c>
      <c r="L75" s="16">
        <f>'[3]28'!M77</f>
        <v>0</v>
      </c>
      <c r="M75" s="16">
        <f>'[3]28'!N77</f>
        <v>0</v>
      </c>
      <c r="N75" s="16">
        <f>'[3]28'!O77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26.87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26.87</v>
      </c>
      <c r="AE75" s="8">
        <f t="shared" si="43"/>
        <v>26.87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26.87</v>
      </c>
      <c r="AL75" s="8">
        <f t="shared" si="35"/>
        <v>216.26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216.26</v>
      </c>
      <c r="AT75" s="8">
        <v>26.870799999999999</v>
      </c>
      <c r="AU75" s="8">
        <v>26.870799999999999</v>
      </c>
      <c r="AW75" s="204">
        <v>26.87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26.87</v>
      </c>
      <c r="BD75" s="204">
        <v>26.87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26.87</v>
      </c>
      <c r="BL75" s="8">
        <f t="shared" si="53"/>
        <v>26.870799999999999</v>
      </c>
      <c r="BM75" s="8">
        <f t="shared" si="54"/>
        <v>26.870799999999999</v>
      </c>
      <c r="BN75" s="8">
        <f t="shared" si="55"/>
        <v>26.87</v>
      </c>
      <c r="BO75" s="8">
        <f t="shared" si="56"/>
        <v>26.87</v>
      </c>
      <c r="BP75" s="139">
        <f t="shared" si="57"/>
        <v>7.9999999999813554E-4</v>
      </c>
      <c r="BQ75" s="139">
        <f t="shared" si="58"/>
        <v>7.9999999999813554E-4</v>
      </c>
    </row>
    <row r="76" spans="1:69">
      <c r="A76" s="8" t="s">
        <v>118</v>
      </c>
      <c r="B76" s="15">
        <f>'[3]28'!B78</f>
        <v>320</v>
      </c>
      <c r="C76" s="16">
        <f>'[3]28'!C78</f>
        <v>0</v>
      </c>
      <c r="D76" s="16">
        <f>'[3]28'!D78</f>
        <v>600</v>
      </c>
      <c r="E76" s="16">
        <f>'[3]28'!E78</f>
        <v>0</v>
      </c>
      <c r="F76" s="16">
        <f>'[3]28'!F78</f>
        <v>0</v>
      </c>
      <c r="G76" s="16">
        <f>'[3]28'!G78</f>
        <v>0</v>
      </c>
      <c r="H76" s="17">
        <f t="shared" si="59"/>
        <v>920</v>
      </c>
      <c r="I76" s="15">
        <f>'[3]28'!J78</f>
        <v>270</v>
      </c>
      <c r="J76" s="16">
        <f>'[3]28'!K78</f>
        <v>0</v>
      </c>
      <c r="K76" s="16">
        <f>'[3]28'!L78</f>
        <v>0</v>
      </c>
      <c r="L76" s="16">
        <f>'[3]28'!M78</f>
        <v>0</v>
      </c>
      <c r="M76" s="16">
        <f>'[3]28'!N78</f>
        <v>0</v>
      </c>
      <c r="N76" s="16">
        <f>'[3]28'!O78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26.87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26.87</v>
      </c>
      <c r="AE76" s="8">
        <f t="shared" si="43"/>
        <v>26.87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26.87</v>
      </c>
      <c r="AL76" s="8">
        <f t="shared" si="35"/>
        <v>216.26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216.26</v>
      </c>
      <c r="AT76" s="8">
        <v>26.870799999999999</v>
      </c>
      <c r="AU76" s="8">
        <v>26.870799999999999</v>
      </c>
      <c r="AW76" s="204">
        <v>26.87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26.87</v>
      </c>
      <c r="BD76" s="204">
        <v>26.87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26.87</v>
      </c>
      <c r="BL76" s="8">
        <f t="shared" si="53"/>
        <v>26.870799999999999</v>
      </c>
      <c r="BM76" s="8">
        <f t="shared" si="54"/>
        <v>26.870799999999999</v>
      </c>
      <c r="BN76" s="8">
        <f t="shared" si="55"/>
        <v>26.87</v>
      </c>
      <c r="BO76" s="8">
        <f t="shared" si="56"/>
        <v>26.87</v>
      </c>
      <c r="BP76" s="139">
        <f t="shared" si="57"/>
        <v>7.9999999999813554E-4</v>
      </c>
      <c r="BQ76" s="139">
        <f t="shared" si="58"/>
        <v>7.9999999999813554E-4</v>
      </c>
    </row>
    <row r="77" spans="1:69">
      <c r="A77" s="8" t="s">
        <v>119</v>
      </c>
      <c r="B77" s="15">
        <f>'[3]28'!B79</f>
        <v>320</v>
      </c>
      <c r="C77" s="16">
        <f>'[3]28'!C79</f>
        <v>0</v>
      </c>
      <c r="D77" s="16">
        <f>'[3]28'!D79</f>
        <v>600</v>
      </c>
      <c r="E77" s="16">
        <f>'[3]28'!E79</f>
        <v>0</v>
      </c>
      <c r="F77" s="16">
        <f>'[3]28'!F79</f>
        <v>0</v>
      </c>
      <c r="G77" s="16">
        <f>'[3]28'!G79</f>
        <v>0</v>
      </c>
      <c r="H77" s="17">
        <f t="shared" si="59"/>
        <v>920</v>
      </c>
      <c r="I77" s="15">
        <f>'[3]28'!J79</f>
        <v>270</v>
      </c>
      <c r="J77" s="16">
        <f>'[3]28'!K79</f>
        <v>0</v>
      </c>
      <c r="K77" s="16">
        <f>'[3]28'!L79</f>
        <v>0</v>
      </c>
      <c r="L77" s="16">
        <f>'[3]28'!M79</f>
        <v>0</v>
      </c>
      <c r="M77" s="16">
        <f>'[3]28'!N79</f>
        <v>0</v>
      </c>
      <c r="N77" s="16">
        <f>'[3]28'!O79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26.87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26.87</v>
      </c>
      <c r="AE77" s="8">
        <f t="shared" si="43"/>
        <v>26.87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26.87</v>
      </c>
      <c r="AL77" s="8">
        <f t="shared" si="35"/>
        <v>216.26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216.26</v>
      </c>
      <c r="AT77" s="8">
        <v>26.870799999999999</v>
      </c>
      <c r="AU77" s="8">
        <v>26.870799999999999</v>
      </c>
      <c r="AW77" s="204">
        <v>26.87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26.87</v>
      </c>
      <c r="BD77" s="204">
        <v>26.87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26.87</v>
      </c>
      <c r="BL77" s="8">
        <f t="shared" si="53"/>
        <v>26.870799999999999</v>
      </c>
      <c r="BM77" s="8">
        <f t="shared" si="54"/>
        <v>26.870799999999999</v>
      </c>
      <c r="BN77" s="8">
        <f t="shared" si="55"/>
        <v>26.87</v>
      </c>
      <c r="BO77" s="8">
        <f t="shared" si="56"/>
        <v>26.87</v>
      </c>
      <c r="BP77" s="139">
        <f t="shared" si="57"/>
        <v>7.9999999999813554E-4</v>
      </c>
      <c r="BQ77" s="139">
        <f t="shared" si="58"/>
        <v>7.9999999999813554E-4</v>
      </c>
    </row>
    <row r="78" spans="1:69">
      <c r="A78" s="8" t="s">
        <v>120</v>
      </c>
      <c r="B78" s="15">
        <f>'[3]28'!B80</f>
        <v>320</v>
      </c>
      <c r="C78" s="16">
        <f>'[3]28'!C80</f>
        <v>0</v>
      </c>
      <c r="D78" s="16">
        <f>'[3]28'!D80</f>
        <v>600</v>
      </c>
      <c r="E78" s="16">
        <f>'[3]28'!E80</f>
        <v>0</v>
      </c>
      <c r="F78" s="16">
        <f>'[3]28'!F80</f>
        <v>0</v>
      </c>
      <c r="G78" s="16">
        <f>'[3]28'!G80</f>
        <v>0</v>
      </c>
      <c r="H78" s="17">
        <f t="shared" si="59"/>
        <v>920</v>
      </c>
      <c r="I78" s="15">
        <f>'[3]28'!J80</f>
        <v>270</v>
      </c>
      <c r="J78" s="16">
        <f>'[3]28'!K80</f>
        <v>0</v>
      </c>
      <c r="K78" s="16">
        <f>'[3]28'!L80</f>
        <v>0</v>
      </c>
      <c r="L78" s="16">
        <f>'[3]28'!M80</f>
        <v>0</v>
      </c>
      <c r="M78" s="16">
        <f>'[3]28'!N80</f>
        <v>0</v>
      </c>
      <c r="N78" s="16">
        <f>'[3]28'!O80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26.87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26.87</v>
      </c>
      <c r="AE78" s="8">
        <f t="shared" si="43"/>
        <v>26.87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26.87</v>
      </c>
      <c r="AL78" s="8">
        <f t="shared" si="35"/>
        <v>216.26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216.26</v>
      </c>
      <c r="AT78" s="8">
        <v>26.870799999999999</v>
      </c>
      <c r="AU78" s="8">
        <v>26.870799999999999</v>
      </c>
      <c r="AW78" s="204">
        <v>26.87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26.87</v>
      </c>
      <c r="BD78" s="204">
        <v>26.87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26.87</v>
      </c>
      <c r="BL78" s="8">
        <f t="shared" si="53"/>
        <v>26.870799999999999</v>
      </c>
      <c r="BM78" s="8">
        <f t="shared" si="54"/>
        <v>26.870799999999999</v>
      </c>
      <c r="BN78" s="8">
        <f t="shared" si="55"/>
        <v>26.87</v>
      </c>
      <c r="BO78" s="8">
        <f t="shared" si="56"/>
        <v>26.87</v>
      </c>
      <c r="BP78" s="139">
        <f t="shared" si="57"/>
        <v>7.9999999999813554E-4</v>
      </c>
      <c r="BQ78" s="139">
        <f t="shared" si="58"/>
        <v>7.9999999999813554E-4</v>
      </c>
    </row>
    <row r="79" spans="1:69">
      <c r="A79" s="8" t="s">
        <v>121</v>
      </c>
      <c r="B79" s="15">
        <f>'[3]28'!B81</f>
        <v>320</v>
      </c>
      <c r="C79" s="16">
        <f>'[3]28'!C81</f>
        <v>0</v>
      </c>
      <c r="D79" s="16">
        <f>'[3]28'!D81</f>
        <v>600</v>
      </c>
      <c r="E79" s="16">
        <f>'[3]28'!E81</f>
        <v>0</v>
      </c>
      <c r="F79" s="16">
        <f>'[3]28'!F81</f>
        <v>0</v>
      </c>
      <c r="G79" s="16">
        <f>'[3]28'!G81</f>
        <v>0</v>
      </c>
      <c r="H79" s="17">
        <f t="shared" si="59"/>
        <v>920</v>
      </c>
      <c r="I79" s="15">
        <f>'[3]28'!J81</f>
        <v>270</v>
      </c>
      <c r="J79" s="16">
        <f>'[3]28'!K81</f>
        <v>0</v>
      </c>
      <c r="K79" s="16">
        <f>'[3]28'!L81</f>
        <v>0</v>
      </c>
      <c r="L79" s="16">
        <f>'[3]28'!M81</f>
        <v>0</v>
      </c>
      <c r="M79" s="16">
        <f>'[3]28'!N81</f>
        <v>0</v>
      </c>
      <c r="N79" s="16">
        <f>'[3]28'!O81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25.56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25.56</v>
      </c>
      <c r="AL79" s="8">
        <f t="shared" si="35"/>
        <v>212.44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212.44</v>
      </c>
      <c r="AT79" s="8">
        <v>32</v>
      </c>
      <c r="AU79" s="8">
        <v>25.561599999999999</v>
      </c>
      <c r="AW79" s="204">
        <v>32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32</v>
      </c>
      <c r="BD79" s="204">
        <v>25.56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25.56</v>
      </c>
      <c r="BL79" s="8">
        <f t="shared" si="53"/>
        <v>32</v>
      </c>
      <c r="BM79" s="8">
        <f t="shared" si="54"/>
        <v>25.561599999999999</v>
      </c>
      <c r="BN79" s="8">
        <f t="shared" si="55"/>
        <v>32</v>
      </c>
      <c r="BO79" s="8">
        <f t="shared" si="56"/>
        <v>25.56</v>
      </c>
      <c r="BP79" s="139">
        <f t="shared" si="57"/>
        <v>0</v>
      </c>
      <c r="BQ79" s="139">
        <f t="shared" si="58"/>
        <v>1.5999999999998238E-3</v>
      </c>
    </row>
    <row r="80" spans="1:69">
      <c r="A80" s="8" t="s">
        <v>122</v>
      </c>
      <c r="B80" s="15">
        <f>'[3]28'!B82</f>
        <v>320</v>
      </c>
      <c r="C80" s="16">
        <f>'[3]28'!C82</f>
        <v>0</v>
      </c>
      <c r="D80" s="16">
        <f>'[3]28'!D82</f>
        <v>600</v>
      </c>
      <c r="E80" s="16">
        <f>'[3]28'!E82</f>
        <v>0</v>
      </c>
      <c r="F80" s="16">
        <f>'[3]28'!F82</f>
        <v>0</v>
      </c>
      <c r="G80" s="16">
        <f>'[3]28'!G82</f>
        <v>0</v>
      </c>
      <c r="H80" s="17">
        <f t="shared" si="59"/>
        <v>920</v>
      </c>
      <c r="I80" s="15">
        <f>'[3]28'!J82</f>
        <v>270</v>
      </c>
      <c r="J80" s="16">
        <f>'[3]28'!K82</f>
        <v>0</v>
      </c>
      <c r="K80" s="16">
        <f>'[3]28'!L82</f>
        <v>0</v>
      </c>
      <c r="L80" s="16">
        <f>'[3]28'!M82</f>
        <v>0</v>
      </c>
      <c r="M80" s="16">
        <f>'[3]28'!N82</f>
        <v>0</v>
      </c>
      <c r="N80" s="16">
        <f>'[3]28'!O82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25.56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25.56</v>
      </c>
      <c r="AL80" s="8">
        <f t="shared" si="35"/>
        <v>212.44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212.44</v>
      </c>
      <c r="AT80" s="8">
        <v>32</v>
      </c>
      <c r="AU80" s="8">
        <v>25.561599999999999</v>
      </c>
      <c r="AW80" s="204">
        <v>32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32</v>
      </c>
      <c r="BD80" s="204">
        <v>25.56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25.56</v>
      </c>
      <c r="BL80" s="8">
        <f t="shared" si="53"/>
        <v>32</v>
      </c>
      <c r="BM80" s="8">
        <f t="shared" si="54"/>
        <v>25.561599999999999</v>
      </c>
      <c r="BN80" s="8">
        <f t="shared" si="55"/>
        <v>32</v>
      </c>
      <c r="BO80" s="8">
        <f t="shared" si="56"/>
        <v>25.56</v>
      </c>
      <c r="BP80" s="139">
        <f t="shared" si="57"/>
        <v>0</v>
      </c>
      <c r="BQ80" s="139">
        <f t="shared" si="58"/>
        <v>1.5999999999998238E-3</v>
      </c>
    </row>
    <row r="81" spans="1:69">
      <c r="A81" s="8" t="s">
        <v>123</v>
      </c>
      <c r="B81" s="15">
        <f>'[3]28'!B83</f>
        <v>320</v>
      </c>
      <c r="C81" s="16">
        <f>'[3]28'!C83</f>
        <v>0</v>
      </c>
      <c r="D81" s="16">
        <f>'[3]28'!D83</f>
        <v>600</v>
      </c>
      <c r="E81" s="16">
        <f>'[3]28'!E83</f>
        <v>0</v>
      </c>
      <c r="F81" s="16">
        <f>'[3]28'!F83</f>
        <v>0</v>
      </c>
      <c r="G81" s="16">
        <f>'[3]28'!G83</f>
        <v>0</v>
      </c>
      <c r="H81" s="17">
        <f t="shared" si="59"/>
        <v>920</v>
      </c>
      <c r="I81" s="15">
        <f>'[3]28'!J83</f>
        <v>270</v>
      </c>
      <c r="J81" s="16">
        <f>'[3]28'!K83</f>
        <v>0</v>
      </c>
      <c r="K81" s="16">
        <f>'[3]28'!L83</f>
        <v>0</v>
      </c>
      <c r="L81" s="16">
        <f>'[3]28'!M83</f>
        <v>0</v>
      </c>
      <c r="M81" s="16">
        <f>'[3]28'!N83</f>
        <v>0</v>
      </c>
      <c r="N81" s="16">
        <f>'[3]28'!O83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25.56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25.56</v>
      </c>
      <c r="AL81" s="8">
        <f t="shared" si="35"/>
        <v>212.44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212.44</v>
      </c>
      <c r="AT81" s="8">
        <v>32</v>
      </c>
      <c r="AU81" s="8">
        <v>25.561599999999999</v>
      </c>
      <c r="AW81" s="204">
        <v>32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32</v>
      </c>
      <c r="BD81" s="204">
        <v>25.56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25.56</v>
      </c>
      <c r="BL81" s="8">
        <f t="shared" si="53"/>
        <v>32</v>
      </c>
      <c r="BM81" s="8">
        <f t="shared" si="54"/>
        <v>25.561599999999999</v>
      </c>
      <c r="BN81" s="8">
        <f t="shared" si="55"/>
        <v>32</v>
      </c>
      <c r="BO81" s="8">
        <f t="shared" si="56"/>
        <v>25.56</v>
      </c>
      <c r="BP81" s="139">
        <f t="shared" si="57"/>
        <v>0</v>
      </c>
      <c r="BQ81" s="139">
        <f t="shared" si="58"/>
        <v>1.5999999999998238E-3</v>
      </c>
    </row>
    <row r="82" spans="1:69">
      <c r="A82" s="8" t="s">
        <v>124</v>
      </c>
      <c r="B82" s="15">
        <f>'[3]28'!B84</f>
        <v>320</v>
      </c>
      <c r="C82" s="16">
        <f>'[3]28'!C84</f>
        <v>0</v>
      </c>
      <c r="D82" s="16">
        <f>'[3]28'!D84</f>
        <v>600</v>
      </c>
      <c r="E82" s="16">
        <f>'[3]28'!E84</f>
        <v>0</v>
      </c>
      <c r="F82" s="16">
        <f>'[3]28'!F84</f>
        <v>0</v>
      </c>
      <c r="G82" s="16">
        <f>'[3]28'!G84</f>
        <v>0</v>
      </c>
      <c r="H82" s="17">
        <f t="shared" si="59"/>
        <v>920</v>
      </c>
      <c r="I82" s="15">
        <f>'[3]28'!J84</f>
        <v>270</v>
      </c>
      <c r="J82" s="16">
        <f>'[3]28'!K84</f>
        <v>0</v>
      </c>
      <c r="K82" s="16">
        <f>'[3]28'!L84</f>
        <v>0</v>
      </c>
      <c r="L82" s="16">
        <f>'[3]28'!M84</f>
        <v>0</v>
      </c>
      <c r="M82" s="16">
        <f>'[3]28'!N84</f>
        <v>0</v>
      </c>
      <c r="N82" s="16">
        <f>'[3]28'!O84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25.56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25.56</v>
      </c>
      <c r="AL82" s="8">
        <f t="shared" si="35"/>
        <v>212.44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212.44</v>
      </c>
      <c r="AT82" s="8">
        <v>32</v>
      </c>
      <c r="AU82" s="8">
        <v>25.561599999999999</v>
      </c>
      <c r="AW82" s="204">
        <v>32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32</v>
      </c>
      <c r="BD82" s="204">
        <v>25.56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25.56</v>
      </c>
      <c r="BL82" s="8">
        <f t="shared" si="53"/>
        <v>32</v>
      </c>
      <c r="BM82" s="8">
        <f t="shared" si="54"/>
        <v>25.561599999999999</v>
      </c>
      <c r="BN82" s="8">
        <f t="shared" si="55"/>
        <v>32</v>
      </c>
      <c r="BO82" s="8">
        <f t="shared" si="56"/>
        <v>25.56</v>
      </c>
      <c r="BP82" s="139">
        <f t="shared" si="57"/>
        <v>0</v>
      </c>
      <c r="BQ82" s="139">
        <f t="shared" si="58"/>
        <v>1.5999999999998238E-3</v>
      </c>
    </row>
    <row r="83" spans="1:69">
      <c r="A83" s="8" t="s">
        <v>125</v>
      </c>
      <c r="B83" s="15">
        <f>'[3]28'!B85</f>
        <v>320</v>
      </c>
      <c r="C83" s="16">
        <f>'[3]28'!C85</f>
        <v>0</v>
      </c>
      <c r="D83" s="16">
        <f>'[3]28'!D85</f>
        <v>600</v>
      </c>
      <c r="E83" s="16">
        <f>'[3]28'!E85</f>
        <v>0</v>
      </c>
      <c r="F83" s="16">
        <f>'[3]28'!F85</f>
        <v>0</v>
      </c>
      <c r="G83" s="16">
        <f>'[3]28'!G85</f>
        <v>0</v>
      </c>
      <c r="H83" s="17">
        <f t="shared" si="59"/>
        <v>920</v>
      </c>
      <c r="I83" s="15">
        <f>'[3]28'!J85</f>
        <v>270</v>
      </c>
      <c r="J83" s="16">
        <f>'[3]28'!K85</f>
        <v>0</v>
      </c>
      <c r="K83" s="16">
        <f>'[3]28'!L85</f>
        <v>0</v>
      </c>
      <c r="L83" s="16">
        <f>'[3]28'!M85</f>
        <v>0</v>
      </c>
      <c r="M83" s="16">
        <f>'[3]28'!N85</f>
        <v>0</v>
      </c>
      <c r="N83" s="16">
        <f>'[3]28'!O85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25.56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25.56</v>
      </c>
      <c r="AL83" s="8">
        <f t="shared" si="35"/>
        <v>212.44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212.44</v>
      </c>
      <c r="AT83" s="8">
        <v>32</v>
      </c>
      <c r="AU83" s="8">
        <v>25.561599999999999</v>
      </c>
      <c r="AW83" s="204">
        <v>32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32</v>
      </c>
      <c r="BD83" s="204">
        <v>25.56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25.56</v>
      </c>
      <c r="BL83" s="8">
        <f t="shared" si="53"/>
        <v>32</v>
      </c>
      <c r="BM83" s="8">
        <f t="shared" si="54"/>
        <v>25.561599999999999</v>
      </c>
      <c r="BN83" s="8">
        <f t="shared" si="55"/>
        <v>32</v>
      </c>
      <c r="BO83" s="8">
        <f t="shared" si="56"/>
        <v>25.56</v>
      </c>
      <c r="BP83" s="139">
        <f t="shared" si="57"/>
        <v>0</v>
      </c>
      <c r="BQ83" s="139">
        <f t="shared" si="58"/>
        <v>1.5999999999998238E-3</v>
      </c>
    </row>
    <row r="84" spans="1:69">
      <c r="A84" s="8" t="s">
        <v>126</v>
      </c>
      <c r="B84" s="15">
        <f>'[3]28'!B86</f>
        <v>320</v>
      </c>
      <c r="C84" s="16">
        <f>'[3]28'!C86</f>
        <v>0</v>
      </c>
      <c r="D84" s="16">
        <f>'[3]28'!D86</f>
        <v>600</v>
      </c>
      <c r="E84" s="16">
        <f>'[3]28'!E86</f>
        <v>0</v>
      </c>
      <c r="F84" s="16">
        <f>'[3]28'!F86</f>
        <v>0</v>
      </c>
      <c r="G84" s="16">
        <f>'[3]28'!G86</f>
        <v>0</v>
      </c>
      <c r="H84" s="17">
        <f t="shared" si="59"/>
        <v>920</v>
      </c>
      <c r="I84" s="15">
        <f>'[3]28'!J86</f>
        <v>270</v>
      </c>
      <c r="J84" s="16">
        <f>'[3]28'!K86</f>
        <v>0</v>
      </c>
      <c r="K84" s="16">
        <f>'[3]28'!L86</f>
        <v>0</v>
      </c>
      <c r="L84" s="16">
        <f>'[3]28'!M86</f>
        <v>0</v>
      </c>
      <c r="M84" s="16">
        <f>'[3]28'!N86</f>
        <v>0</v>
      </c>
      <c r="N84" s="16">
        <f>'[3]28'!O86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25.56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25.56</v>
      </c>
      <c r="AL84" s="8">
        <f t="shared" si="35"/>
        <v>212.44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212.44</v>
      </c>
      <c r="AT84" s="8">
        <v>32</v>
      </c>
      <c r="AU84" s="8">
        <v>25.561599999999999</v>
      </c>
      <c r="AW84" s="204">
        <v>32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32</v>
      </c>
      <c r="BD84" s="204">
        <v>25.56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25.56</v>
      </c>
      <c r="BL84" s="8">
        <f t="shared" si="53"/>
        <v>32</v>
      </c>
      <c r="BM84" s="8">
        <f t="shared" si="54"/>
        <v>25.561599999999999</v>
      </c>
      <c r="BN84" s="8">
        <f t="shared" si="55"/>
        <v>32</v>
      </c>
      <c r="BO84" s="8">
        <f t="shared" si="56"/>
        <v>25.56</v>
      </c>
      <c r="BP84" s="139">
        <f t="shared" si="57"/>
        <v>0</v>
      </c>
      <c r="BQ84" s="139">
        <f t="shared" si="58"/>
        <v>1.5999999999998238E-3</v>
      </c>
    </row>
    <row r="85" spans="1:69">
      <c r="A85" s="8" t="s">
        <v>127</v>
      </c>
      <c r="B85" s="15">
        <f>'[3]28'!B87</f>
        <v>320</v>
      </c>
      <c r="C85" s="16">
        <f>'[3]28'!C87</f>
        <v>0</v>
      </c>
      <c r="D85" s="16">
        <f>'[3]28'!D87</f>
        <v>600</v>
      </c>
      <c r="E85" s="16">
        <f>'[3]28'!E87</f>
        <v>0</v>
      </c>
      <c r="F85" s="16">
        <f>'[3]28'!F87</f>
        <v>0</v>
      </c>
      <c r="G85" s="16">
        <f>'[3]28'!G87</f>
        <v>0</v>
      </c>
      <c r="H85" s="17">
        <f t="shared" si="59"/>
        <v>920</v>
      </c>
      <c r="I85" s="15">
        <f>'[3]28'!J87</f>
        <v>270</v>
      </c>
      <c r="J85" s="16">
        <f>'[3]28'!K87</f>
        <v>0</v>
      </c>
      <c r="K85" s="16">
        <f>'[3]28'!L87</f>
        <v>0</v>
      </c>
      <c r="L85" s="16">
        <f>'[3]28'!M87</f>
        <v>0</v>
      </c>
      <c r="M85" s="16">
        <f>'[3]28'!N87</f>
        <v>0</v>
      </c>
      <c r="N85" s="16">
        <f>'[3]28'!O87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25.56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25.56</v>
      </c>
      <c r="AL85" s="8">
        <f t="shared" si="35"/>
        <v>212.44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212.44</v>
      </c>
      <c r="AT85" s="8">
        <v>32</v>
      </c>
      <c r="AU85" s="8">
        <v>25.561599999999999</v>
      </c>
      <c r="AW85" s="204">
        <v>32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32</v>
      </c>
      <c r="BD85" s="204">
        <v>25.56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25.56</v>
      </c>
      <c r="BL85" s="8">
        <f t="shared" si="53"/>
        <v>32</v>
      </c>
      <c r="BM85" s="8">
        <f t="shared" si="54"/>
        <v>25.561599999999999</v>
      </c>
      <c r="BN85" s="8">
        <f t="shared" si="55"/>
        <v>32</v>
      </c>
      <c r="BO85" s="8">
        <f t="shared" si="56"/>
        <v>25.56</v>
      </c>
      <c r="BP85" s="139">
        <f t="shared" si="57"/>
        <v>0</v>
      </c>
      <c r="BQ85" s="139">
        <f t="shared" si="58"/>
        <v>1.5999999999998238E-3</v>
      </c>
    </row>
    <row r="86" spans="1:69">
      <c r="A86" s="8" t="s">
        <v>128</v>
      </c>
      <c r="B86" s="15">
        <f>'[3]28'!B88</f>
        <v>320</v>
      </c>
      <c r="C86" s="16">
        <f>'[3]28'!C88</f>
        <v>0</v>
      </c>
      <c r="D86" s="16">
        <f>'[3]28'!D88</f>
        <v>600</v>
      </c>
      <c r="E86" s="16">
        <f>'[3]28'!E88</f>
        <v>0</v>
      </c>
      <c r="F86" s="16">
        <f>'[3]28'!F88</f>
        <v>0</v>
      </c>
      <c r="G86" s="16">
        <f>'[3]28'!G88</f>
        <v>0</v>
      </c>
      <c r="H86" s="17">
        <f t="shared" si="59"/>
        <v>920</v>
      </c>
      <c r="I86" s="15">
        <f>'[3]28'!J88</f>
        <v>270</v>
      </c>
      <c r="J86" s="16">
        <f>'[3]28'!K88</f>
        <v>0</v>
      </c>
      <c r="K86" s="16">
        <f>'[3]28'!L88</f>
        <v>0</v>
      </c>
      <c r="L86" s="16">
        <f>'[3]28'!M88</f>
        <v>0</v>
      </c>
      <c r="M86" s="16">
        <f>'[3]28'!N88</f>
        <v>0</v>
      </c>
      <c r="N86" s="16">
        <f>'[3]28'!O88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21.56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21.56</v>
      </c>
      <c r="AL86" s="8">
        <f t="shared" si="35"/>
        <v>216.44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216.44</v>
      </c>
      <c r="AT86" s="8">
        <v>32</v>
      </c>
      <c r="AU86" s="8">
        <v>21.563199999999998</v>
      </c>
      <c r="AW86" s="204">
        <v>32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32</v>
      </c>
      <c r="BD86" s="204">
        <v>21.56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21.56</v>
      </c>
      <c r="BL86" s="8">
        <f t="shared" si="53"/>
        <v>32</v>
      </c>
      <c r="BM86" s="8">
        <f t="shared" si="54"/>
        <v>21.563199999999998</v>
      </c>
      <c r="BN86" s="8">
        <f t="shared" si="55"/>
        <v>32</v>
      </c>
      <c r="BO86" s="8">
        <f t="shared" si="56"/>
        <v>21.56</v>
      </c>
      <c r="BP86" s="139">
        <f t="shared" si="57"/>
        <v>0</v>
      </c>
      <c r="BQ86" s="139">
        <f t="shared" si="58"/>
        <v>3.1999999999996476E-3</v>
      </c>
    </row>
    <row r="87" spans="1:69">
      <c r="A87" s="8" t="s">
        <v>129</v>
      </c>
      <c r="B87" s="15">
        <f>'[3]28'!B89</f>
        <v>320</v>
      </c>
      <c r="C87" s="16">
        <f>'[3]28'!C89</f>
        <v>0</v>
      </c>
      <c r="D87" s="16">
        <f>'[3]28'!D89</f>
        <v>600</v>
      </c>
      <c r="E87" s="16">
        <f>'[3]28'!E89</f>
        <v>0</v>
      </c>
      <c r="F87" s="16">
        <f>'[3]28'!F89</f>
        <v>0</v>
      </c>
      <c r="G87" s="16">
        <f>'[3]28'!G89</f>
        <v>0</v>
      </c>
      <c r="H87" s="17">
        <f t="shared" si="59"/>
        <v>920</v>
      </c>
      <c r="I87" s="15">
        <f>'[3]28'!J89</f>
        <v>270</v>
      </c>
      <c r="J87" s="16">
        <f>'[3]28'!K89</f>
        <v>0</v>
      </c>
      <c r="K87" s="16">
        <f>'[3]28'!L89</f>
        <v>0</v>
      </c>
      <c r="L87" s="16">
        <f>'[3]28'!M89</f>
        <v>0</v>
      </c>
      <c r="M87" s="16">
        <f>'[3]28'!N89</f>
        <v>0</v>
      </c>
      <c r="N87" s="16">
        <f>'[3]28'!O89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26.87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26.87</v>
      </c>
      <c r="AE87" s="8">
        <f t="shared" si="43"/>
        <v>26.87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26.87</v>
      </c>
      <c r="AL87" s="8">
        <f t="shared" si="35"/>
        <v>216.26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216.26</v>
      </c>
      <c r="AT87" s="8">
        <v>32</v>
      </c>
      <c r="AU87" s="8">
        <v>21.563199999999998</v>
      </c>
      <c r="AW87" s="204">
        <v>26.87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26.87</v>
      </c>
      <c r="BD87" s="204">
        <v>26.87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26.87</v>
      </c>
      <c r="BL87" s="8">
        <f t="shared" si="53"/>
        <v>32</v>
      </c>
      <c r="BM87" s="8">
        <f t="shared" si="54"/>
        <v>21.563199999999998</v>
      </c>
      <c r="BN87" s="8">
        <f t="shared" si="55"/>
        <v>26.87</v>
      </c>
      <c r="BO87" s="8">
        <f t="shared" si="56"/>
        <v>26.87</v>
      </c>
      <c r="BP87" s="139">
        <f t="shared" si="57"/>
        <v>5.129999999999999</v>
      </c>
      <c r="BQ87" s="139">
        <f t="shared" si="58"/>
        <v>-5.3068000000000026</v>
      </c>
    </row>
    <row r="88" spans="1:69">
      <c r="A88" s="8" t="s">
        <v>130</v>
      </c>
      <c r="B88" s="15">
        <f>'[3]28'!B90</f>
        <v>320</v>
      </c>
      <c r="C88" s="16">
        <f>'[3]28'!C90</f>
        <v>0</v>
      </c>
      <c r="D88" s="16">
        <f>'[3]28'!D90</f>
        <v>600</v>
      </c>
      <c r="E88" s="16">
        <f>'[3]28'!E90</f>
        <v>0</v>
      </c>
      <c r="F88" s="16">
        <f>'[3]28'!F90</f>
        <v>0</v>
      </c>
      <c r="G88" s="16">
        <f>'[3]28'!G90</f>
        <v>0</v>
      </c>
      <c r="H88" s="17">
        <f t="shared" si="59"/>
        <v>920</v>
      </c>
      <c r="I88" s="15">
        <f>'[3]28'!J90</f>
        <v>270</v>
      </c>
      <c r="J88" s="16">
        <f>'[3]28'!K90</f>
        <v>0</v>
      </c>
      <c r="K88" s="16">
        <f>'[3]28'!L90</f>
        <v>0</v>
      </c>
      <c r="L88" s="16">
        <f>'[3]28'!M90</f>
        <v>0</v>
      </c>
      <c r="M88" s="16">
        <f>'[3]28'!N90</f>
        <v>0</v>
      </c>
      <c r="N88" s="16">
        <f>'[3]28'!O90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26.87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26.87</v>
      </c>
      <c r="AE88" s="8">
        <f t="shared" si="43"/>
        <v>26.87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26.87</v>
      </c>
      <c r="AL88" s="8">
        <f t="shared" si="35"/>
        <v>216.26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216.26</v>
      </c>
      <c r="AT88" s="8">
        <v>32</v>
      </c>
      <c r="AU88" s="8">
        <v>21.563199999999998</v>
      </c>
      <c r="AW88" s="204">
        <v>26.87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26.87</v>
      </c>
      <c r="BD88" s="204">
        <v>26.87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26.87</v>
      </c>
      <c r="BL88" s="8">
        <f t="shared" si="53"/>
        <v>32</v>
      </c>
      <c r="BM88" s="8">
        <f t="shared" si="54"/>
        <v>21.563199999999998</v>
      </c>
      <c r="BN88" s="8">
        <f t="shared" si="55"/>
        <v>26.87</v>
      </c>
      <c r="BO88" s="8">
        <f t="shared" si="56"/>
        <v>26.87</v>
      </c>
      <c r="BP88" s="139">
        <f t="shared" si="57"/>
        <v>5.129999999999999</v>
      </c>
      <c r="BQ88" s="139">
        <f t="shared" si="58"/>
        <v>-5.3068000000000026</v>
      </c>
    </row>
    <row r="89" spans="1:69">
      <c r="A89" s="8" t="s">
        <v>131</v>
      </c>
      <c r="B89" s="15">
        <f>'[3]28'!B91</f>
        <v>320</v>
      </c>
      <c r="C89" s="16">
        <f>'[3]28'!C91</f>
        <v>0</v>
      </c>
      <c r="D89" s="16">
        <f>'[3]28'!D91</f>
        <v>600</v>
      </c>
      <c r="E89" s="16">
        <f>'[3]28'!E91</f>
        <v>0</v>
      </c>
      <c r="F89" s="16">
        <f>'[3]28'!F91</f>
        <v>0</v>
      </c>
      <c r="G89" s="16">
        <f>'[3]28'!G91</f>
        <v>0</v>
      </c>
      <c r="H89" s="17">
        <f t="shared" si="59"/>
        <v>920</v>
      </c>
      <c r="I89" s="15">
        <f>'[3]28'!J91</f>
        <v>270</v>
      </c>
      <c r="J89" s="16">
        <f>'[3]28'!K91</f>
        <v>0</v>
      </c>
      <c r="K89" s="16">
        <f>'[3]28'!L91</f>
        <v>0</v>
      </c>
      <c r="L89" s="16">
        <f>'[3]28'!M91</f>
        <v>0</v>
      </c>
      <c r="M89" s="16">
        <f>'[3]28'!N91</f>
        <v>0</v>
      </c>
      <c r="N89" s="16">
        <f>'[3]28'!O91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26.87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26.87</v>
      </c>
      <c r="AE89" s="8">
        <f t="shared" si="43"/>
        <v>26.87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26.87</v>
      </c>
      <c r="AL89" s="8">
        <f t="shared" si="35"/>
        <v>216.26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216.26</v>
      </c>
      <c r="AT89" s="8">
        <v>26.870799999999999</v>
      </c>
      <c r="AU89" s="8">
        <v>26.870799999999999</v>
      </c>
      <c r="AW89" s="204">
        <v>26.87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26.87</v>
      </c>
      <c r="BD89" s="204">
        <v>26.87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26.87</v>
      </c>
      <c r="BL89" s="8">
        <f t="shared" si="53"/>
        <v>26.870799999999999</v>
      </c>
      <c r="BM89" s="8">
        <f t="shared" si="54"/>
        <v>26.870799999999999</v>
      </c>
      <c r="BN89" s="8">
        <f t="shared" si="55"/>
        <v>26.87</v>
      </c>
      <c r="BO89" s="8">
        <f t="shared" si="56"/>
        <v>26.87</v>
      </c>
      <c r="BP89" s="139">
        <f t="shared" si="57"/>
        <v>7.9999999999813554E-4</v>
      </c>
      <c r="BQ89" s="139">
        <f t="shared" si="58"/>
        <v>7.9999999999813554E-4</v>
      </c>
    </row>
    <row r="90" spans="1:69">
      <c r="A90" s="8" t="s">
        <v>132</v>
      </c>
      <c r="B90" s="15">
        <f>'[3]28'!B92</f>
        <v>320</v>
      </c>
      <c r="C90" s="16">
        <f>'[3]28'!C92</f>
        <v>0</v>
      </c>
      <c r="D90" s="16">
        <f>'[3]28'!D92</f>
        <v>600</v>
      </c>
      <c r="E90" s="16">
        <f>'[3]28'!E92</f>
        <v>0</v>
      </c>
      <c r="F90" s="16">
        <f>'[3]28'!F92</f>
        <v>0</v>
      </c>
      <c r="G90" s="16">
        <f>'[3]28'!G92</f>
        <v>0</v>
      </c>
      <c r="H90" s="17">
        <f t="shared" si="59"/>
        <v>920</v>
      </c>
      <c r="I90" s="15">
        <f>'[3]28'!J92</f>
        <v>270</v>
      </c>
      <c r="J90" s="16">
        <f>'[3]28'!K92</f>
        <v>0</v>
      </c>
      <c r="K90" s="16">
        <f>'[3]28'!L92</f>
        <v>0</v>
      </c>
      <c r="L90" s="16">
        <f>'[3]28'!M92</f>
        <v>0</v>
      </c>
      <c r="M90" s="16">
        <f>'[3]28'!N92</f>
        <v>0</v>
      </c>
      <c r="N90" s="16">
        <f>'[3]28'!O92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26.87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26.87</v>
      </c>
      <c r="AE90" s="8">
        <f t="shared" si="43"/>
        <v>26.87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26.87</v>
      </c>
      <c r="AL90" s="8">
        <f t="shared" si="35"/>
        <v>216.26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216.26</v>
      </c>
      <c r="AT90" s="8">
        <v>26.870799999999999</v>
      </c>
      <c r="AU90" s="8">
        <v>26.870799999999999</v>
      </c>
      <c r="AW90" s="204">
        <v>26.87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26.87</v>
      </c>
      <c r="BD90" s="204">
        <v>26.87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26.87</v>
      </c>
      <c r="BL90" s="8">
        <f t="shared" si="53"/>
        <v>26.870799999999999</v>
      </c>
      <c r="BM90" s="8">
        <f t="shared" si="54"/>
        <v>26.870799999999999</v>
      </c>
      <c r="BN90" s="8">
        <f t="shared" si="55"/>
        <v>26.87</v>
      </c>
      <c r="BO90" s="8">
        <f t="shared" si="56"/>
        <v>26.87</v>
      </c>
      <c r="BP90" s="139">
        <f t="shared" si="57"/>
        <v>7.9999999999813554E-4</v>
      </c>
      <c r="BQ90" s="139">
        <f t="shared" si="58"/>
        <v>7.9999999999813554E-4</v>
      </c>
    </row>
    <row r="91" spans="1:69">
      <c r="A91" s="8" t="s">
        <v>133</v>
      </c>
      <c r="B91" s="15">
        <f>'[3]28'!B93</f>
        <v>320</v>
      </c>
      <c r="C91" s="16">
        <f>'[3]28'!C93</f>
        <v>0</v>
      </c>
      <c r="D91" s="16">
        <f>'[3]28'!D93</f>
        <v>600</v>
      </c>
      <c r="E91" s="16">
        <f>'[3]28'!E93</f>
        <v>0</v>
      </c>
      <c r="F91" s="16">
        <f>'[3]28'!F93</f>
        <v>0</v>
      </c>
      <c r="G91" s="16">
        <f>'[3]28'!G93</f>
        <v>0</v>
      </c>
      <c r="H91" s="17">
        <f t="shared" si="59"/>
        <v>920</v>
      </c>
      <c r="I91" s="15">
        <f>'[3]28'!J93</f>
        <v>270</v>
      </c>
      <c r="J91" s="16">
        <f>'[3]28'!K93</f>
        <v>0</v>
      </c>
      <c r="K91" s="16">
        <f>'[3]28'!L93</f>
        <v>0</v>
      </c>
      <c r="L91" s="16">
        <f>'[3]28'!M93</f>
        <v>0</v>
      </c>
      <c r="M91" s="16">
        <f>'[3]28'!N93</f>
        <v>0</v>
      </c>
      <c r="N91" s="16">
        <f>'[3]28'!O93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26.87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26.87</v>
      </c>
      <c r="AE91" s="8">
        <f t="shared" si="43"/>
        <v>26.87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26.87</v>
      </c>
      <c r="AL91" s="8">
        <f t="shared" si="35"/>
        <v>216.26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216.26</v>
      </c>
      <c r="AT91" s="8">
        <v>26.870799999999999</v>
      </c>
      <c r="AU91" s="8">
        <v>26.870799999999999</v>
      </c>
      <c r="AW91" s="204">
        <v>26.87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26.87</v>
      </c>
      <c r="BD91" s="204">
        <v>26.87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26.87</v>
      </c>
      <c r="BL91" s="8">
        <f t="shared" si="53"/>
        <v>26.870799999999999</v>
      </c>
      <c r="BM91" s="8">
        <f t="shared" si="54"/>
        <v>26.870799999999999</v>
      </c>
      <c r="BN91" s="8">
        <f t="shared" si="55"/>
        <v>26.87</v>
      </c>
      <c r="BO91" s="8">
        <f t="shared" si="56"/>
        <v>26.87</v>
      </c>
      <c r="BP91" s="139">
        <f t="shared" si="57"/>
        <v>7.9999999999813554E-4</v>
      </c>
      <c r="BQ91" s="139">
        <f t="shared" si="58"/>
        <v>7.9999999999813554E-4</v>
      </c>
    </row>
    <row r="92" spans="1:69">
      <c r="A92" s="8" t="s">
        <v>134</v>
      </c>
      <c r="B92" s="15">
        <f>'[3]28'!B94</f>
        <v>320</v>
      </c>
      <c r="C92" s="16">
        <f>'[3]28'!C94</f>
        <v>0</v>
      </c>
      <c r="D92" s="16">
        <f>'[3]28'!D94</f>
        <v>600</v>
      </c>
      <c r="E92" s="16">
        <f>'[3]28'!E94</f>
        <v>0</v>
      </c>
      <c r="F92" s="16">
        <f>'[3]28'!F94</f>
        <v>0</v>
      </c>
      <c r="G92" s="16">
        <f>'[3]28'!G94</f>
        <v>0</v>
      </c>
      <c r="H92" s="17">
        <f t="shared" si="59"/>
        <v>920</v>
      </c>
      <c r="I92" s="15">
        <f>'[3]28'!J94</f>
        <v>270</v>
      </c>
      <c r="J92" s="16">
        <f>'[3]28'!K94</f>
        <v>0</v>
      </c>
      <c r="K92" s="16">
        <f>'[3]28'!L94</f>
        <v>0</v>
      </c>
      <c r="L92" s="16">
        <f>'[3]28'!M94</f>
        <v>0</v>
      </c>
      <c r="M92" s="16">
        <f>'[3]28'!N94</f>
        <v>0</v>
      </c>
      <c r="N92" s="16">
        <f>'[3]28'!O94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26.87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26.87</v>
      </c>
      <c r="AE92" s="8">
        <f t="shared" si="43"/>
        <v>26.87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26.87</v>
      </c>
      <c r="AL92" s="8">
        <f t="shared" si="35"/>
        <v>216.26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216.26</v>
      </c>
      <c r="AT92" s="8">
        <v>26.870799999999999</v>
      </c>
      <c r="AU92" s="8">
        <v>26.870799999999999</v>
      </c>
      <c r="AW92" s="204">
        <v>26.87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26.87</v>
      </c>
      <c r="BD92" s="204">
        <v>26.87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26.87</v>
      </c>
      <c r="BL92" s="8">
        <f t="shared" si="53"/>
        <v>26.870799999999999</v>
      </c>
      <c r="BM92" s="8">
        <f t="shared" si="54"/>
        <v>26.870799999999999</v>
      </c>
      <c r="BN92" s="8">
        <f t="shared" si="55"/>
        <v>26.87</v>
      </c>
      <c r="BO92" s="8">
        <f t="shared" si="56"/>
        <v>26.87</v>
      </c>
      <c r="BP92" s="139">
        <f t="shared" si="57"/>
        <v>7.9999999999813554E-4</v>
      </c>
      <c r="BQ92" s="139">
        <f t="shared" si="58"/>
        <v>7.9999999999813554E-4</v>
      </c>
    </row>
    <row r="93" spans="1:69">
      <c r="A93" s="8" t="s">
        <v>135</v>
      </c>
      <c r="B93" s="15">
        <f>'[3]28'!B95</f>
        <v>320</v>
      </c>
      <c r="C93" s="16">
        <f>'[3]28'!C95</f>
        <v>0</v>
      </c>
      <c r="D93" s="16">
        <f>'[3]28'!D95</f>
        <v>600</v>
      </c>
      <c r="E93" s="16">
        <f>'[3]28'!E95</f>
        <v>0</v>
      </c>
      <c r="F93" s="16">
        <f>'[3]28'!F95</f>
        <v>0</v>
      </c>
      <c r="G93" s="16">
        <f>'[3]28'!G95</f>
        <v>0</v>
      </c>
      <c r="H93" s="17">
        <f t="shared" si="59"/>
        <v>920</v>
      </c>
      <c r="I93" s="15">
        <f>'[3]28'!J95</f>
        <v>270</v>
      </c>
      <c r="J93" s="16">
        <f>'[3]28'!K95</f>
        <v>0</v>
      </c>
      <c r="K93" s="16">
        <f>'[3]28'!L95</f>
        <v>0</v>
      </c>
      <c r="L93" s="16">
        <f>'[3]28'!M95</f>
        <v>0</v>
      </c>
      <c r="M93" s="16">
        <f>'[3]28'!N95</f>
        <v>0</v>
      </c>
      <c r="N93" s="16">
        <f>'[3]28'!O95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26.87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26.87</v>
      </c>
      <c r="AE93" s="8">
        <f t="shared" si="43"/>
        <v>26.87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26.87</v>
      </c>
      <c r="AL93" s="8">
        <f t="shared" si="35"/>
        <v>216.26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216.26</v>
      </c>
      <c r="AT93" s="8">
        <v>26.870799999999999</v>
      </c>
      <c r="AU93" s="8">
        <v>26.870799999999999</v>
      </c>
      <c r="AW93" s="204">
        <v>26.87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26.87</v>
      </c>
      <c r="BD93" s="204">
        <v>26.87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26.87</v>
      </c>
      <c r="BL93" s="8">
        <f t="shared" si="53"/>
        <v>26.870799999999999</v>
      </c>
      <c r="BM93" s="8">
        <f t="shared" si="54"/>
        <v>26.870799999999999</v>
      </c>
      <c r="BN93" s="8">
        <f t="shared" si="55"/>
        <v>26.87</v>
      </c>
      <c r="BO93" s="8">
        <f t="shared" si="56"/>
        <v>26.87</v>
      </c>
      <c r="BP93" s="139">
        <f t="shared" si="57"/>
        <v>7.9999999999813554E-4</v>
      </c>
      <c r="BQ93" s="139">
        <f t="shared" si="58"/>
        <v>7.9999999999813554E-4</v>
      </c>
    </row>
    <row r="94" spans="1:69">
      <c r="A94" s="8" t="s">
        <v>136</v>
      </c>
      <c r="B94" s="15">
        <f>'[3]28'!B96</f>
        <v>320</v>
      </c>
      <c r="C94" s="16">
        <f>'[3]28'!C96</f>
        <v>0</v>
      </c>
      <c r="D94" s="16">
        <f>'[3]28'!D96</f>
        <v>600</v>
      </c>
      <c r="E94" s="16">
        <f>'[3]28'!E96</f>
        <v>0</v>
      </c>
      <c r="F94" s="16">
        <f>'[3]28'!F96</f>
        <v>0</v>
      </c>
      <c r="G94" s="16">
        <f>'[3]28'!G96</f>
        <v>0</v>
      </c>
      <c r="H94" s="17">
        <f t="shared" si="59"/>
        <v>920</v>
      </c>
      <c r="I94" s="15">
        <f>'[3]28'!J96</f>
        <v>270</v>
      </c>
      <c r="J94" s="16">
        <f>'[3]28'!K96</f>
        <v>0</v>
      </c>
      <c r="K94" s="16">
        <f>'[3]28'!L96</f>
        <v>0</v>
      </c>
      <c r="L94" s="16">
        <f>'[3]28'!M96</f>
        <v>0</v>
      </c>
      <c r="M94" s="16">
        <f>'[3]28'!N96</f>
        <v>0</v>
      </c>
      <c r="N94" s="16">
        <f>'[3]28'!O96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26.87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26.87</v>
      </c>
      <c r="AE94" s="8">
        <f t="shared" si="43"/>
        <v>26.87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26.87</v>
      </c>
      <c r="AL94" s="8">
        <f t="shared" si="35"/>
        <v>216.26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216.26</v>
      </c>
      <c r="AT94" s="8">
        <v>26.870799999999999</v>
      </c>
      <c r="AU94" s="8">
        <v>26.870799999999999</v>
      </c>
      <c r="AW94" s="204">
        <v>26.87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26.87</v>
      </c>
      <c r="BD94" s="204">
        <v>26.87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26.87</v>
      </c>
      <c r="BL94" s="8">
        <f t="shared" si="53"/>
        <v>26.870799999999999</v>
      </c>
      <c r="BM94" s="8">
        <f t="shared" si="54"/>
        <v>26.870799999999999</v>
      </c>
      <c r="BN94" s="8">
        <f t="shared" si="55"/>
        <v>26.87</v>
      </c>
      <c r="BO94" s="8">
        <f t="shared" si="56"/>
        <v>26.87</v>
      </c>
      <c r="BP94" s="139">
        <f t="shared" si="57"/>
        <v>7.9999999999813554E-4</v>
      </c>
      <c r="BQ94" s="139">
        <f t="shared" si="58"/>
        <v>7.9999999999813554E-4</v>
      </c>
    </row>
    <row r="95" spans="1:69">
      <c r="A95" s="8" t="s">
        <v>137</v>
      </c>
      <c r="B95" s="15">
        <f>'[3]28'!B97</f>
        <v>320</v>
      </c>
      <c r="C95" s="16">
        <f>'[3]28'!C97</f>
        <v>0</v>
      </c>
      <c r="D95" s="16">
        <f>'[3]28'!D97</f>
        <v>600</v>
      </c>
      <c r="E95" s="16">
        <f>'[3]28'!E97</f>
        <v>0</v>
      </c>
      <c r="F95" s="16">
        <f>'[3]28'!F97</f>
        <v>0</v>
      </c>
      <c r="G95" s="16">
        <f>'[3]28'!G97</f>
        <v>0</v>
      </c>
      <c r="H95" s="17">
        <f t="shared" si="59"/>
        <v>920</v>
      </c>
      <c r="I95" s="15">
        <f>'[3]28'!J97</f>
        <v>270</v>
      </c>
      <c r="J95" s="16">
        <f>'[3]28'!K97</f>
        <v>0</v>
      </c>
      <c r="K95" s="16">
        <f>'[3]28'!L97</f>
        <v>0</v>
      </c>
      <c r="L95" s="16">
        <f>'[3]28'!M97</f>
        <v>0</v>
      </c>
      <c r="M95" s="16">
        <f>'[3]28'!N97</f>
        <v>0</v>
      </c>
      <c r="N95" s="16">
        <f>'[3]28'!O97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26.87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26.87</v>
      </c>
      <c r="AE95" s="8">
        <f t="shared" si="43"/>
        <v>26.87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26.87</v>
      </c>
      <c r="AL95" s="8">
        <f t="shared" si="35"/>
        <v>216.26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216.26</v>
      </c>
      <c r="AT95" s="8">
        <v>26.870799999999999</v>
      </c>
      <c r="AU95" s="8">
        <v>26.870799999999999</v>
      </c>
      <c r="AW95" s="204">
        <v>26.87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26.87</v>
      </c>
      <c r="BD95" s="204">
        <v>26.87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26.87</v>
      </c>
      <c r="BL95" s="8">
        <f t="shared" si="53"/>
        <v>26.870799999999999</v>
      </c>
      <c r="BM95" s="8">
        <f t="shared" si="54"/>
        <v>26.870799999999999</v>
      </c>
      <c r="BN95" s="8">
        <f t="shared" si="55"/>
        <v>26.87</v>
      </c>
      <c r="BO95" s="8">
        <f t="shared" si="56"/>
        <v>26.87</v>
      </c>
      <c r="BP95" s="139">
        <f t="shared" si="57"/>
        <v>7.9999999999813554E-4</v>
      </c>
      <c r="BQ95" s="139">
        <f t="shared" si="58"/>
        <v>7.9999999999813554E-4</v>
      </c>
    </row>
    <row r="96" spans="1:69">
      <c r="A96" s="8" t="s">
        <v>138</v>
      </c>
      <c r="B96" s="15">
        <f>'[3]28'!B98</f>
        <v>320</v>
      </c>
      <c r="C96" s="16">
        <f>'[3]28'!C98</f>
        <v>0</v>
      </c>
      <c r="D96" s="16">
        <f>'[3]28'!D98</f>
        <v>600</v>
      </c>
      <c r="E96" s="16">
        <f>'[3]28'!E98</f>
        <v>0</v>
      </c>
      <c r="F96" s="16">
        <f>'[3]28'!F98</f>
        <v>0</v>
      </c>
      <c r="G96" s="16">
        <f>'[3]28'!G98</f>
        <v>0</v>
      </c>
      <c r="H96" s="17">
        <f t="shared" si="59"/>
        <v>920</v>
      </c>
      <c r="I96" s="15">
        <f>'[3]28'!J98</f>
        <v>270</v>
      </c>
      <c r="J96" s="16">
        <f>'[3]28'!K98</f>
        <v>0</v>
      </c>
      <c r="K96" s="16">
        <f>'[3]28'!L98</f>
        <v>0</v>
      </c>
      <c r="L96" s="16">
        <f>'[3]28'!M98</f>
        <v>0</v>
      </c>
      <c r="M96" s="16">
        <f>'[3]28'!N98</f>
        <v>0</v>
      </c>
      <c r="N96" s="16">
        <f>'[3]28'!O98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26.87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26.87</v>
      </c>
      <c r="AE96" s="8">
        <f t="shared" si="43"/>
        <v>26.87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26.87</v>
      </c>
      <c r="AL96" s="8">
        <f t="shared" si="35"/>
        <v>216.26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216.26</v>
      </c>
      <c r="AT96" s="8">
        <v>26.870799999999999</v>
      </c>
      <c r="AU96" s="8">
        <v>26.870799999999999</v>
      </c>
      <c r="AW96" s="204">
        <v>26.87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26.87</v>
      </c>
      <c r="BD96" s="204">
        <v>26.87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26.87</v>
      </c>
      <c r="BL96" s="8">
        <f t="shared" si="53"/>
        <v>26.870799999999999</v>
      </c>
      <c r="BM96" s="8">
        <f t="shared" si="54"/>
        <v>26.870799999999999</v>
      </c>
      <c r="BN96" s="8">
        <f t="shared" si="55"/>
        <v>26.87</v>
      </c>
      <c r="BO96" s="8">
        <f t="shared" si="56"/>
        <v>26.87</v>
      </c>
      <c r="BP96" s="139">
        <f t="shared" si="57"/>
        <v>7.9999999999813554E-4</v>
      </c>
      <c r="BQ96" s="139">
        <f t="shared" si="58"/>
        <v>7.9999999999813554E-4</v>
      </c>
    </row>
    <row r="97" spans="1:69">
      <c r="A97" s="8" t="s">
        <v>139</v>
      </c>
      <c r="B97" s="15">
        <f>'[3]28'!B99</f>
        <v>320</v>
      </c>
      <c r="C97" s="16">
        <f>'[3]28'!C99</f>
        <v>0</v>
      </c>
      <c r="D97" s="16">
        <f>'[3]28'!D99</f>
        <v>600</v>
      </c>
      <c r="E97" s="16">
        <f>'[3]28'!E99</f>
        <v>0</v>
      </c>
      <c r="F97" s="16">
        <f>'[3]28'!F99</f>
        <v>0</v>
      </c>
      <c r="G97" s="16">
        <f>'[3]28'!G99</f>
        <v>0</v>
      </c>
      <c r="H97" s="17">
        <f t="shared" si="59"/>
        <v>920</v>
      </c>
      <c r="I97" s="15">
        <f>'[3]28'!J99</f>
        <v>270</v>
      </c>
      <c r="J97" s="16">
        <f>'[3]28'!K99</f>
        <v>0</v>
      </c>
      <c r="K97" s="16">
        <f>'[3]28'!L99</f>
        <v>0</v>
      </c>
      <c r="L97" s="16">
        <f>'[3]28'!M99</f>
        <v>0</v>
      </c>
      <c r="M97" s="16">
        <f>'[3]28'!N99</f>
        <v>0</v>
      </c>
      <c r="N97" s="16">
        <f>'[3]28'!O99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26.87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26.87</v>
      </c>
      <c r="AE97" s="8">
        <f t="shared" si="43"/>
        <v>26.87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26.87</v>
      </c>
      <c r="AL97" s="8">
        <f t="shared" si="35"/>
        <v>216.26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216.26</v>
      </c>
      <c r="AT97" s="8">
        <v>26.870799999999999</v>
      </c>
      <c r="AU97" s="8">
        <v>26.870799999999999</v>
      </c>
      <c r="AW97" s="204">
        <v>26.87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26.87</v>
      </c>
      <c r="BD97" s="204">
        <v>26.87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26.87</v>
      </c>
      <c r="BL97" s="8">
        <f t="shared" si="53"/>
        <v>26.870799999999999</v>
      </c>
      <c r="BM97" s="8">
        <f t="shared" si="54"/>
        <v>26.870799999999999</v>
      </c>
      <c r="BN97" s="8">
        <f t="shared" si="55"/>
        <v>26.87</v>
      </c>
      <c r="BO97" s="8">
        <f t="shared" si="56"/>
        <v>26.87</v>
      </c>
      <c r="BP97" s="139">
        <f t="shared" si="57"/>
        <v>7.9999999999813554E-4</v>
      </c>
      <c r="BQ97" s="139">
        <f t="shared" si="58"/>
        <v>7.9999999999813554E-4</v>
      </c>
    </row>
    <row r="98" spans="1:69">
      <c r="A98" s="8" t="s">
        <v>140</v>
      </c>
      <c r="B98" s="15">
        <f>'[3]28'!B100</f>
        <v>320</v>
      </c>
      <c r="C98" s="16">
        <f>'[3]28'!C100</f>
        <v>0</v>
      </c>
      <c r="D98" s="16">
        <f>'[3]28'!D100</f>
        <v>600</v>
      </c>
      <c r="E98" s="16">
        <f>'[3]28'!E100</f>
        <v>0</v>
      </c>
      <c r="F98" s="16">
        <f>'[3]28'!F100</f>
        <v>0</v>
      </c>
      <c r="G98" s="16">
        <f>'[3]28'!G100</f>
        <v>0</v>
      </c>
      <c r="H98" s="17">
        <f t="shared" si="59"/>
        <v>920</v>
      </c>
      <c r="I98" s="15">
        <f>'[3]28'!J100</f>
        <v>270</v>
      </c>
      <c r="J98" s="16">
        <f>'[3]28'!K100</f>
        <v>0</v>
      </c>
      <c r="K98" s="16">
        <f>'[3]28'!L100</f>
        <v>0</v>
      </c>
      <c r="L98" s="16">
        <f>'[3]28'!M100</f>
        <v>0</v>
      </c>
      <c r="M98" s="16">
        <f>'[3]28'!N100</f>
        <v>0</v>
      </c>
      <c r="N98" s="16">
        <f>'[3]28'!O100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26.87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26.87</v>
      </c>
      <c r="AE98" s="8">
        <f t="shared" si="43"/>
        <v>26.87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26.87</v>
      </c>
      <c r="AL98" s="8">
        <f t="shared" si="35"/>
        <v>216.26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216.26</v>
      </c>
      <c r="AT98" s="8">
        <v>26.870799999999999</v>
      </c>
      <c r="AU98" s="8">
        <v>26.870799999999999</v>
      </c>
      <c r="AW98" s="204">
        <v>26.87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26.87</v>
      </c>
      <c r="BD98" s="204">
        <v>26.87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26.87</v>
      </c>
      <c r="BL98" s="8">
        <f t="shared" si="53"/>
        <v>26.870799999999999</v>
      </c>
      <c r="BM98" s="8">
        <f t="shared" si="54"/>
        <v>26.870799999999999</v>
      </c>
      <c r="BN98" s="8">
        <f t="shared" si="55"/>
        <v>26.87</v>
      </c>
      <c r="BO98" s="8">
        <f t="shared" si="56"/>
        <v>26.87</v>
      </c>
      <c r="BP98" s="139">
        <f t="shared" si="57"/>
        <v>7.9999999999813554E-4</v>
      </c>
      <c r="BQ98" s="139">
        <f t="shared" si="58"/>
        <v>7.9999999999813554E-4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14.49</v>
      </c>
      <c r="E99" s="15">
        <f t="shared" si="62"/>
        <v>0</v>
      </c>
      <c r="F99" s="15">
        <f t="shared" si="62"/>
        <v>0</v>
      </c>
      <c r="G99" s="15">
        <f t="shared" si="62"/>
        <v>0</v>
      </c>
      <c r="H99" s="15">
        <f t="shared" si="62"/>
        <v>22.17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0.64638999999999869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0.64638999999999869</v>
      </c>
      <c r="AE99" s="15">
        <f t="shared" si="62"/>
        <v>0.63250999999999857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0.63250999999999857</v>
      </c>
      <c r="AL99" s="15">
        <f t="shared" si="62"/>
        <v>5.2010999999999958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5.2010999999999958</v>
      </c>
      <c r="AS99" s="15">
        <f t="shared" si="62"/>
        <v>0</v>
      </c>
      <c r="AT99" s="15">
        <f t="shared" si="62"/>
        <v>0.63376939999999993</v>
      </c>
      <c r="AU99" s="15">
        <f t="shared" si="62"/>
        <v>0.63067459999999997</v>
      </c>
      <c r="AV99" s="15">
        <f t="shared" si="62"/>
        <v>0</v>
      </c>
      <c r="AW99" s="15">
        <f t="shared" si="62"/>
        <v>0.64638999999999869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0.64638999999999869</v>
      </c>
      <c r="BD99" s="15">
        <f t="shared" si="62"/>
        <v>0.63250999999999857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0.63250999999999857</v>
      </c>
      <c r="BK99" s="15"/>
      <c r="BL99" s="15">
        <f t="shared" si="63"/>
        <v>0.63376939999999993</v>
      </c>
      <c r="BM99" s="15">
        <f t="shared" si="63"/>
        <v>0.63067459999999997</v>
      </c>
      <c r="BN99" s="15">
        <f t="shared" si="63"/>
        <v>0.64638999999999869</v>
      </c>
      <c r="BO99" s="15">
        <f t="shared" si="63"/>
        <v>0.63250999999999857</v>
      </c>
      <c r="BP99" s="15">
        <f t="shared" si="63"/>
        <v>-1.2620600000000043E-2</v>
      </c>
      <c r="BQ99" s="15">
        <f t="shared" si="63"/>
        <v>-1.8354000000000434E-3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45532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45532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527</v>
      </c>
      <c r="M5" t="s">
        <v>534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45532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69" activePane="bottomRight" state="frozen"/>
      <selection activeCell="B3" sqref="B3"/>
      <selection pane="topRight" activeCell="B3" sqref="B3"/>
      <selection pane="bottomLeft" activeCell="B3" sqref="B3"/>
      <selection pane="bottomRight" activeCell="X17" sqref="X17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152</v>
      </c>
      <c r="E3">
        <f>PPCL!N3</f>
        <v>0</v>
      </c>
      <c r="F3">
        <f>B3+C3</f>
        <v>290</v>
      </c>
      <c r="G3">
        <f>D3+E3</f>
        <v>152</v>
      </c>
      <c r="H3" s="113"/>
      <c r="I3">
        <f>BRPL_EOD!AE3+BRPL_EOD!AF3</f>
        <v>43.12</v>
      </c>
      <c r="J3">
        <f>BYPL_EOD!AE3+BYPL_EOD!AF3</f>
        <v>24.49</v>
      </c>
      <c r="K3">
        <f>MES_EOD!AE3+MES_EOD!AF3</f>
        <v>9.24</v>
      </c>
      <c r="L3">
        <f>NDMC_EOD!AE3+NDMC_EOD!AF3</f>
        <v>45.77</v>
      </c>
      <c r="M3">
        <f>TPDDL_EOD!AE3+TPDDL_EOD!AF3</f>
        <v>29.38</v>
      </c>
      <c r="N3">
        <f t="shared" ref="N3:N66" si="0">SUM(I3:M3)</f>
        <v>152</v>
      </c>
      <c r="O3" s="113">
        <f t="shared" ref="O3:O66" si="1">G3-N3</f>
        <v>0</v>
      </c>
      <c r="P3">
        <v>43.12</v>
      </c>
      <c r="Q3">
        <v>24.49</v>
      </c>
      <c r="R3">
        <v>9.24</v>
      </c>
      <c r="S3">
        <v>45.77</v>
      </c>
      <c r="T3">
        <v>29.38</v>
      </c>
      <c r="U3" s="115">
        <f t="shared" ref="U3:U66" si="2">SUM(P3:T3)</f>
        <v>152</v>
      </c>
      <c r="V3" s="113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152</v>
      </c>
      <c r="E4">
        <f>PPCL!N4</f>
        <v>0</v>
      </c>
      <c r="F4">
        <f t="shared" ref="F4:F67" si="4">B4+C4</f>
        <v>290</v>
      </c>
      <c r="G4">
        <f t="shared" ref="G4:G67" si="5">D4+E4</f>
        <v>152</v>
      </c>
      <c r="H4" s="113"/>
      <c r="I4">
        <f>BRPL_EOD!AE4+BRPL_EOD!AF4</f>
        <v>43.12</v>
      </c>
      <c r="J4">
        <f>BYPL_EOD!AE4+BYPL_EOD!AF4</f>
        <v>24.49</v>
      </c>
      <c r="K4">
        <f>MES_EOD!AE4+MES_EOD!AF4</f>
        <v>9.24</v>
      </c>
      <c r="L4">
        <f>NDMC_EOD!AE4+NDMC_EOD!AF4</f>
        <v>45.77</v>
      </c>
      <c r="M4">
        <f>TPDDL_EOD!AE4+TPDDL_EOD!AF4</f>
        <v>29.38</v>
      </c>
      <c r="N4">
        <f t="shared" si="0"/>
        <v>152</v>
      </c>
      <c r="O4" s="113">
        <f t="shared" si="1"/>
        <v>0</v>
      </c>
      <c r="P4">
        <v>43.12</v>
      </c>
      <c r="Q4">
        <v>24.49</v>
      </c>
      <c r="R4">
        <v>9.24</v>
      </c>
      <c r="S4">
        <v>45.77</v>
      </c>
      <c r="T4">
        <v>29.38</v>
      </c>
      <c r="U4" s="115">
        <f t="shared" si="2"/>
        <v>152</v>
      </c>
      <c r="V4" s="113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152</v>
      </c>
      <c r="E5">
        <f>PPCL!N5</f>
        <v>0</v>
      </c>
      <c r="F5">
        <f t="shared" si="4"/>
        <v>290</v>
      </c>
      <c r="G5">
        <f t="shared" si="5"/>
        <v>152</v>
      </c>
      <c r="H5" s="113"/>
      <c r="I5">
        <f>BRPL_EOD!AE5+BRPL_EOD!AF5</f>
        <v>43.12</v>
      </c>
      <c r="J5">
        <f>BYPL_EOD!AE5+BYPL_EOD!AF5</f>
        <v>24.49</v>
      </c>
      <c r="K5">
        <f>MES_EOD!AE5+MES_EOD!AF5</f>
        <v>9.24</v>
      </c>
      <c r="L5">
        <f>NDMC_EOD!AE5+NDMC_EOD!AF5</f>
        <v>45.77</v>
      </c>
      <c r="M5">
        <f>TPDDL_EOD!AE5+TPDDL_EOD!AF5</f>
        <v>29.38</v>
      </c>
      <c r="N5">
        <f t="shared" si="0"/>
        <v>152</v>
      </c>
      <c r="O5" s="113">
        <f t="shared" si="1"/>
        <v>0</v>
      </c>
      <c r="P5">
        <v>43.12</v>
      </c>
      <c r="Q5">
        <v>24.49</v>
      </c>
      <c r="R5">
        <v>9.24</v>
      </c>
      <c r="S5">
        <v>45.77</v>
      </c>
      <c r="T5">
        <v>29.38</v>
      </c>
      <c r="U5" s="115">
        <f t="shared" si="2"/>
        <v>152</v>
      </c>
      <c r="V5" s="113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152</v>
      </c>
      <c r="E6">
        <f>PPCL!N6</f>
        <v>0</v>
      </c>
      <c r="F6">
        <f t="shared" si="4"/>
        <v>290</v>
      </c>
      <c r="G6">
        <f t="shared" si="5"/>
        <v>152</v>
      </c>
      <c r="H6" s="113"/>
      <c r="I6">
        <f>BRPL_EOD!AE6+BRPL_EOD!AF6</f>
        <v>43.12</v>
      </c>
      <c r="J6">
        <f>BYPL_EOD!AE6+BYPL_EOD!AF6</f>
        <v>24.49</v>
      </c>
      <c r="K6">
        <f>MES_EOD!AE6+MES_EOD!AF6</f>
        <v>9.24</v>
      </c>
      <c r="L6">
        <f>NDMC_EOD!AE6+NDMC_EOD!AF6</f>
        <v>45.77</v>
      </c>
      <c r="M6">
        <f>TPDDL_EOD!AE6+TPDDL_EOD!AF6</f>
        <v>29.38</v>
      </c>
      <c r="N6">
        <f t="shared" si="0"/>
        <v>152</v>
      </c>
      <c r="O6" s="113">
        <f t="shared" si="1"/>
        <v>0</v>
      </c>
      <c r="P6">
        <v>43.12</v>
      </c>
      <c r="Q6">
        <v>24.49</v>
      </c>
      <c r="R6">
        <v>9.24</v>
      </c>
      <c r="S6">
        <v>45.77</v>
      </c>
      <c r="T6">
        <v>29.38</v>
      </c>
      <c r="U6" s="115">
        <f t="shared" si="2"/>
        <v>152</v>
      </c>
      <c r="V6" s="113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155</v>
      </c>
      <c r="E7">
        <f>PPCL!N7</f>
        <v>0</v>
      </c>
      <c r="F7">
        <f t="shared" si="4"/>
        <v>290</v>
      </c>
      <c r="G7">
        <f t="shared" si="5"/>
        <v>155</v>
      </c>
      <c r="H7" s="113"/>
      <c r="I7">
        <f>BRPL_EOD!AE7+BRPL_EOD!AF7</f>
        <v>43.97</v>
      </c>
      <c r="J7">
        <f>BYPL_EOD!AE7+BYPL_EOD!AF7</f>
        <v>24.98</v>
      </c>
      <c r="K7">
        <f>MES_EOD!AE7+MES_EOD!AF7</f>
        <v>9.42</v>
      </c>
      <c r="L7">
        <f>NDMC_EOD!AE7+NDMC_EOD!AF7</f>
        <v>46.67</v>
      </c>
      <c r="M7">
        <f>TPDDL_EOD!AE7+TPDDL_EOD!AF7</f>
        <v>29.96</v>
      </c>
      <c r="N7">
        <f t="shared" si="0"/>
        <v>155</v>
      </c>
      <c r="O7" s="113">
        <f t="shared" si="1"/>
        <v>0</v>
      </c>
      <c r="P7">
        <v>43.97</v>
      </c>
      <c r="Q7">
        <v>24.98</v>
      </c>
      <c r="R7">
        <v>9.42</v>
      </c>
      <c r="S7">
        <v>46.67</v>
      </c>
      <c r="T7">
        <v>29.96</v>
      </c>
      <c r="U7" s="115">
        <f t="shared" si="2"/>
        <v>155</v>
      </c>
      <c r="V7" s="113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155</v>
      </c>
      <c r="E8">
        <f>PPCL!N8</f>
        <v>0</v>
      </c>
      <c r="F8">
        <f t="shared" si="4"/>
        <v>290</v>
      </c>
      <c r="G8">
        <f t="shared" si="5"/>
        <v>155</v>
      </c>
      <c r="H8" s="113"/>
      <c r="I8">
        <f>BRPL_EOD!AE8+BRPL_EOD!AF8</f>
        <v>43.97</v>
      </c>
      <c r="J8">
        <f>BYPL_EOD!AE8+BYPL_EOD!AF8</f>
        <v>24.98</v>
      </c>
      <c r="K8">
        <f>MES_EOD!AE8+MES_EOD!AF8</f>
        <v>9.42</v>
      </c>
      <c r="L8">
        <f>NDMC_EOD!AE8+NDMC_EOD!AF8</f>
        <v>46.67</v>
      </c>
      <c r="M8">
        <f>TPDDL_EOD!AE8+TPDDL_EOD!AF8</f>
        <v>29.96</v>
      </c>
      <c r="N8">
        <f t="shared" si="0"/>
        <v>155</v>
      </c>
      <c r="O8" s="113">
        <f t="shared" si="1"/>
        <v>0</v>
      </c>
      <c r="P8">
        <v>43.97</v>
      </c>
      <c r="Q8">
        <v>24.98</v>
      </c>
      <c r="R8">
        <v>9.42</v>
      </c>
      <c r="S8">
        <v>46.67</v>
      </c>
      <c r="T8">
        <v>29.96</v>
      </c>
      <c r="U8" s="115">
        <f t="shared" si="2"/>
        <v>155</v>
      </c>
      <c r="V8" s="113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155</v>
      </c>
      <c r="E9">
        <f>PPCL!N9</f>
        <v>0</v>
      </c>
      <c r="F9">
        <f t="shared" si="4"/>
        <v>290</v>
      </c>
      <c r="G9">
        <f t="shared" si="5"/>
        <v>155</v>
      </c>
      <c r="H9" s="113"/>
      <c r="I9">
        <f>BRPL_EOD!AE9+BRPL_EOD!AF9</f>
        <v>43.97</v>
      </c>
      <c r="J9">
        <f>BYPL_EOD!AE9+BYPL_EOD!AF9</f>
        <v>24.98</v>
      </c>
      <c r="K9">
        <f>MES_EOD!AE9+MES_EOD!AF9</f>
        <v>9.42</v>
      </c>
      <c r="L9">
        <f>NDMC_EOD!AE9+NDMC_EOD!AF9</f>
        <v>46.67</v>
      </c>
      <c r="M9">
        <f>TPDDL_EOD!AE9+TPDDL_EOD!AF9</f>
        <v>29.96</v>
      </c>
      <c r="N9">
        <f t="shared" si="0"/>
        <v>155</v>
      </c>
      <c r="O9" s="113">
        <f t="shared" si="1"/>
        <v>0</v>
      </c>
      <c r="P9">
        <v>43.97</v>
      </c>
      <c r="Q9">
        <v>24.98</v>
      </c>
      <c r="R9">
        <v>9.42</v>
      </c>
      <c r="S9">
        <v>46.67</v>
      </c>
      <c r="T9">
        <v>29.96</v>
      </c>
      <c r="U9" s="115">
        <f t="shared" si="2"/>
        <v>155</v>
      </c>
      <c r="V9" s="113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155</v>
      </c>
      <c r="E10">
        <f>PPCL!N10</f>
        <v>0</v>
      </c>
      <c r="F10">
        <f t="shared" si="4"/>
        <v>290</v>
      </c>
      <c r="G10">
        <f t="shared" si="5"/>
        <v>155</v>
      </c>
      <c r="H10" s="113"/>
      <c r="I10">
        <f>BRPL_EOD!AE10+BRPL_EOD!AF10</f>
        <v>43.97</v>
      </c>
      <c r="J10">
        <f>BYPL_EOD!AE10+BYPL_EOD!AF10</f>
        <v>24.98</v>
      </c>
      <c r="K10">
        <f>MES_EOD!AE10+MES_EOD!AF10</f>
        <v>9.42</v>
      </c>
      <c r="L10">
        <f>NDMC_EOD!AE10+NDMC_EOD!AF10</f>
        <v>46.67</v>
      </c>
      <c r="M10">
        <f>TPDDL_EOD!AE10+TPDDL_EOD!AF10</f>
        <v>29.96</v>
      </c>
      <c r="N10">
        <f t="shared" si="0"/>
        <v>155</v>
      </c>
      <c r="O10" s="113">
        <f t="shared" si="1"/>
        <v>0</v>
      </c>
      <c r="P10">
        <v>43.97</v>
      </c>
      <c r="Q10">
        <v>24.98</v>
      </c>
      <c r="R10">
        <v>9.42</v>
      </c>
      <c r="S10">
        <v>46.67</v>
      </c>
      <c r="T10">
        <v>29.96</v>
      </c>
      <c r="U10" s="115">
        <f t="shared" si="2"/>
        <v>155</v>
      </c>
      <c r="V10" s="113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155</v>
      </c>
      <c r="E11">
        <f>PPCL!N11</f>
        <v>0</v>
      </c>
      <c r="F11">
        <f t="shared" si="4"/>
        <v>290</v>
      </c>
      <c r="G11">
        <f t="shared" si="5"/>
        <v>155</v>
      </c>
      <c r="H11" s="113"/>
      <c r="I11">
        <f>BRPL_EOD!AE11+BRPL_EOD!AF11</f>
        <v>43.97</v>
      </c>
      <c r="J11">
        <f>BYPL_EOD!AE11+BYPL_EOD!AF11</f>
        <v>24.98</v>
      </c>
      <c r="K11">
        <f>MES_EOD!AE11+MES_EOD!AF11</f>
        <v>9.42</v>
      </c>
      <c r="L11">
        <f>NDMC_EOD!AE11+NDMC_EOD!AF11</f>
        <v>46.67</v>
      </c>
      <c r="M11">
        <f>TPDDL_EOD!AE11+TPDDL_EOD!AF11</f>
        <v>29.96</v>
      </c>
      <c r="N11">
        <f t="shared" si="0"/>
        <v>155</v>
      </c>
      <c r="O11" s="113">
        <f t="shared" si="1"/>
        <v>0</v>
      </c>
      <c r="P11">
        <v>43.97</v>
      </c>
      <c r="Q11">
        <v>24.98</v>
      </c>
      <c r="R11">
        <v>9.42</v>
      </c>
      <c r="S11">
        <v>46.67</v>
      </c>
      <c r="T11">
        <v>29.96</v>
      </c>
      <c r="U11" s="115">
        <f t="shared" si="2"/>
        <v>155</v>
      </c>
      <c r="V11" s="113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153</v>
      </c>
      <c r="E12">
        <f>PPCL!N12</f>
        <v>0</v>
      </c>
      <c r="F12">
        <f t="shared" si="4"/>
        <v>290</v>
      </c>
      <c r="G12">
        <f t="shared" si="5"/>
        <v>153</v>
      </c>
      <c r="H12" s="113"/>
      <c r="I12">
        <f>BRPL_EOD!AE12+BRPL_EOD!AF12</f>
        <v>43.4</v>
      </c>
      <c r="J12">
        <f>BYPL_EOD!AE12+BYPL_EOD!AF12</f>
        <v>24.65</v>
      </c>
      <c r="K12">
        <f>MES_EOD!AE12+MES_EOD!AF12</f>
        <v>9.3000000000000007</v>
      </c>
      <c r="L12">
        <f>NDMC_EOD!AE12+NDMC_EOD!AF12</f>
        <v>46.07</v>
      </c>
      <c r="M12">
        <f>TPDDL_EOD!AE12+TPDDL_EOD!AF12</f>
        <v>29.58</v>
      </c>
      <c r="N12">
        <f t="shared" si="0"/>
        <v>153</v>
      </c>
      <c r="O12" s="113">
        <f t="shared" si="1"/>
        <v>0</v>
      </c>
      <c r="P12">
        <v>43.4</v>
      </c>
      <c r="Q12">
        <v>24.65</v>
      </c>
      <c r="R12">
        <v>9.3000000000000007</v>
      </c>
      <c r="S12">
        <v>46.07</v>
      </c>
      <c r="T12">
        <v>29.58</v>
      </c>
      <c r="U12" s="115">
        <f t="shared" si="2"/>
        <v>153</v>
      </c>
      <c r="V12" s="113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155</v>
      </c>
      <c r="E13">
        <f>PPCL!N13</f>
        <v>0</v>
      </c>
      <c r="F13">
        <f t="shared" si="4"/>
        <v>290</v>
      </c>
      <c r="G13">
        <f t="shared" si="5"/>
        <v>155</v>
      </c>
      <c r="H13" s="113"/>
      <c r="I13">
        <f>BRPL_EOD!AE13+BRPL_EOD!AF13</f>
        <v>43.97</v>
      </c>
      <c r="J13">
        <f>BYPL_EOD!AE13+BYPL_EOD!AF13</f>
        <v>24.98</v>
      </c>
      <c r="K13">
        <f>MES_EOD!AE13+MES_EOD!AF13</f>
        <v>9.42</v>
      </c>
      <c r="L13">
        <f>NDMC_EOD!AE13+NDMC_EOD!AF13</f>
        <v>46.67</v>
      </c>
      <c r="M13">
        <f>TPDDL_EOD!AE13+TPDDL_EOD!AF13</f>
        <v>29.96</v>
      </c>
      <c r="N13">
        <f t="shared" si="0"/>
        <v>155</v>
      </c>
      <c r="O13" s="113">
        <f t="shared" si="1"/>
        <v>0</v>
      </c>
      <c r="P13">
        <v>43.97</v>
      </c>
      <c r="Q13">
        <v>24.98</v>
      </c>
      <c r="R13">
        <v>9.42</v>
      </c>
      <c r="S13">
        <v>46.67</v>
      </c>
      <c r="T13">
        <v>29.96</v>
      </c>
      <c r="U13" s="115">
        <f t="shared" si="2"/>
        <v>155</v>
      </c>
      <c r="V13" s="113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155</v>
      </c>
      <c r="E14">
        <f>PPCL!N14</f>
        <v>0</v>
      </c>
      <c r="F14">
        <f t="shared" si="4"/>
        <v>290</v>
      </c>
      <c r="G14">
        <f t="shared" si="5"/>
        <v>155</v>
      </c>
      <c r="H14" s="113"/>
      <c r="I14">
        <f>BRPL_EOD!AE14+BRPL_EOD!AF14</f>
        <v>43.97</v>
      </c>
      <c r="J14">
        <f>BYPL_EOD!AE14+BYPL_EOD!AF14</f>
        <v>24.98</v>
      </c>
      <c r="K14">
        <f>MES_EOD!AE14+MES_EOD!AF14</f>
        <v>9.42</v>
      </c>
      <c r="L14">
        <f>NDMC_EOD!AE14+NDMC_EOD!AF14</f>
        <v>46.67</v>
      </c>
      <c r="M14">
        <f>TPDDL_EOD!AE14+TPDDL_EOD!AF14</f>
        <v>29.96</v>
      </c>
      <c r="N14">
        <f t="shared" si="0"/>
        <v>155</v>
      </c>
      <c r="O14" s="113">
        <f t="shared" si="1"/>
        <v>0</v>
      </c>
      <c r="P14">
        <v>43.97</v>
      </c>
      <c r="Q14">
        <v>24.98</v>
      </c>
      <c r="R14">
        <v>9.42</v>
      </c>
      <c r="S14">
        <v>46.67</v>
      </c>
      <c r="T14">
        <v>29.96</v>
      </c>
      <c r="U14" s="115">
        <f t="shared" si="2"/>
        <v>155</v>
      </c>
      <c r="V14" s="113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155</v>
      </c>
      <c r="E15">
        <f>PPCL!N15</f>
        <v>0</v>
      </c>
      <c r="F15">
        <f t="shared" si="4"/>
        <v>290</v>
      </c>
      <c r="G15">
        <f t="shared" si="5"/>
        <v>155</v>
      </c>
      <c r="H15" s="113"/>
      <c r="I15">
        <f>BRPL_EOD!AE15+BRPL_EOD!AF15</f>
        <v>43.97</v>
      </c>
      <c r="J15">
        <f>BYPL_EOD!AE15+BYPL_EOD!AF15</f>
        <v>24.98</v>
      </c>
      <c r="K15">
        <f>MES_EOD!AE15+MES_EOD!AF15</f>
        <v>9.42</v>
      </c>
      <c r="L15">
        <f>NDMC_EOD!AE15+NDMC_EOD!AF15</f>
        <v>46.67</v>
      </c>
      <c r="M15">
        <f>TPDDL_EOD!AE15+TPDDL_EOD!AF15</f>
        <v>29.96</v>
      </c>
      <c r="N15">
        <f t="shared" si="0"/>
        <v>155</v>
      </c>
      <c r="O15" s="113">
        <f t="shared" si="1"/>
        <v>0</v>
      </c>
      <c r="P15">
        <v>43.97</v>
      </c>
      <c r="Q15">
        <v>24.98</v>
      </c>
      <c r="R15">
        <v>9.42</v>
      </c>
      <c r="S15">
        <v>46.67</v>
      </c>
      <c r="T15">
        <v>29.96</v>
      </c>
      <c r="U15" s="115">
        <f t="shared" si="2"/>
        <v>155</v>
      </c>
      <c r="V15" s="113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155</v>
      </c>
      <c r="E16">
        <f>PPCL!N16</f>
        <v>0</v>
      </c>
      <c r="F16">
        <f t="shared" si="4"/>
        <v>290</v>
      </c>
      <c r="G16">
        <f t="shared" si="5"/>
        <v>155</v>
      </c>
      <c r="H16" s="113"/>
      <c r="I16">
        <f>BRPL_EOD!AE16+BRPL_EOD!AF16</f>
        <v>43.97</v>
      </c>
      <c r="J16">
        <f>BYPL_EOD!AE16+BYPL_EOD!AF16</f>
        <v>24.98</v>
      </c>
      <c r="K16">
        <f>MES_EOD!AE16+MES_EOD!AF16</f>
        <v>9.42</v>
      </c>
      <c r="L16">
        <f>NDMC_EOD!AE16+NDMC_EOD!AF16</f>
        <v>46.67</v>
      </c>
      <c r="M16">
        <f>TPDDL_EOD!AE16+TPDDL_EOD!AF16</f>
        <v>29.96</v>
      </c>
      <c r="N16">
        <f t="shared" si="0"/>
        <v>155</v>
      </c>
      <c r="O16" s="113">
        <f t="shared" si="1"/>
        <v>0</v>
      </c>
      <c r="P16">
        <v>43.97</v>
      </c>
      <c r="Q16">
        <v>24.98</v>
      </c>
      <c r="R16">
        <v>9.42</v>
      </c>
      <c r="S16">
        <v>46.67</v>
      </c>
      <c r="T16">
        <v>29.96</v>
      </c>
      <c r="U16" s="115">
        <f t="shared" si="2"/>
        <v>155</v>
      </c>
      <c r="V16" s="113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155</v>
      </c>
      <c r="E17">
        <f>PPCL!N17</f>
        <v>0</v>
      </c>
      <c r="F17">
        <f t="shared" si="4"/>
        <v>290</v>
      </c>
      <c r="G17">
        <f t="shared" si="5"/>
        <v>155</v>
      </c>
      <c r="H17" s="113"/>
      <c r="I17">
        <f>BRPL_EOD!AE17+BRPL_EOD!AF17</f>
        <v>43.97</v>
      </c>
      <c r="J17">
        <f>BYPL_EOD!AE17+BYPL_EOD!AF17</f>
        <v>24.98</v>
      </c>
      <c r="K17">
        <f>MES_EOD!AE17+MES_EOD!AF17</f>
        <v>9.42</v>
      </c>
      <c r="L17">
        <f>NDMC_EOD!AE17+NDMC_EOD!AF17</f>
        <v>46.67</v>
      </c>
      <c r="M17">
        <f>TPDDL_EOD!AE17+TPDDL_EOD!AF17</f>
        <v>29.96</v>
      </c>
      <c r="N17">
        <f t="shared" si="0"/>
        <v>155</v>
      </c>
      <c r="O17" s="113">
        <f t="shared" si="1"/>
        <v>0</v>
      </c>
      <c r="P17">
        <v>43.97</v>
      </c>
      <c r="Q17">
        <v>24.98</v>
      </c>
      <c r="R17">
        <v>9.42</v>
      </c>
      <c r="S17">
        <v>46.67</v>
      </c>
      <c r="T17">
        <v>29.96</v>
      </c>
      <c r="U17" s="115">
        <f t="shared" si="2"/>
        <v>155</v>
      </c>
      <c r="V17" s="113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155</v>
      </c>
      <c r="E18">
        <f>PPCL!N18</f>
        <v>0</v>
      </c>
      <c r="F18">
        <f t="shared" si="4"/>
        <v>290</v>
      </c>
      <c r="G18">
        <f t="shared" si="5"/>
        <v>155</v>
      </c>
      <c r="H18" s="113"/>
      <c r="I18">
        <f>BRPL_EOD!AE18+BRPL_EOD!AF18</f>
        <v>43.97</v>
      </c>
      <c r="J18">
        <f>BYPL_EOD!AE18+BYPL_EOD!AF18</f>
        <v>24.98</v>
      </c>
      <c r="K18">
        <f>MES_EOD!AE18+MES_EOD!AF18</f>
        <v>9.42</v>
      </c>
      <c r="L18">
        <f>NDMC_EOD!AE18+NDMC_EOD!AF18</f>
        <v>46.67</v>
      </c>
      <c r="M18">
        <f>TPDDL_EOD!AE18+TPDDL_EOD!AF18</f>
        <v>29.96</v>
      </c>
      <c r="N18">
        <f t="shared" si="0"/>
        <v>155</v>
      </c>
      <c r="O18" s="113">
        <f t="shared" si="1"/>
        <v>0</v>
      </c>
      <c r="P18">
        <v>43.97</v>
      </c>
      <c r="Q18">
        <v>24.98</v>
      </c>
      <c r="R18">
        <v>9.42</v>
      </c>
      <c r="S18">
        <v>46.67</v>
      </c>
      <c r="T18">
        <v>29.96</v>
      </c>
      <c r="U18" s="115">
        <f t="shared" si="2"/>
        <v>155</v>
      </c>
      <c r="V18" s="113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155</v>
      </c>
      <c r="E19">
        <f>PPCL!N19</f>
        <v>0</v>
      </c>
      <c r="F19">
        <f t="shared" si="4"/>
        <v>290</v>
      </c>
      <c r="G19">
        <f t="shared" si="5"/>
        <v>155</v>
      </c>
      <c r="H19" s="113"/>
      <c r="I19">
        <f>BRPL_EOD!AE19+BRPL_EOD!AF19</f>
        <v>43.97</v>
      </c>
      <c r="J19">
        <f>BYPL_EOD!AE19+BYPL_EOD!AF19</f>
        <v>24.98</v>
      </c>
      <c r="K19">
        <f>MES_EOD!AE19+MES_EOD!AF19</f>
        <v>9.42</v>
      </c>
      <c r="L19">
        <f>NDMC_EOD!AE19+NDMC_EOD!AF19</f>
        <v>46.67</v>
      </c>
      <c r="M19">
        <f>TPDDL_EOD!AE19+TPDDL_EOD!AF19</f>
        <v>29.96</v>
      </c>
      <c r="N19">
        <f t="shared" si="0"/>
        <v>155</v>
      </c>
      <c r="O19" s="113">
        <f t="shared" si="1"/>
        <v>0</v>
      </c>
      <c r="P19">
        <v>43.97</v>
      </c>
      <c r="Q19">
        <v>24.98</v>
      </c>
      <c r="R19">
        <v>9.42</v>
      </c>
      <c r="S19">
        <v>46.67</v>
      </c>
      <c r="T19">
        <v>29.96</v>
      </c>
      <c r="U19" s="115">
        <f t="shared" si="2"/>
        <v>155</v>
      </c>
      <c r="V19" s="113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155</v>
      </c>
      <c r="E20">
        <f>PPCL!N20</f>
        <v>0</v>
      </c>
      <c r="F20">
        <f t="shared" si="4"/>
        <v>290</v>
      </c>
      <c r="G20">
        <f t="shared" si="5"/>
        <v>155</v>
      </c>
      <c r="H20" s="113"/>
      <c r="I20">
        <f>BRPL_EOD!AE20+BRPL_EOD!AF20</f>
        <v>43.97</v>
      </c>
      <c r="J20">
        <f>BYPL_EOD!AE20+BYPL_EOD!AF20</f>
        <v>24.98</v>
      </c>
      <c r="K20">
        <f>MES_EOD!AE20+MES_EOD!AF20</f>
        <v>9.42</v>
      </c>
      <c r="L20">
        <f>NDMC_EOD!AE20+NDMC_EOD!AF20</f>
        <v>46.67</v>
      </c>
      <c r="M20">
        <f>TPDDL_EOD!AE20+TPDDL_EOD!AF20</f>
        <v>29.96</v>
      </c>
      <c r="N20">
        <f t="shared" si="0"/>
        <v>155</v>
      </c>
      <c r="O20" s="113">
        <f t="shared" si="1"/>
        <v>0</v>
      </c>
      <c r="P20">
        <v>43.97</v>
      </c>
      <c r="Q20">
        <v>24.98</v>
      </c>
      <c r="R20">
        <v>9.42</v>
      </c>
      <c r="S20">
        <v>46.67</v>
      </c>
      <c r="T20">
        <v>29.96</v>
      </c>
      <c r="U20" s="115">
        <f t="shared" si="2"/>
        <v>155</v>
      </c>
      <c r="V20" s="113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155</v>
      </c>
      <c r="E21">
        <f>PPCL!N21</f>
        <v>0</v>
      </c>
      <c r="F21">
        <f t="shared" si="4"/>
        <v>290</v>
      </c>
      <c r="G21">
        <f t="shared" si="5"/>
        <v>155</v>
      </c>
      <c r="H21" s="113"/>
      <c r="I21">
        <f>BRPL_EOD!AE21+BRPL_EOD!AF21</f>
        <v>43.97</v>
      </c>
      <c r="J21">
        <f>BYPL_EOD!AE21+BYPL_EOD!AF21</f>
        <v>24.98</v>
      </c>
      <c r="K21">
        <f>MES_EOD!AE21+MES_EOD!AF21</f>
        <v>9.42</v>
      </c>
      <c r="L21">
        <f>NDMC_EOD!AE21+NDMC_EOD!AF21</f>
        <v>46.67</v>
      </c>
      <c r="M21">
        <f>TPDDL_EOD!AE21+TPDDL_EOD!AF21</f>
        <v>29.96</v>
      </c>
      <c r="N21">
        <f t="shared" si="0"/>
        <v>155</v>
      </c>
      <c r="O21" s="113">
        <f t="shared" si="1"/>
        <v>0</v>
      </c>
      <c r="P21">
        <v>43.97</v>
      </c>
      <c r="Q21">
        <v>24.98</v>
      </c>
      <c r="R21">
        <v>9.42</v>
      </c>
      <c r="S21">
        <v>46.67</v>
      </c>
      <c r="T21">
        <v>29.96</v>
      </c>
      <c r="U21" s="115">
        <f t="shared" si="2"/>
        <v>155</v>
      </c>
      <c r="V21" s="113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155</v>
      </c>
      <c r="E22">
        <f>PPCL!N22</f>
        <v>0</v>
      </c>
      <c r="F22">
        <f t="shared" si="4"/>
        <v>290</v>
      </c>
      <c r="G22">
        <f t="shared" si="5"/>
        <v>155</v>
      </c>
      <c r="H22" s="113"/>
      <c r="I22">
        <f>BRPL_EOD!AE22+BRPL_EOD!AF22</f>
        <v>43.97</v>
      </c>
      <c r="J22">
        <f>BYPL_EOD!AE22+BYPL_EOD!AF22</f>
        <v>24.98</v>
      </c>
      <c r="K22">
        <f>MES_EOD!AE22+MES_EOD!AF22</f>
        <v>9.42</v>
      </c>
      <c r="L22">
        <f>NDMC_EOD!AE22+NDMC_EOD!AF22</f>
        <v>46.67</v>
      </c>
      <c r="M22">
        <f>TPDDL_EOD!AE22+TPDDL_EOD!AF22</f>
        <v>29.96</v>
      </c>
      <c r="N22">
        <f t="shared" si="0"/>
        <v>155</v>
      </c>
      <c r="O22" s="113">
        <f t="shared" si="1"/>
        <v>0</v>
      </c>
      <c r="P22">
        <v>43.97</v>
      </c>
      <c r="Q22">
        <v>24.98</v>
      </c>
      <c r="R22">
        <v>9.42</v>
      </c>
      <c r="S22">
        <v>46.67</v>
      </c>
      <c r="T22">
        <v>29.96</v>
      </c>
      <c r="U22" s="115">
        <f t="shared" si="2"/>
        <v>155</v>
      </c>
      <c r="V22" s="113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150</v>
      </c>
      <c r="E23">
        <f>PPCL!N23</f>
        <v>0</v>
      </c>
      <c r="F23">
        <f t="shared" si="4"/>
        <v>290</v>
      </c>
      <c r="G23">
        <f t="shared" si="5"/>
        <v>150</v>
      </c>
      <c r="H23" s="113"/>
      <c r="I23">
        <f>BRPL_EOD!AE23+BRPL_EOD!AF23</f>
        <v>42.55</v>
      </c>
      <c r="J23">
        <f>BYPL_EOD!AE23+BYPL_EOD!AF23</f>
        <v>24.17</v>
      </c>
      <c r="K23">
        <f>MES_EOD!AE23+MES_EOD!AF23</f>
        <v>9.11</v>
      </c>
      <c r="L23">
        <f>NDMC_EOD!AE23+NDMC_EOD!AF23</f>
        <v>45.17</v>
      </c>
      <c r="M23">
        <f>TPDDL_EOD!AE23+TPDDL_EOD!AF23</f>
        <v>29</v>
      </c>
      <c r="N23">
        <f t="shared" si="0"/>
        <v>150</v>
      </c>
      <c r="O23" s="113">
        <f t="shared" si="1"/>
        <v>0</v>
      </c>
      <c r="P23">
        <v>42.55</v>
      </c>
      <c r="Q23">
        <v>24.17</v>
      </c>
      <c r="R23">
        <v>9.11</v>
      </c>
      <c r="S23">
        <v>45.17</v>
      </c>
      <c r="T23">
        <v>29</v>
      </c>
      <c r="U23" s="115">
        <f t="shared" si="2"/>
        <v>150</v>
      </c>
      <c r="V23" s="113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150</v>
      </c>
      <c r="E24">
        <f>PPCL!N24</f>
        <v>0</v>
      </c>
      <c r="F24">
        <f t="shared" si="4"/>
        <v>290</v>
      </c>
      <c r="G24">
        <f t="shared" si="5"/>
        <v>150</v>
      </c>
      <c r="H24" s="113"/>
      <c r="I24">
        <f>BRPL_EOD!AE24+BRPL_EOD!AF24</f>
        <v>42.55</v>
      </c>
      <c r="J24">
        <f>BYPL_EOD!AE24+BYPL_EOD!AF24</f>
        <v>24.17</v>
      </c>
      <c r="K24">
        <f>MES_EOD!AE24+MES_EOD!AF24</f>
        <v>9.11</v>
      </c>
      <c r="L24">
        <f>NDMC_EOD!AE24+NDMC_EOD!AF24</f>
        <v>45.17</v>
      </c>
      <c r="M24">
        <f>TPDDL_EOD!AE24+TPDDL_EOD!AF24</f>
        <v>29</v>
      </c>
      <c r="N24">
        <f t="shared" si="0"/>
        <v>150</v>
      </c>
      <c r="O24" s="113">
        <f t="shared" si="1"/>
        <v>0</v>
      </c>
      <c r="P24">
        <v>42.55</v>
      </c>
      <c r="Q24">
        <v>24.17</v>
      </c>
      <c r="R24">
        <v>9.11</v>
      </c>
      <c r="S24">
        <v>45.17</v>
      </c>
      <c r="T24">
        <v>29</v>
      </c>
      <c r="U24" s="115">
        <f t="shared" si="2"/>
        <v>150</v>
      </c>
      <c r="V24" s="113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150</v>
      </c>
      <c r="E25">
        <f>PPCL!N25</f>
        <v>0</v>
      </c>
      <c r="F25">
        <f t="shared" si="4"/>
        <v>290</v>
      </c>
      <c r="G25">
        <f t="shared" si="5"/>
        <v>150</v>
      </c>
      <c r="H25" s="113"/>
      <c r="I25">
        <f>BRPL_EOD!AE25+BRPL_EOD!AF25</f>
        <v>42.55</v>
      </c>
      <c r="J25">
        <f>BYPL_EOD!AE25+BYPL_EOD!AF25</f>
        <v>24.17</v>
      </c>
      <c r="K25">
        <f>MES_EOD!AE25+MES_EOD!AF25</f>
        <v>9.11</v>
      </c>
      <c r="L25">
        <f>NDMC_EOD!AE25+NDMC_EOD!AF25</f>
        <v>45.17</v>
      </c>
      <c r="M25">
        <f>TPDDL_EOD!AE25+TPDDL_EOD!AF25</f>
        <v>29</v>
      </c>
      <c r="N25">
        <f t="shared" si="0"/>
        <v>150</v>
      </c>
      <c r="O25" s="113">
        <f t="shared" si="1"/>
        <v>0</v>
      </c>
      <c r="P25">
        <v>42.55</v>
      </c>
      <c r="Q25">
        <v>24.17</v>
      </c>
      <c r="R25">
        <v>9.11</v>
      </c>
      <c r="S25">
        <v>45.17</v>
      </c>
      <c r="T25">
        <v>29</v>
      </c>
      <c r="U25" s="115">
        <f t="shared" si="2"/>
        <v>150</v>
      </c>
      <c r="V25" s="113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150</v>
      </c>
      <c r="E26">
        <f>PPCL!N26</f>
        <v>0</v>
      </c>
      <c r="F26">
        <f t="shared" si="4"/>
        <v>290</v>
      </c>
      <c r="G26">
        <f t="shared" si="5"/>
        <v>150</v>
      </c>
      <c r="H26" s="113"/>
      <c r="I26">
        <f>BRPL_EOD!AE26+BRPL_EOD!AF26</f>
        <v>42.55</v>
      </c>
      <c r="J26">
        <f>BYPL_EOD!AE26+BYPL_EOD!AF26</f>
        <v>24.17</v>
      </c>
      <c r="K26">
        <f>MES_EOD!AE26+MES_EOD!AF26</f>
        <v>9.11</v>
      </c>
      <c r="L26">
        <f>NDMC_EOD!AE26+NDMC_EOD!AF26</f>
        <v>45.17</v>
      </c>
      <c r="M26">
        <f>TPDDL_EOD!AE26+TPDDL_EOD!AF26</f>
        <v>29</v>
      </c>
      <c r="N26">
        <f t="shared" si="0"/>
        <v>150</v>
      </c>
      <c r="O26" s="113">
        <f t="shared" si="1"/>
        <v>0</v>
      </c>
      <c r="P26">
        <v>42.55</v>
      </c>
      <c r="Q26">
        <v>24.17</v>
      </c>
      <c r="R26">
        <v>9.11</v>
      </c>
      <c r="S26">
        <v>45.17</v>
      </c>
      <c r="T26">
        <v>29</v>
      </c>
      <c r="U26" s="115">
        <f t="shared" si="2"/>
        <v>150</v>
      </c>
      <c r="V26" s="113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150</v>
      </c>
      <c r="E27">
        <f>PPCL!N27</f>
        <v>0</v>
      </c>
      <c r="F27">
        <f t="shared" si="4"/>
        <v>290</v>
      </c>
      <c r="G27">
        <f t="shared" si="5"/>
        <v>150</v>
      </c>
      <c r="H27" s="113"/>
      <c r="I27">
        <f>BRPL_EOD!AE27+BRPL_EOD!AF27</f>
        <v>42.55</v>
      </c>
      <c r="J27">
        <f>BYPL_EOD!AE27+BYPL_EOD!AF27</f>
        <v>24.17</v>
      </c>
      <c r="K27">
        <f>MES_EOD!AE27+MES_EOD!AF27</f>
        <v>9.11</v>
      </c>
      <c r="L27">
        <f>NDMC_EOD!AE27+NDMC_EOD!AF27</f>
        <v>45.17</v>
      </c>
      <c r="M27">
        <f>TPDDL_EOD!AE27+TPDDL_EOD!AF27</f>
        <v>29</v>
      </c>
      <c r="N27">
        <f t="shared" si="0"/>
        <v>150</v>
      </c>
      <c r="O27" s="113">
        <f t="shared" si="1"/>
        <v>0</v>
      </c>
      <c r="P27">
        <v>42.55</v>
      </c>
      <c r="Q27">
        <v>24.17</v>
      </c>
      <c r="R27">
        <v>9.11</v>
      </c>
      <c r="S27">
        <v>45.17</v>
      </c>
      <c r="T27">
        <v>29</v>
      </c>
      <c r="U27" s="115">
        <f t="shared" si="2"/>
        <v>150</v>
      </c>
      <c r="V27" s="113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145</v>
      </c>
      <c r="E28">
        <f>PPCL!N28</f>
        <v>0</v>
      </c>
      <c r="F28">
        <f t="shared" si="4"/>
        <v>290</v>
      </c>
      <c r="G28">
        <f t="shared" si="5"/>
        <v>145</v>
      </c>
      <c r="H28" s="113"/>
      <c r="I28">
        <f>BRPL_EOD!AE28+BRPL_EOD!AF28</f>
        <v>40.43</v>
      </c>
      <c r="J28">
        <f>BYPL_EOD!AE28+BYPL_EOD!AF28</f>
        <v>24</v>
      </c>
      <c r="K28">
        <f>MES_EOD!AE28+MES_EOD!AF28</f>
        <v>8.66</v>
      </c>
      <c r="L28">
        <f>NDMC_EOD!AE28+NDMC_EOD!AF28</f>
        <v>42.91</v>
      </c>
      <c r="M28">
        <f>TPDDL_EOD!AE28+TPDDL_EOD!AF28</f>
        <v>29</v>
      </c>
      <c r="N28">
        <f t="shared" si="0"/>
        <v>145</v>
      </c>
      <c r="O28" s="113">
        <f t="shared" si="1"/>
        <v>0</v>
      </c>
      <c r="P28">
        <v>40.43</v>
      </c>
      <c r="Q28">
        <v>24</v>
      </c>
      <c r="R28">
        <v>8.66</v>
      </c>
      <c r="S28">
        <v>42.91</v>
      </c>
      <c r="T28">
        <v>29</v>
      </c>
      <c r="U28" s="115">
        <f t="shared" si="2"/>
        <v>145</v>
      </c>
      <c r="V28" s="113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145</v>
      </c>
      <c r="E29">
        <f>PPCL!N29</f>
        <v>0</v>
      </c>
      <c r="F29">
        <f t="shared" si="4"/>
        <v>290</v>
      </c>
      <c r="G29">
        <f t="shared" si="5"/>
        <v>145</v>
      </c>
      <c r="H29" s="113"/>
      <c r="I29">
        <f>BRPL_EOD!AE29+BRPL_EOD!AF29</f>
        <v>40.43</v>
      </c>
      <c r="J29">
        <f>BYPL_EOD!AE29+BYPL_EOD!AF29</f>
        <v>24</v>
      </c>
      <c r="K29">
        <f>MES_EOD!AE29+MES_EOD!AF29</f>
        <v>8.66</v>
      </c>
      <c r="L29">
        <f>NDMC_EOD!AE29+NDMC_EOD!AF29</f>
        <v>42.91</v>
      </c>
      <c r="M29">
        <f>TPDDL_EOD!AE29+TPDDL_EOD!AF29</f>
        <v>29</v>
      </c>
      <c r="N29">
        <f t="shared" si="0"/>
        <v>145</v>
      </c>
      <c r="O29" s="113">
        <f t="shared" si="1"/>
        <v>0</v>
      </c>
      <c r="P29">
        <v>40.43</v>
      </c>
      <c r="Q29">
        <v>24</v>
      </c>
      <c r="R29">
        <v>8.66</v>
      </c>
      <c r="S29">
        <v>42.91</v>
      </c>
      <c r="T29">
        <v>29</v>
      </c>
      <c r="U29" s="115">
        <f t="shared" si="2"/>
        <v>145</v>
      </c>
      <c r="V29" s="113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145</v>
      </c>
      <c r="E30">
        <f>PPCL!N30</f>
        <v>0</v>
      </c>
      <c r="F30">
        <f t="shared" si="4"/>
        <v>290</v>
      </c>
      <c r="G30">
        <f t="shared" si="5"/>
        <v>145</v>
      </c>
      <c r="H30" s="113"/>
      <c r="I30">
        <f>BRPL_EOD!AE30+BRPL_EOD!AF30</f>
        <v>40.43</v>
      </c>
      <c r="J30">
        <f>BYPL_EOD!AE30+BYPL_EOD!AF30</f>
        <v>24</v>
      </c>
      <c r="K30">
        <f>MES_EOD!AE30+MES_EOD!AF30</f>
        <v>8.66</v>
      </c>
      <c r="L30">
        <f>NDMC_EOD!AE30+NDMC_EOD!AF30</f>
        <v>42.91</v>
      </c>
      <c r="M30">
        <f>TPDDL_EOD!AE30+TPDDL_EOD!AF30</f>
        <v>29</v>
      </c>
      <c r="N30">
        <f t="shared" si="0"/>
        <v>145</v>
      </c>
      <c r="O30" s="113">
        <f t="shared" si="1"/>
        <v>0</v>
      </c>
      <c r="P30">
        <v>40.43</v>
      </c>
      <c r="Q30">
        <v>24</v>
      </c>
      <c r="R30">
        <v>8.66</v>
      </c>
      <c r="S30">
        <v>42.91</v>
      </c>
      <c r="T30">
        <v>29</v>
      </c>
      <c r="U30" s="115">
        <f t="shared" si="2"/>
        <v>145</v>
      </c>
      <c r="V30" s="113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145</v>
      </c>
      <c r="E31">
        <f>PPCL!N31</f>
        <v>0</v>
      </c>
      <c r="F31">
        <f t="shared" si="4"/>
        <v>290</v>
      </c>
      <c r="G31">
        <f t="shared" si="5"/>
        <v>145</v>
      </c>
      <c r="H31" s="113"/>
      <c r="I31">
        <f>BRPL_EOD!AE31+BRPL_EOD!AF31</f>
        <v>42.55</v>
      </c>
      <c r="J31">
        <f>BYPL_EOD!AE31+BYPL_EOD!AF31</f>
        <v>24.17</v>
      </c>
      <c r="K31">
        <f>MES_EOD!AE31+MES_EOD!AF31</f>
        <v>9.11</v>
      </c>
      <c r="L31">
        <f>NDMC_EOD!AE31+NDMC_EOD!AF31</f>
        <v>45.17</v>
      </c>
      <c r="M31">
        <f>TPDDL_EOD!AE31+TPDDL_EOD!AF31</f>
        <v>29</v>
      </c>
      <c r="N31">
        <f t="shared" si="0"/>
        <v>150</v>
      </c>
      <c r="O31" s="113">
        <f t="shared" si="1"/>
        <v>-5</v>
      </c>
      <c r="P31">
        <v>41.131666666666661</v>
      </c>
      <c r="Q31">
        <v>23.364333333333335</v>
      </c>
      <c r="R31">
        <v>8.8063333333333329</v>
      </c>
      <c r="S31">
        <v>43.664333333333332</v>
      </c>
      <c r="T31">
        <v>28.033333333333335</v>
      </c>
      <c r="U31" s="115">
        <f t="shared" si="2"/>
        <v>145</v>
      </c>
      <c r="V31" s="113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150</v>
      </c>
      <c r="E32">
        <f>PPCL!N32</f>
        <v>0</v>
      </c>
      <c r="F32">
        <f t="shared" si="4"/>
        <v>290</v>
      </c>
      <c r="G32">
        <f t="shared" si="5"/>
        <v>150</v>
      </c>
      <c r="H32" s="113"/>
      <c r="I32">
        <f>BRPL_EOD!AE32+BRPL_EOD!AF32</f>
        <v>42.55</v>
      </c>
      <c r="J32">
        <f>BYPL_EOD!AE32+BYPL_EOD!AF32</f>
        <v>24.17</v>
      </c>
      <c r="K32">
        <f>MES_EOD!AE32+MES_EOD!AF32</f>
        <v>9.11</v>
      </c>
      <c r="L32">
        <f>NDMC_EOD!AE32+NDMC_EOD!AF32</f>
        <v>45.17</v>
      </c>
      <c r="M32">
        <f>TPDDL_EOD!AE32+TPDDL_EOD!AF32</f>
        <v>29</v>
      </c>
      <c r="N32">
        <f t="shared" si="0"/>
        <v>150</v>
      </c>
      <c r="O32" s="113">
        <f t="shared" si="1"/>
        <v>0</v>
      </c>
      <c r="P32">
        <v>42.55</v>
      </c>
      <c r="Q32">
        <v>24.17</v>
      </c>
      <c r="R32">
        <v>9.11</v>
      </c>
      <c r="S32">
        <v>45.17</v>
      </c>
      <c r="T32">
        <v>29</v>
      </c>
      <c r="U32" s="115">
        <f t="shared" si="2"/>
        <v>150</v>
      </c>
      <c r="V32" s="113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150</v>
      </c>
      <c r="E33">
        <f>PPCL!N33</f>
        <v>0</v>
      </c>
      <c r="F33">
        <f t="shared" si="4"/>
        <v>290</v>
      </c>
      <c r="G33">
        <f t="shared" si="5"/>
        <v>150</v>
      </c>
      <c r="H33" s="113"/>
      <c r="I33">
        <f>BRPL_EOD!AE33+BRPL_EOD!AF33</f>
        <v>42.55</v>
      </c>
      <c r="J33">
        <f>BYPL_EOD!AE33+BYPL_EOD!AF33</f>
        <v>24.17</v>
      </c>
      <c r="K33">
        <f>MES_EOD!AE33+MES_EOD!AF33</f>
        <v>9.11</v>
      </c>
      <c r="L33">
        <f>NDMC_EOD!AE33+NDMC_EOD!AF33</f>
        <v>45.17</v>
      </c>
      <c r="M33">
        <f>TPDDL_EOD!AE33+TPDDL_EOD!AF33</f>
        <v>29</v>
      </c>
      <c r="N33">
        <f t="shared" si="0"/>
        <v>150</v>
      </c>
      <c r="O33" s="113">
        <f t="shared" si="1"/>
        <v>0</v>
      </c>
      <c r="P33">
        <v>42.55</v>
      </c>
      <c r="Q33">
        <v>24.17</v>
      </c>
      <c r="R33">
        <v>9.11</v>
      </c>
      <c r="S33">
        <v>45.17</v>
      </c>
      <c r="T33">
        <v>29</v>
      </c>
      <c r="U33" s="115">
        <f t="shared" si="2"/>
        <v>150</v>
      </c>
      <c r="V33" s="113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150</v>
      </c>
      <c r="E34">
        <f>PPCL!N34</f>
        <v>0</v>
      </c>
      <c r="F34">
        <f t="shared" si="4"/>
        <v>290</v>
      </c>
      <c r="G34">
        <f t="shared" si="5"/>
        <v>150</v>
      </c>
      <c r="H34" s="113"/>
      <c r="I34">
        <f>BRPL_EOD!AE34+BRPL_EOD!AF34</f>
        <v>42.55</v>
      </c>
      <c r="J34">
        <f>BYPL_EOD!AE34+BYPL_EOD!AF34</f>
        <v>24.17</v>
      </c>
      <c r="K34">
        <f>MES_EOD!AE34+MES_EOD!AF34</f>
        <v>9.11</v>
      </c>
      <c r="L34">
        <f>NDMC_EOD!AE34+NDMC_EOD!AF34</f>
        <v>45.17</v>
      </c>
      <c r="M34">
        <f>TPDDL_EOD!AE34+TPDDL_EOD!AF34</f>
        <v>29</v>
      </c>
      <c r="N34">
        <f t="shared" si="0"/>
        <v>150</v>
      </c>
      <c r="O34" s="113">
        <f t="shared" si="1"/>
        <v>0</v>
      </c>
      <c r="P34">
        <v>42.55</v>
      </c>
      <c r="Q34">
        <v>24.17</v>
      </c>
      <c r="R34">
        <v>9.11</v>
      </c>
      <c r="S34">
        <v>45.17</v>
      </c>
      <c r="T34">
        <v>29</v>
      </c>
      <c r="U34" s="115">
        <f t="shared" si="2"/>
        <v>150</v>
      </c>
      <c r="V34" s="113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150</v>
      </c>
      <c r="E35">
        <f>PPCL!N35</f>
        <v>0</v>
      </c>
      <c r="F35">
        <f t="shared" si="4"/>
        <v>290</v>
      </c>
      <c r="G35">
        <f t="shared" si="5"/>
        <v>150</v>
      </c>
      <c r="H35" s="113"/>
      <c r="I35">
        <f>BRPL_EOD!AE35+BRPL_EOD!AF35</f>
        <v>42.55</v>
      </c>
      <c r="J35">
        <f>BYPL_EOD!AE35+BYPL_EOD!AF35</f>
        <v>24.17</v>
      </c>
      <c r="K35">
        <f>MES_EOD!AE35+MES_EOD!AF35</f>
        <v>9.11</v>
      </c>
      <c r="L35">
        <f>NDMC_EOD!AE35+NDMC_EOD!AF35</f>
        <v>45.17</v>
      </c>
      <c r="M35">
        <f>TPDDL_EOD!AE35+TPDDL_EOD!AF35</f>
        <v>29</v>
      </c>
      <c r="N35">
        <f t="shared" si="0"/>
        <v>150</v>
      </c>
      <c r="O35" s="113">
        <f t="shared" si="1"/>
        <v>0</v>
      </c>
      <c r="P35">
        <v>42.55</v>
      </c>
      <c r="Q35">
        <v>24.17</v>
      </c>
      <c r="R35">
        <v>9.11</v>
      </c>
      <c r="S35">
        <v>45.17</v>
      </c>
      <c r="T35">
        <v>29</v>
      </c>
      <c r="U35" s="115">
        <f t="shared" si="2"/>
        <v>150</v>
      </c>
      <c r="V35" s="113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150</v>
      </c>
      <c r="E36">
        <f>PPCL!N36</f>
        <v>0</v>
      </c>
      <c r="F36">
        <f t="shared" si="4"/>
        <v>290</v>
      </c>
      <c r="G36">
        <f t="shared" si="5"/>
        <v>150</v>
      </c>
      <c r="H36" s="113"/>
      <c r="I36">
        <f>BRPL_EOD!AE36+BRPL_EOD!AF36</f>
        <v>42.55</v>
      </c>
      <c r="J36">
        <f>BYPL_EOD!AE36+BYPL_EOD!AF36</f>
        <v>24.17</v>
      </c>
      <c r="K36">
        <f>MES_EOD!AE36+MES_EOD!AF36</f>
        <v>9.11</v>
      </c>
      <c r="L36">
        <f>NDMC_EOD!AE36+NDMC_EOD!AF36</f>
        <v>45.17</v>
      </c>
      <c r="M36">
        <f>TPDDL_EOD!AE36+TPDDL_EOD!AF36</f>
        <v>29</v>
      </c>
      <c r="N36">
        <f t="shared" si="0"/>
        <v>150</v>
      </c>
      <c r="O36" s="113">
        <f t="shared" si="1"/>
        <v>0</v>
      </c>
      <c r="P36">
        <v>42.55</v>
      </c>
      <c r="Q36">
        <v>24.17</v>
      </c>
      <c r="R36">
        <v>9.11</v>
      </c>
      <c r="S36">
        <v>45.17</v>
      </c>
      <c r="T36">
        <v>29</v>
      </c>
      <c r="U36" s="115">
        <f t="shared" si="2"/>
        <v>150</v>
      </c>
      <c r="V36" s="113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150</v>
      </c>
      <c r="E37">
        <f>PPCL!N37</f>
        <v>0</v>
      </c>
      <c r="F37">
        <f t="shared" si="4"/>
        <v>290</v>
      </c>
      <c r="G37">
        <f t="shared" si="5"/>
        <v>150</v>
      </c>
      <c r="H37" s="113"/>
      <c r="I37">
        <f>BRPL_EOD!AE37+BRPL_EOD!AF37</f>
        <v>43.12</v>
      </c>
      <c r="J37">
        <f>BYPL_EOD!AE37+BYPL_EOD!AF37</f>
        <v>24.49</v>
      </c>
      <c r="K37">
        <f>MES_EOD!AE37+MES_EOD!AF37</f>
        <v>9.24</v>
      </c>
      <c r="L37">
        <f>NDMC_EOD!AE37+NDMC_EOD!AF37</f>
        <v>45.77</v>
      </c>
      <c r="M37">
        <f>TPDDL_EOD!AE37+TPDDL_EOD!AF37</f>
        <v>29.38</v>
      </c>
      <c r="N37">
        <f t="shared" si="0"/>
        <v>152</v>
      </c>
      <c r="O37" s="113">
        <f t="shared" si="1"/>
        <v>-2</v>
      </c>
      <c r="P37">
        <v>42.552631578947363</v>
      </c>
      <c r="Q37">
        <v>24.167763157894736</v>
      </c>
      <c r="R37">
        <v>9.1184210526315788</v>
      </c>
      <c r="S37">
        <v>45.16776315789474</v>
      </c>
      <c r="T37">
        <v>28.993421052631579</v>
      </c>
      <c r="U37" s="115">
        <f t="shared" si="2"/>
        <v>150</v>
      </c>
      <c r="V37" s="113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150</v>
      </c>
      <c r="E38">
        <f>PPCL!N38</f>
        <v>0</v>
      </c>
      <c r="F38">
        <f t="shared" si="4"/>
        <v>290</v>
      </c>
      <c r="G38">
        <f t="shared" si="5"/>
        <v>150</v>
      </c>
      <c r="H38" s="113"/>
      <c r="I38">
        <f>BRPL_EOD!AE38+BRPL_EOD!AF38</f>
        <v>43.12</v>
      </c>
      <c r="J38">
        <f>BYPL_EOD!AE38+BYPL_EOD!AF38</f>
        <v>24.49</v>
      </c>
      <c r="K38">
        <f>MES_EOD!AE38+MES_EOD!AF38</f>
        <v>9.24</v>
      </c>
      <c r="L38">
        <f>NDMC_EOD!AE38+NDMC_EOD!AF38</f>
        <v>45.77</v>
      </c>
      <c r="M38">
        <f>TPDDL_EOD!AE38+TPDDL_EOD!AF38</f>
        <v>29.38</v>
      </c>
      <c r="N38">
        <f t="shared" si="0"/>
        <v>152</v>
      </c>
      <c r="O38" s="113">
        <f t="shared" si="1"/>
        <v>-2</v>
      </c>
      <c r="P38">
        <v>42.552631578947363</v>
      </c>
      <c r="Q38">
        <v>24.167763157894736</v>
      </c>
      <c r="R38">
        <v>9.1184210526315788</v>
      </c>
      <c r="S38">
        <v>45.16776315789474</v>
      </c>
      <c r="T38">
        <v>28.993421052631579</v>
      </c>
      <c r="U38" s="115">
        <f t="shared" si="2"/>
        <v>150</v>
      </c>
      <c r="V38" s="113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152</v>
      </c>
      <c r="E39">
        <f>PPCL!N39</f>
        <v>0</v>
      </c>
      <c r="F39">
        <f t="shared" si="4"/>
        <v>290</v>
      </c>
      <c r="G39">
        <f t="shared" si="5"/>
        <v>152</v>
      </c>
      <c r="H39" s="113"/>
      <c r="I39">
        <f>BRPL_EOD!AE39+BRPL_EOD!AF39</f>
        <v>43.12</v>
      </c>
      <c r="J39">
        <f>BYPL_EOD!AE39+BYPL_EOD!AF39</f>
        <v>24.49</v>
      </c>
      <c r="K39">
        <f>MES_EOD!AE39+MES_EOD!AF39</f>
        <v>9.24</v>
      </c>
      <c r="L39">
        <f>NDMC_EOD!AE39+NDMC_EOD!AF39</f>
        <v>45.77</v>
      </c>
      <c r="M39">
        <f>TPDDL_EOD!AE39+TPDDL_EOD!AF39</f>
        <v>29.38</v>
      </c>
      <c r="N39">
        <f t="shared" si="0"/>
        <v>152</v>
      </c>
      <c r="O39" s="113">
        <f t="shared" si="1"/>
        <v>0</v>
      </c>
      <c r="P39">
        <v>43.12</v>
      </c>
      <c r="Q39">
        <v>24.49</v>
      </c>
      <c r="R39">
        <v>9.24</v>
      </c>
      <c r="S39">
        <v>45.77</v>
      </c>
      <c r="T39">
        <v>29.38</v>
      </c>
      <c r="U39" s="115">
        <f t="shared" si="2"/>
        <v>152</v>
      </c>
      <c r="V39" s="113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152</v>
      </c>
      <c r="E40">
        <f>PPCL!N40</f>
        <v>0</v>
      </c>
      <c r="F40">
        <f t="shared" si="4"/>
        <v>290</v>
      </c>
      <c r="G40">
        <f t="shared" si="5"/>
        <v>152</v>
      </c>
      <c r="H40" s="113"/>
      <c r="I40">
        <f>BRPL_EOD!AE40+BRPL_EOD!AF40</f>
        <v>43.12</v>
      </c>
      <c r="J40">
        <f>BYPL_EOD!AE40+BYPL_EOD!AF40</f>
        <v>24.49</v>
      </c>
      <c r="K40">
        <f>MES_EOD!AE40+MES_EOD!AF40</f>
        <v>9.24</v>
      </c>
      <c r="L40">
        <f>NDMC_EOD!AE40+NDMC_EOD!AF40</f>
        <v>45.77</v>
      </c>
      <c r="M40">
        <f>TPDDL_EOD!AE40+TPDDL_EOD!AF40</f>
        <v>29.38</v>
      </c>
      <c r="N40">
        <f t="shared" si="0"/>
        <v>152</v>
      </c>
      <c r="O40" s="113">
        <f t="shared" si="1"/>
        <v>0</v>
      </c>
      <c r="P40">
        <v>43.12</v>
      </c>
      <c r="Q40">
        <v>24.49</v>
      </c>
      <c r="R40">
        <v>9.24</v>
      </c>
      <c r="S40">
        <v>45.77</v>
      </c>
      <c r="T40">
        <v>29.38</v>
      </c>
      <c r="U40" s="115">
        <f t="shared" si="2"/>
        <v>152</v>
      </c>
      <c r="V40" s="113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152</v>
      </c>
      <c r="E41">
        <f>PPCL!N41</f>
        <v>0</v>
      </c>
      <c r="F41">
        <f t="shared" si="4"/>
        <v>290</v>
      </c>
      <c r="G41">
        <f t="shared" si="5"/>
        <v>152</v>
      </c>
      <c r="H41" s="113"/>
      <c r="I41">
        <f>BRPL_EOD!AE41+BRPL_EOD!AF41</f>
        <v>43.12</v>
      </c>
      <c r="J41">
        <f>BYPL_EOD!AE41+BYPL_EOD!AF41</f>
        <v>24.49</v>
      </c>
      <c r="K41">
        <f>MES_EOD!AE41+MES_EOD!AF41</f>
        <v>9.24</v>
      </c>
      <c r="L41">
        <f>NDMC_EOD!AE41+NDMC_EOD!AF41</f>
        <v>45.77</v>
      </c>
      <c r="M41">
        <f>TPDDL_EOD!AE41+TPDDL_EOD!AF41</f>
        <v>29.38</v>
      </c>
      <c r="N41">
        <f t="shared" si="0"/>
        <v>152</v>
      </c>
      <c r="O41" s="113">
        <f t="shared" si="1"/>
        <v>0</v>
      </c>
      <c r="P41">
        <v>43.12</v>
      </c>
      <c r="Q41">
        <v>24.49</v>
      </c>
      <c r="R41">
        <v>9.24</v>
      </c>
      <c r="S41">
        <v>45.77</v>
      </c>
      <c r="T41">
        <v>29.38</v>
      </c>
      <c r="U41" s="115">
        <f t="shared" si="2"/>
        <v>152</v>
      </c>
      <c r="V41" s="113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152</v>
      </c>
      <c r="E42">
        <f>PPCL!N42</f>
        <v>0</v>
      </c>
      <c r="F42">
        <f t="shared" si="4"/>
        <v>290</v>
      </c>
      <c r="G42">
        <f t="shared" si="5"/>
        <v>152</v>
      </c>
      <c r="H42" s="113"/>
      <c r="I42">
        <f>BRPL_EOD!AE42+BRPL_EOD!AF42</f>
        <v>43.12</v>
      </c>
      <c r="J42">
        <f>BYPL_EOD!AE42+BYPL_EOD!AF42</f>
        <v>24.49</v>
      </c>
      <c r="K42">
        <f>MES_EOD!AE42+MES_EOD!AF42</f>
        <v>9.24</v>
      </c>
      <c r="L42">
        <f>NDMC_EOD!AE42+NDMC_EOD!AF42</f>
        <v>45.77</v>
      </c>
      <c r="M42">
        <f>TPDDL_EOD!AE42+TPDDL_EOD!AF42</f>
        <v>29.38</v>
      </c>
      <c r="N42">
        <f t="shared" si="0"/>
        <v>152</v>
      </c>
      <c r="O42" s="113">
        <f t="shared" si="1"/>
        <v>0</v>
      </c>
      <c r="P42">
        <v>43.12</v>
      </c>
      <c r="Q42">
        <v>24.49</v>
      </c>
      <c r="R42">
        <v>9.24</v>
      </c>
      <c r="S42">
        <v>45.77</v>
      </c>
      <c r="T42">
        <v>29.38</v>
      </c>
      <c r="U42" s="115">
        <f t="shared" si="2"/>
        <v>152</v>
      </c>
      <c r="V42" s="113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152</v>
      </c>
      <c r="E43">
        <f>PPCL!N43</f>
        <v>0</v>
      </c>
      <c r="F43">
        <f t="shared" si="4"/>
        <v>290</v>
      </c>
      <c r="G43">
        <f t="shared" si="5"/>
        <v>152</v>
      </c>
      <c r="H43" s="113"/>
      <c r="I43">
        <f>BRPL_EOD!AE43+BRPL_EOD!AF43</f>
        <v>43.12</v>
      </c>
      <c r="J43">
        <f>BYPL_EOD!AE43+BYPL_EOD!AF43</f>
        <v>24.49</v>
      </c>
      <c r="K43">
        <f>MES_EOD!AE43+MES_EOD!AF43</f>
        <v>9.24</v>
      </c>
      <c r="L43">
        <f>NDMC_EOD!AE43+NDMC_EOD!AF43</f>
        <v>45.77</v>
      </c>
      <c r="M43">
        <f>TPDDL_EOD!AE43+TPDDL_EOD!AF43</f>
        <v>29.38</v>
      </c>
      <c r="N43">
        <f t="shared" si="0"/>
        <v>152</v>
      </c>
      <c r="O43" s="113">
        <f t="shared" si="1"/>
        <v>0</v>
      </c>
      <c r="P43">
        <v>43.12</v>
      </c>
      <c r="Q43">
        <v>24.49</v>
      </c>
      <c r="R43">
        <v>9.24</v>
      </c>
      <c r="S43">
        <v>45.77</v>
      </c>
      <c r="T43">
        <v>29.38</v>
      </c>
      <c r="U43" s="115">
        <f t="shared" si="2"/>
        <v>152</v>
      </c>
      <c r="V43" s="113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152</v>
      </c>
      <c r="E44">
        <f>PPCL!N44</f>
        <v>0</v>
      </c>
      <c r="F44">
        <f t="shared" si="4"/>
        <v>290</v>
      </c>
      <c r="G44">
        <f t="shared" si="5"/>
        <v>152</v>
      </c>
      <c r="H44" s="113"/>
      <c r="I44">
        <f>BRPL_EOD!AE44+BRPL_EOD!AF44</f>
        <v>43.12</v>
      </c>
      <c r="J44">
        <f>BYPL_EOD!AE44+BYPL_EOD!AF44</f>
        <v>24.49</v>
      </c>
      <c r="K44">
        <f>MES_EOD!AE44+MES_EOD!AF44</f>
        <v>9.24</v>
      </c>
      <c r="L44">
        <f>NDMC_EOD!AE44+NDMC_EOD!AF44</f>
        <v>45.77</v>
      </c>
      <c r="M44">
        <f>TPDDL_EOD!AE44+TPDDL_EOD!AF44</f>
        <v>29.38</v>
      </c>
      <c r="N44">
        <f t="shared" si="0"/>
        <v>152</v>
      </c>
      <c r="O44" s="113">
        <f t="shared" si="1"/>
        <v>0</v>
      </c>
      <c r="P44">
        <v>43.12</v>
      </c>
      <c r="Q44">
        <v>24.49</v>
      </c>
      <c r="R44">
        <v>9.24</v>
      </c>
      <c r="S44">
        <v>45.77</v>
      </c>
      <c r="T44">
        <v>29.38</v>
      </c>
      <c r="U44" s="115">
        <f t="shared" si="2"/>
        <v>152</v>
      </c>
      <c r="V44" s="113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152</v>
      </c>
      <c r="E45">
        <f>PPCL!N45</f>
        <v>0</v>
      </c>
      <c r="F45">
        <f t="shared" si="4"/>
        <v>290</v>
      </c>
      <c r="G45">
        <f t="shared" si="5"/>
        <v>152</v>
      </c>
      <c r="H45" s="113"/>
      <c r="I45">
        <f>BRPL_EOD!AE45+BRPL_EOD!AF45</f>
        <v>43.12</v>
      </c>
      <c r="J45">
        <f>BYPL_EOD!AE45+BYPL_EOD!AF45</f>
        <v>24.49</v>
      </c>
      <c r="K45">
        <f>MES_EOD!AE45+MES_EOD!AF45</f>
        <v>9.24</v>
      </c>
      <c r="L45">
        <f>NDMC_EOD!AE45+NDMC_EOD!AF45</f>
        <v>45.77</v>
      </c>
      <c r="M45">
        <f>TPDDL_EOD!AE45+TPDDL_EOD!AF45</f>
        <v>29.38</v>
      </c>
      <c r="N45">
        <f t="shared" si="0"/>
        <v>152</v>
      </c>
      <c r="O45" s="113">
        <f t="shared" si="1"/>
        <v>0</v>
      </c>
      <c r="P45">
        <v>43.12</v>
      </c>
      <c r="Q45">
        <v>24.49</v>
      </c>
      <c r="R45">
        <v>9.24</v>
      </c>
      <c r="S45">
        <v>45.77</v>
      </c>
      <c r="T45">
        <v>29.38</v>
      </c>
      <c r="U45" s="115">
        <f t="shared" si="2"/>
        <v>152</v>
      </c>
      <c r="V45" s="113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152</v>
      </c>
      <c r="E46">
        <f>PPCL!N46</f>
        <v>0</v>
      </c>
      <c r="F46">
        <f t="shared" si="4"/>
        <v>290</v>
      </c>
      <c r="G46">
        <f t="shared" si="5"/>
        <v>152</v>
      </c>
      <c r="H46" s="113"/>
      <c r="I46">
        <f>BRPL_EOD!AE46+BRPL_EOD!AF46</f>
        <v>43.12</v>
      </c>
      <c r="J46">
        <f>BYPL_EOD!AE46+BYPL_EOD!AF46</f>
        <v>24.49</v>
      </c>
      <c r="K46">
        <f>MES_EOD!AE46+MES_EOD!AF46</f>
        <v>9.24</v>
      </c>
      <c r="L46">
        <f>NDMC_EOD!AE46+NDMC_EOD!AF46</f>
        <v>45.77</v>
      </c>
      <c r="M46">
        <f>TPDDL_EOD!AE46+TPDDL_EOD!AF46</f>
        <v>29.38</v>
      </c>
      <c r="N46">
        <f t="shared" si="0"/>
        <v>152</v>
      </c>
      <c r="O46" s="113">
        <f t="shared" si="1"/>
        <v>0</v>
      </c>
      <c r="P46">
        <v>43.12</v>
      </c>
      <c r="Q46">
        <v>24.49</v>
      </c>
      <c r="R46">
        <v>9.24</v>
      </c>
      <c r="S46">
        <v>45.77</v>
      </c>
      <c r="T46">
        <v>29.38</v>
      </c>
      <c r="U46" s="115">
        <f t="shared" si="2"/>
        <v>152</v>
      </c>
      <c r="V46" s="113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152</v>
      </c>
      <c r="E47">
        <f>PPCL!N47</f>
        <v>0</v>
      </c>
      <c r="F47">
        <f t="shared" si="4"/>
        <v>290</v>
      </c>
      <c r="G47">
        <f t="shared" si="5"/>
        <v>152</v>
      </c>
      <c r="H47" s="113"/>
      <c r="I47">
        <f>BRPL_EOD!AE47+BRPL_EOD!AF47</f>
        <v>43.12</v>
      </c>
      <c r="J47">
        <f>BYPL_EOD!AE47+BYPL_EOD!AF47</f>
        <v>24.49</v>
      </c>
      <c r="K47">
        <f>MES_EOD!AE47+MES_EOD!AF47</f>
        <v>9.24</v>
      </c>
      <c r="L47">
        <f>NDMC_EOD!AE47+NDMC_EOD!AF47</f>
        <v>45.77</v>
      </c>
      <c r="M47">
        <f>TPDDL_EOD!AE47+TPDDL_EOD!AF47</f>
        <v>29.38</v>
      </c>
      <c r="N47">
        <f t="shared" si="0"/>
        <v>152</v>
      </c>
      <c r="O47" s="113">
        <f t="shared" si="1"/>
        <v>0</v>
      </c>
      <c r="P47">
        <v>43.12</v>
      </c>
      <c r="Q47">
        <v>24.49</v>
      </c>
      <c r="R47">
        <v>9.24</v>
      </c>
      <c r="S47">
        <v>45.77</v>
      </c>
      <c r="T47">
        <v>29.38</v>
      </c>
      <c r="U47" s="115">
        <f t="shared" si="2"/>
        <v>152</v>
      </c>
      <c r="V47" s="113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152</v>
      </c>
      <c r="E48">
        <f>PPCL!N48</f>
        <v>0</v>
      </c>
      <c r="F48">
        <f t="shared" si="4"/>
        <v>290</v>
      </c>
      <c r="G48">
        <f t="shared" si="5"/>
        <v>152</v>
      </c>
      <c r="H48" s="113"/>
      <c r="I48">
        <f>BRPL_EOD!AE48+BRPL_EOD!AF48</f>
        <v>43.12</v>
      </c>
      <c r="J48">
        <f>BYPL_EOD!AE48+BYPL_EOD!AF48</f>
        <v>24.49</v>
      </c>
      <c r="K48">
        <f>MES_EOD!AE48+MES_EOD!AF48</f>
        <v>9.24</v>
      </c>
      <c r="L48">
        <f>NDMC_EOD!AE48+NDMC_EOD!AF48</f>
        <v>45.77</v>
      </c>
      <c r="M48">
        <f>TPDDL_EOD!AE48+TPDDL_EOD!AF48</f>
        <v>29.38</v>
      </c>
      <c r="N48">
        <f t="shared" si="0"/>
        <v>152</v>
      </c>
      <c r="O48" s="113">
        <f t="shared" si="1"/>
        <v>0</v>
      </c>
      <c r="P48">
        <v>43.12</v>
      </c>
      <c r="Q48">
        <v>24.49</v>
      </c>
      <c r="R48">
        <v>9.24</v>
      </c>
      <c r="S48">
        <v>45.77</v>
      </c>
      <c r="T48">
        <v>29.38</v>
      </c>
      <c r="U48" s="115">
        <f t="shared" si="2"/>
        <v>152</v>
      </c>
      <c r="V48" s="113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152</v>
      </c>
      <c r="E49">
        <f>PPCL!N49</f>
        <v>0</v>
      </c>
      <c r="F49">
        <f t="shared" si="4"/>
        <v>290</v>
      </c>
      <c r="G49">
        <f t="shared" si="5"/>
        <v>152</v>
      </c>
      <c r="H49" s="113"/>
      <c r="I49">
        <f>BRPL_EOD!AE49+BRPL_EOD!AF49</f>
        <v>43.12</v>
      </c>
      <c r="J49">
        <f>BYPL_EOD!AE49+BYPL_EOD!AF49</f>
        <v>24.49</v>
      </c>
      <c r="K49">
        <f>MES_EOD!AE49+MES_EOD!AF49</f>
        <v>9.24</v>
      </c>
      <c r="L49">
        <f>NDMC_EOD!AE49+NDMC_EOD!AF49</f>
        <v>45.77</v>
      </c>
      <c r="M49">
        <f>TPDDL_EOD!AE49+TPDDL_EOD!AF49</f>
        <v>29.38</v>
      </c>
      <c r="N49">
        <f t="shared" si="0"/>
        <v>152</v>
      </c>
      <c r="O49" s="113">
        <f t="shared" si="1"/>
        <v>0</v>
      </c>
      <c r="P49">
        <v>43.12</v>
      </c>
      <c r="Q49">
        <v>24.49</v>
      </c>
      <c r="R49">
        <v>9.24</v>
      </c>
      <c r="S49">
        <v>45.77</v>
      </c>
      <c r="T49">
        <v>29.38</v>
      </c>
      <c r="U49" s="115">
        <f t="shared" si="2"/>
        <v>152</v>
      </c>
      <c r="V49" s="113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152</v>
      </c>
      <c r="E50">
        <f>PPCL!N50</f>
        <v>0</v>
      </c>
      <c r="F50">
        <f t="shared" si="4"/>
        <v>290</v>
      </c>
      <c r="G50">
        <f t="shared" si="5"/>
        <v>152</v>
      </c>
      <c r="H50" s="113"/>
      <c r="I50">
        <f>BRPL_EOD!AE50+BRPL_EOD!AF50</f>
        <v>43.12</v>
      </c>
      <c r="J50">
        <f>BYPL_EOD!AE50+BYPL_EOD!AF50</f>
        <v>24.49</v>
      </c>
      <c r="K50">
        <f>MES_EOD!AE50+MES_EOD!AF50</f>
        <v>9.24</v>
      </c>
      <c r="L50">
        <f>NDMC_EOD!AE50+NDMC_EOD!AF50</f>
        <v>45.77</v>
      </c>
      <c r="M50">
        <f>TPDDL_EOD!AE50+TPDDL_EOD!AF50</f>
        <v>29.38</v>
      </c>
      <c r="N50">
        <f t="shared" si="0"/>
        <v>152</v>
      </c>
      <c r="O50" s="113">
        <f t="shared" si="1"/>
        <v>0</v>
      </c>
      <c r="P50">
        <v>43.12</v>
      </c>
      <c r="Q50">
        <v>24.49</v>
      </c>
      <c r="R50">
        <v>9.24</v>
      </c>
      <c r="S50">
        <v>45.77</v>
      </c>
      <c r="T50">
        <v>29.38</v>
      </c>
      <c r="U50" s="115">
        <f t="shared" si="2"/>
        <v>152</v>
      </c>
      <c r="V50" s="113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152</v>
      </c>
      <c r="E51">
        <f>PPCL!N51</f>
        <v>0</v>
      </c>
      <c r="F51">
        <f t="shared" si="4"/>
        <v>290</v>
      </c>
      <c r="G51">
        <f t="shared" si="5"/>
        <v>152</v>
      </c>
      <c r="H51" s="113"/>
      <c r="I51">
        <f>BRPL_EOD!AE51+BRPL_EOD!AF51</f>
        <v>43.12</v>
      </c>
      <c r="J51">
        <f>BYPL_EOD!AE51+BYPL_EOD!AF51</f>
        <v>24.49</v>
      </c>
      <c r="K51">
        <f>MES_EOD!AE51+MES_EOD!AF51</f>
        <v>9.24</v>
      </c>
      <c r="L51">
        <f>NDMC_EOD!AE51+NDMC_EOD!AF51</f>
        <v>45.77</v>
      </c>
      <c r="M51">
        <f>TPDDL_EOD!AE51+TPDDL_EOD!AF51</f>
        <v>29.38</v>
      </c>
      <c r="N51">
        <f t="shared" si="0"/>
        <v>152</v>
      </c>
      <c r="O51" s="113">
        <f t="shared" si="1"/>
        <v>0</v>
      </c>
      <c r="P51">
        <v>43.12</v>
      </c>
      <c r="Q51">
        <v>24.49</v>
      </c>
      <c r="R51">
        <v>9.24</v>
      </c>
      <c r="S51">
        <v>45.77</v>
      </c>
      <c r="T51">
        <v>29.38</v>
      </c>
      <c r="U51" s="115">
        <f t="shared" si="2"/>
        <v>152</v>
      </c>
      <c r="V51" s="113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152</v>
      </c>
      <c r="E52">
        <f>PPCL!N52</f>
        <v>0</v>
      </c>
      <c r="F52">
        <f t="shared" si="4"/>
        <v>290</v>
      </c>
      <c r="G52">
        <f t="shared" si="5"/>
        <v>152</v>
      </c>
      <c r="H52" s="113"/>
      <c r="I52">
        <f>BRPL_EOD!AE52+BRPL_EOD!AF52</f>
        <v>43.12</v>
      </c>
      <c r="J52">
        <f>BYPL_EOD!AE52+BYPL_EOD!AF52</f>
        <v>24.49</v>
      </c>
      <c r="K52">
        <f>MES_EOD!AE52+MES_EOD!AF52</f>
        <v>9.24</v>
      </c>
      <c r="L52">
        <f>NDMC_EOD!AE52+NDMC_EOD!AF52</f>
        <v>45.77</v>
      </c>
      <c r="M52">
        <f>TPDDL_EOD!AE52+TPDDL_EOD!AF52</f>
        <v>29.38</v>
      </c>
      <c r="N52">
        <f t="shared" si="0"/>
        <v>152</v>
      </c>
      <c r="O52" s="113">
        <f t="shared" si="1"/>
        <v>0</v>
      </c>
      <c r="P52">
        <v>43.12</v>
      </c>
      <c r="Q52">
        <v>24.49</v>
      </c>
      <c r="R52">
        <v>9.24</v>
      </c>
      <c r="S52">
        <v>45.77</v>
      </c>
      <c r="T52">
        <v>29.38</v>
      </c>
      <c r="U52" s="115">
        <f t="shared" si="2"/>
        <v>152</v>
      </c>
      <c r="V52" s="113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152</v>
      </c>
      <c r="E53">
        <f>PPCL!N53</f>
        <v>0</v>
      </c>
      <c r="F53">
        <f t="shared" si="4"/>
        <v>290</v>
      </c>
      <c r="G53">
        <f t="shared" si="5"/>
        <v>152</v>
      </c>
      <c r="H53" s="113"/>
      <c r="I53">
        <f>BRPL_EOD!AE53+BRPL_EOD!AF53</f>
        <v>43.12</v>
      </c>
      <c r="J53">
        <f>BYPL_EOD!AE53+BYPL_EOD!AF53</f>
        <v>24.49</v>
      </c>
      <c r="K53">
        <f>MES_EOD!AE53+MES_EOD!AF53</f>
        <v>9.24</v>
      </c>
      <c r="L53">
        <f>NDMC_EOD!AE53+NDMC_EOD!AF53</f>
        <v>45.77</v>
      </c>
      <c r="M53">
        <f>TPDDL_EOD!AE53+TPDDL_EOD!AF53</f>
        <v>29.38</v>
      </c>
      <c r="N53">
        <f t="shared" si="0"/>
        <v>152</v>
      </c>
      <c r="O53" s="113">
        <f t="shared" si="1"/>
        <v>0</v>
      </c>
      <c r="P53">
        <v>43.12</v>
      </c>
      <c r="Q53">
        <v>24.49</v>
      </c>
      <c r="R53">
        <v>9.24</v>
      </c>
      <c r="S53">
        <v>45.77</v>
      </c>
      <c r="T53">
        <v>29.38</v>
      </c>
      <c r="U53" s="115">
        <f t="shared" si="2"/>
        <v>152</v>
      </c>
      <c r="V53" s="113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150</v>
      </c>
      <c r="E54">
        <f>PPCL!N54</f>
        <v>0</v>
      </c>
      <c r="F54">
        <f t="shared" si="4"/>
        <v>290</v>
      </c>
      <c r="G54">
        <f t="shared" si="5"/>
        <v>150</v>
      </c>
      <c r="H54" s="113"/>
      <c r="I54">
        <f>BRPL_EOD!AE54+BRPL_EOD!AF54</f>
        <v>42.55</v>
      </c>
      <c r="J54">
        <f>BYPL_EOD!AE54+BYPL_EOD!AF54</f>
        <v>24.17</v>
      </c>
      <c r="K54">
        <f>MES_EOD!AE54+MES_EOD!AF54</f>
        <v>9.11</v>
      </c>
      <c r="L54">
        <f>NDMC_EOD!AE54+NDMC_EOD!AF54</f>
        <v>45.17</v>
      </c>
      <c r="M54">
        <f>TPDDL_EOD!AE54+TPDDL_EOD!AF54</f>
        <v>29</v>
      </c>
      <c r="N54">
        <f t="shared" si="0"/>
        <v>150</v>
      </c>
      <c r="O54" s="113">
        <f t="shared" si="1"/>
        <v>0</v>
      </c>
      <c r="P54">
        <v>42.55</v>
      </c>
      <c r="Q54">
        <v>24.17</v>
      </c>
      <c r="R54">
        <v>9.11</v>
      </c>
      <c r="S54">
        <v>45.17</v>
      </c>
      <c r="T54">
        <v>29</v>
      </c>
      <c r="U54" s="115">
        <f t="shared" si="2"/>
        <v>150</v>
      </c>
      <c r="V54" s="113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150</v>
      </c>
      <c r="E55">
        <f>PPCL!N55</f>
        <v>0</v>
      </c>
      <c r="F55">
        <f t="shared" si="4"/>
        <v>290</v>
      </c>
      <c r="G55">
        <f t="shared" si="5"/>
        <v>150</v>
      </c>
      <c r="H55" s="113"/>
      <c r="I55">
        <f>BRPL_EOD!AE55+BRPL_EOD!AF55</f>
        <v>42.55</v>
      </c>
      <c r="J55">
        <f>BYPL_EOD!AE55+BYPL_EOD!AF55</f>
        <v>24.17</v>
      </c>
      <c r="K55">
        <f>MES_EOD!AE55+MES_EOD!AF55</f>
        <v>9.11</v>
      </c>
      <c r="L55">
        <f>NDMC_EOD!AE55+NDMC_EOD!AF55</f>
        <v>45.17</v>
      </c>
      <c r="M55">
        <f>TPDDL_EOD!AE55+TPDDL_EOD!AF55</f>
        <v>29</v>
      </c>
      <c r="N55">
        <f t="shared" si="0"/>
        <v>150</v>
      </c>
      <c r="O55" s="113">
        <f t="shared" si="1"/>
        <v>0</v>
      </c>
      <c r="P55">
        <v>42.55</v>
      </c>
      <c r="Q55">
        <v>24.17</v>
      </c>
      <c r="R55">
        <v>9.11</v>
      </c>
      <c r="S55">
        <v>45.17</v>
      </c>
      <c r="T55">
        <v>29</v>
      </c>
      <c r="U55" s="115">
        <f t="shared" si="2"/>
        <v>150</v>
      </c>
      <c r="V55" s="113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150</v>
      </c>
      <c r="E56">
        <f>PPCL!N56</f>
        <v>0</v>
      </c>
      <c r="F56">
        <f t="shared" si="4"/>
        <v>290</v>
      </c>
      <c r="G56">
        <f t="shared" si="5"/>
        <v>150</v>
      </c>
      <c r="H56" s="113"/>
      <c r="I56">
        <f>BRPL_EOD!AE56+BRPL_EOD!AF56</f>
        <v>42.55</v>
      </c>
      <c r="J56">
        <f>BYPL_EOD!AE56+BYPL_EOD!AF56</f>
        <v>24.17</v>
      </c>
      <c r="K56">
        <f>MES_EOD!AE56+MES_EOD!AF56</f>
        <v>9.11</v>
      </c>
      <c r="L56">
        <f>NDMC_EOD!AE56+NDMC_EOD!AF56</f>
        <v>45.17</v>
      </c>
      <c r="M56">
        <f>TPDDL_EOD!AE56+TPDDL_EOD!AF56</f>
        <v>29</v>
      </c>
      <c r="N56">
        <f t="shared" si="0"/>
        <v>150</v>
      </c>
      <c r="O56" s="113">
        <f t="shared" si="1"/>
        <v>0</v>
      </c>
      <c r="P56">
        <v>42.55</v>
      </c>
      <c r="Q56">
        <v>24.17</v>
      </c>
      <c r="R56">
        <v>9.11</v>
      </c>
      <c r="S56">
        <v>45.17</v>
      </c>
      <c r="T56">
        <v>29</v>
      </c>
      <c r="U56" s="115">
        <f t="shared" si="2"/>
        <v>150</v>
      </c>
      <c r="V56" s="113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150</v>
      </c>
      <c r="E57">
        <f>PPCL!N57</f>
        <v>0</v>
      </c>
      <c r="F57">
        <f t="shared" si="4"/>
        <v>290</v>
      </c>
      <c r="G57">
        <f t="shared" si="5"/>
        <v>150</v>
      </c>
      <c r="H57" s="113"/>
      <c r="I57">
        <f>BRPL_EOD!AE57+BRPL_EOD!AF57</f>
        <v>42.55</v>
      </c>
      <c r="J57">
        <f>BYPL_EOD!AE57+BYPL_EOD!AF57</f>
        <v>24.17</v>
      </c>
      <c r="K57">
        <f>MES_EOD!AE57+MES_EOD!AF57</f>
        <v>9.11</v>
      </c>
      <c r="L57">
        <f>NDMC_EOD!AE57+NDMC_EOD!AF57</f>
        <v>45.17</v>
      </c>
      <c r="M57">
        <f>TPDDL_EOD!AE57+TPDDL_EOD!AF57</f>
        <v>29</v>
      </c>
      <c r="N57">
        <f t="shared" si="0"/>
        <v>150</v>
      </c>
      <c r="O57" s="113">
        <f t="shared" si="1"/>
        <v>0</v>
      </c>
      <c r="P57">
        <v>42.55</v>
      </c>
      <c r="Q57">
        <v>24.17</v>
      </c>
      <c r="R57">
        <v>9.11</v>
      </c>
      <c r="S57">
        <v>45.17</v>
      </c>
      <c r="T57">
        <v>29</v>
      </c>
      <c r="U57" s="115">
        <f t="shared" si="2"/>
        <v>150</v>
      </c>
      <c r="V57" s="113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150</v>
      </c>
      <c r="E58">
        <f>PPCL!N58</f>
        <v>0</v>
      </c>
      <c r="F58">
        <f t="shared" si="4"/>
        <v>290</v>
      </c>
      <c r="G58">
        <f t="shared" si="5"/>
        <v>150</v>
      </c>
      <c r="H58" s="113"/>
      <c r="I58">
        <f>BRPL_EOD!AE58+BRPL_EOD!AF58</f>
        <v>42.55</v>
      </c>
      <c r="J58">
        <f>BYPL_EOD!AE58+BYPL_EOD!AF58</f>
        <v>24.17</v>
      </c>
      <c r="K58">
        <f>MES_EOD!AE58+MES_EOD!AF58</f>
        <v>9.11</v>
      </c>
      <c r="L58">
        <f>NDMC_EOD!AE58+NDMC_EOD!AF58</f>
        <v>45.17</v>
      </c>
      <c r="M58">
        <f>TPDDL_EOD!AE58+TPDDL_EOD!AF58</f>
        <v>29</v>
      </c>
      <c r="N58">
        <f t="shared" si="0"/>
        <v>150</v>
      </c>
      <c r="O58" s="113">
        <f t="shared" si="1"/>
        <v>0</v>
      </c>
      <c r="P58">
        <v>42.55</v>
      </c>
      <c r="Q58">
        <v>24.17</v>
      </c>
      <c r="R58">
        <v>9.11</v>
      </c>
      <c r="S58">
        <v>45.17</v>
      </c>
      <c r="T58">
        <v>29</v>
      </c>
      <c r="U58" s="115">
        <f t="shared" si="2"/>
        <v>150</v>
      </c>
      <c r="V58" s="113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150</v>
      </c>
      <c r="E59">
        <f>PPCL!N59</f>
        <v>0</v>
      </c>
      <c r="F59">
        <f t="shared" si="4"/>
        <v>290</v>
      </c>
      <c r="G59">
        <f t="shared" si="5"/>
        <v>150</v>
      </c>
      <c r="H59" s="113"/>
      <c r="I59">
        <f>BRPL_EOD!AE59+BRPL_EOD!AF59</f>
        <v>42.55</v>
      </c>
      <c r="J59">
        <f>BYPL_EOD!AE59+BYPL_EOD!AF59</f>
        <v>24.17</v>
      </c>
      <c r="K59">
        <f>MES_EOD!AE59+MES_EOD!AF59</f>
        <v>9.11</v>
      </c>
      <c r="L59">
        <f>NDMC_EOD!AE59+NDMC_EOD!AF59</f>
        <v>45.17</v>
      </c>
      <c r="M59">
        <f>TPDDL_EOD!AE59+TPDDL_EOD!AF59</f>
        <v>29</v>
      </c>
      <c r="N59">
        <f t="shared" si="0"/>
        <v>150</v>
      </c>
      <c r="O59" s="113">
        <f t="shared" si="1"/>
        <v>0</v>
      </c>
      <c r="P59">
        <v>42.55</v>
      </c>
      <c r="Q59">
        <v>24.17</v>
      </c>
      <c r="R59">
        <v>9.11</v>
      </c>
      <c r="S59">
        <v>45.17</v>
      </c>
      <c r="T59">
        <v>29</v>
      </c>
      <c r="U59" s="115">
        <f t="shared" si="2"/>
        <v>150</v>
      </c>
      <c r="V59" s="113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150</v>
      </c>
      <c r="E60">
        <f>PPCL!N60</f>
        <v>0</v>
      </c>
      <c r="F60">
        <f t="shared" si="4"/>
        <v>290</v>
      </c>
      <c r="G60">
        <f t="shared" si="5"/>
        <v>150</v>
      </c>
      <c r="H60" s="113"/>
      <c r="I60">
        <f>BRPL_EOD!AE60+BRPL_EOD!AF60</f>
        <v>42.55</v>
      </c>
      <c r="J60">
        <f>BYPL_EOD!AE60+BYPL_EOD!AF60</f>
        <v>24.17</v>
      </c>
      <c r="K60">
        <f>MES_EOD!AE60+MES_EOD!AF60</f>
        <v>9.11</v>
      </c>
      <c r="L60">
        <f>NDMC_EOD!AE60+NDMC_EOD!AF60</f>
        <v>45.17</v>
      </c>
      <c r="M60">
        <f>TPDDL_EOD!AE60+TPDDL_EOD!AF60</f>
        <v>29</v>
      </c>
      <c r="N60">
        <f t="shared" si="0"/>
        <v>150</v>
      </c>
      <c r="O60" s="113">
        <f t="shared" si="1"/>
        <v>0</v>
      </c>
      <c r="P60">
        <v>42.55</v>
      </c>
      <c r="Q60">
        <v>24.17</v>
      </c>
      <c r="R60">
        <v>9.11</v>
      </c>
      <c r="S60">
        <v>45.17</v>
      </c>
      <c r="T60">
        <v>29</v>
      </c>
      <c r="U60" s="115">
        <f t="shared" si="2"/>
        <v>150</v>
      </c>
      <c r="V60" s="113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150</v>
      </c>
      <c r="E61">
        <f>PPCL!N61</f>
        <v>0</v>
      </c>
      <c r="F61">
        <f t="shared" si="4"/>
        <v>290</v>
      </c>
      <c r="G61">
        <f t="shared" si="5"/>
        <v>150</v>
      </c>
      <c r="H61" s="113"/>
      <c r="I61">
        <f>BRPL_EOD!AE61+BRPL_EOD!AF61</f>
        <v>42.55</v>
      </c>
      <c r="J61">
        <f>BYPL_EOD!AE61+BYPL_EOD!AF61</f>
        <v>24.17</v>
      </c>
      <c r="K61">
        <f>MES_EOD!AE61+MES_EOD!AF61</f>
        <v>9.11</v>
      </c>
      <c r="L61">
        <f>NDMC_EOD!AE61+NDMC_EOD!AF61</f>
        <v>45.17</v>
      </c>
      <c r="M61">
        <f>TPDDL_EOD!AE61+TPDDL_EOD!AF61</f>
        <v>29</v>
      </c>
      <c r="N61">
        <f t="shared" si="0"/>
        <v>150</v>
      </c>
      <c r="O61" s="113">
        <f t="shared" si="1"/>
        <v>0</v>
      </c>
      <c r="P61">
        <v>42.55</v>
      </c>
      <c r="Q61">
        <v>24.17</v>
      </c>
      <c r="R61">
        <v>9.11</v>
      </c>
      <c r="S61">
        <v>45.17</v>
      </c>
      <c r="T61">
        <v>29</v>
      </c>
      <c r="U61" s="115">
        <f t="shared" si="2"/>
        <v>150</v>
      </c>
      <c r="V61" s="113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150</v>
      </c>
      <c r="E62">
        <f>PPCL!N62</f>
        <v>0</v>
      </c>
      <c r="F62">
        <f t="shared" si="4"/>
        <v>290</v>
      </c>
      <c r="G62">
        <f t="shared" si="5"/>
        <v>150</v>
      </c>
      <c r="H62" s="113"/>
      <c r="I62">
        <f>BRPL_EOD!AE62+BRPL_EOD!AF62</f>
        <v>42.55</v>
      </c>
      <c r="J62">
        <f>BYPL_EOD!AE62+BYPL_EOD!AF62</f>
        <v>24.17</v>
      </c>
      <c r="K62">
        <f>MES_EOD!AE62+MES_EOD!AF62</f>
        <v>9.11</v>
      </c>
      <c r="L62">
        <f>NDMC_EOD!AE62+NDMC_EOD!AF62</f>
        <v>45.17</v>
      </c>
      <c r="M62">
        <f>TPDDL_EOD!AE62+TPDDL_EOD!AF62</f>
        <v>29</v>
      </c>
      <c r="N62">
        <f t="shared" si="0"/>
        <v>150</v>
      </c>
      <c r="O62" s="113">
        <f t="shared" si="1"/>
        <v>0</v>
      </c>
      <c r="P62">
        <v>42.55</v>
      </c>
      <c r="Q62">
        <v>24.17</v>
      </c>
      <c r="R62">
        <v>9.11</v>
      </c>
      <c r="S62">
        <v>45.17</v>
      </c>
      <c r="T62">
        <v>29</v>
      </c>
      <c r="U62" s="115">
        <f t="shared" si="2"/>
        <v>150</v>
      </c>
      <c r="V62" s="113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0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0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0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0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0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0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0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0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0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0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0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0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0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0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0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0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0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0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0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0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0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0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0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0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0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0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0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0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0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0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0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0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0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0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0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4.3499999999999996</v>
      </c>
      <c r="C99" s="115">
        <f t="shared" ref="C99:U99" si="12">SUM(C3:C98)/4000</f>
        <v>0</v>
      </c>
      <c r="D99" s="115">
        <f t="shared" si="12"/>
        <v>2.274</v>
      </c>
      <c r="E99" s="115">
        <f t="shared" si="12"/>
        <v>0</v>
      </c>
      <c r="F99" s="115">
        <f t="shared" si="12"/>
        <v>4.3499999999999996</v>
      </c>
      <c r="G99" s="115">
        <f t="shared" si="12"/>
        <v>2.274</v>
      </c>
      <c r="H99" s="115"/>
      <c r="I99" s="115">
        <f t="shared" si="12"/>
        <v>0.64518999999999993</v>
      </c>
      <c r="J99" s="115">
        <f t="shared" si="12"/>
        <v>0.36726000000000009</v>
      </c>
      <c r="K99" s="115">
        <f t="shared" si="12"/>
        <v>0.13820500000000008</v>
      </c>
      <c r="L99" s="115">
        <f t="shared" si="12"/>
        <v>0.68485500000000021</v>
      </c>
      <c r="M99" s="115">
        <f t="shared" si="12"/>
        <v>0.44074000000000041</v>
      </c>
      <c r="N99" s="115">
        <f t="shared" si="12"/>
        <v>2.2762500000000001</v>
      </c>
      <c r="O99" s="115">
        <f t="shared" si="12"/>
        <v>-2.2499999999999998E-3</v>
      </c>
      <c r="P99" s="115">
        <f t="shared" si="12"/>
        <v>0.64455173245614039</v>
      </c>
      <c r="Q99" s="115">
        <f t="shared" si="12"/>
        <v>0.36689746491228076</v>
      </c>
      <c r="R99" s="115">
        <f t="shared" si="12"/>
        <v>0.13806829385964917</v>
      </c>
      <c r="S99" s="115">
        <f t="shared" si="12"/>
        <v>0.68417746491228093</v>
      </c>
      <c r="T99" s="115">
        <f t="shared" si="12"/>
        <v>0.44030504385964953</v>
      </c>
      <c r="U99" s="115">
        <f t="shared" si="12"/>
        <v>2.274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abSelected="1" topLeftCell="A46" workbookViewId="0">
      <selection activeCell="X61" sqref="X61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320</v>
      </c>
      <c r="C63">
        <f>PPCL!E63</f>
        <v>0</v>
      </c>
      <c r="D63">
        <f>PPCL!O63</f>
        <v>149</v>
      </c>
      <c r="E63">
        <f>PPCL!P63</f>
        <v>0</v>
      </c>
      <c r="F63">
        <f t="shared" si="4"/>
        <v>320</v>
      </c>
      <c r="G63">
        <f t="shared" si="5"/>
        <v>149</v>
      </c>
      <c r="H63" s="113"/>
      <c r="I63">
        <f>BRPL_EOD!AG63+BRPL_EOD!AH63</f>
        <v>42.27</v>
      </c>
      <c r="J63">
        <f>BYPL_EOD!AG63+BYPL_EOD!AH63</f>
        <v>24.01</v>
      </c>
      <c r="K63">
        <f>MES_EOD!AG63+MES_EOD!AH63</f>
        <v>9.0500000000000007</v>
      </c>
      <c r="L63">
        <f>NDMC_EOD!AG63+NDMC_EOD!AH63</f>
        <v>44.87</v>
      </c>
      <c r="M63">
        <f>TPDDL_EOD!AG63+TPDDL_EOD!AH63</f>
        <v>28.81</v>
      </c>
      <c r="N63">
        <f t="shared" si="0"/>
        <v>149.01</v>
      </c>
      <c r="O63" s="113">
        <f t="shared" si="1"/>
        <v>-9.9999999999909051E-3</v>
      </c>
      <c r="P63">
        <v>42.267163277632378</v>
      </c>
      <c r="Q63">
        <v>24.008388698745055</v>
      </c>
      <c r="R63">
        <v>9.0493926582108593</v>
      </c>
      <c r="S63">
        <v>44.866988792698479</v>
      </c>
      <c r="T63">
        <v>28.808066572713241</v>
      </c>
      <c r="U63" s="115">
        <f t="shared" si="2"/>
        <v>149</v>
      </c>
      <c r="V63" s="113">
        <f t="shared" si="3"/>
        <v>0</v>
      </c>
    </row>
    <row r="64" spans="1:22">
      <c r="A64" t="s">
        <v>106</v>
      </c>
      <c r="B64">
        <f>PPCL!D64</f>
        <v>320</v>
      </c>
      <c r="C64">
        <f>PPCL!E64</f>
        <v>0</v>
      </c>
      <c r="D64">
        <f>PPCL!O64</f>
        <v>149</v>
      </c>
      <c r="E64">
        <f>PPCL!P64</f>
        <v>0</v>
      </c>
      <c r="F64">
        <f t="shared" si="4"/>
        <v>320</v>
      </c>
      <c r="G64">
        <f t="shared" si="5"/>
        <v>149</v>
      </c>
      <c r="H64" s="113"/>
      <c r="I64">
        <f>BRPL_EOD!AG64+BRPL_EOD!AH64</f>
        <v>42.27</v>
      </c>
      <c r="J64">
        <f>BYPL_EOD!AG64+BYPL_EOD!AH64</f>
        <v>24.01</v>
      </c>
      <c r="K64">
        <f>MES_EOD!AG64+MES_EOD!AH64</f>
        <v>9.0500000000000007</v>
      </c>
      <c r="L64">
        <f>NDMC_EOD!AG64+NDMC_EOD!AH64</f>
        <v>44.87</v>
      </c>
      <c r="M64">
        <f>TPDDL_EOD!AG64+TPDDL_EOD!AH64</f>
        <v>28.81</v>
      </c>
      <c r="N64">
        <f t="shared" si="0"/>
        <v>149.01</v>
      </c>
      <c r="O64" s="113">
        <f t="shared" si="1"/>
        <v>-9.9999999999909051E-3</v>
      </c>
      <c r="P64">
        <v>42.267163277632378</v>
      </c>
      <c r="Q64">
        <v>24.008388698745055</v>
      </c>
      <c r="R64">
        <v>9.0493926582108593</v>
      </c>
      <c r="S64">
        <v>44.866988792698479</v>
      </c>
      <c r="T64">
        <v>28.808066572713241</v>
      </c>
      <c r="U64" s="115">
        <f t="shared" si="2"/>
        <v>149</v>
      </c>
      <c r="V64" s="113">
        <f t="shared" si="3"/>
        <v>0</v>
      </c>
    </row>
    <row r="65" spans="1:22">
      <c r="A65" t="s">
        <v>107</v>
      </c>
      <c r="B65">
        <f>PPCL!D65</f>
        <v>320</v>
      </c>
      <c r="C65">
        <f>PPCL!E65</f>
        <v>0</v>
      </c>
      <c r="D65">
        <f>PPCL!O65</f>
        <v>149</v>
      </c>
      <c r="E65">
        <f>PPCL!P65</f>
        <v>0</v>
      </c>
      <c r="F65">
        <f t="shared" si="4"/>
        <v>320</v>
      </c>
      <c r="G65">
        <f t="shared" si="5"/>
        <v>149</v>
      </c>
      <c r="H65" s="113"/>
      <c r="I65">
        <f>BRPL_EOD!AG65+BRPL_EOD!AH65</f>
        <v>42.27</v>
      </c>
      <c r="J65">
        <f>BYPL_EOD!AG65+BYPL_EOD!AH65</f>
        <v>24.01</v>
      </c>
      <c r="K65">
        <f>MES_EOD!AG65+MES_EOD!AH65</f>
        <v>9.0500000000000007</v>
      </c>
      <c r="L65">
        <f>NDMC_EOD!AG65+NDMC_EOD!AH65</f>
        <v>44.87</v>
      </c>
      <c r="M65">
        <f>TPDDL_EOD!AG65+TPDDL_EOD!AH65</f>
        <v>28.81</v>
      </c>
      <c r="N65">
        <f t="shared" si="0"/>
        <v>149.01</v>
      </c>
      <c r="O65" s="113">
        <f t="shared" si="1"/>
        <v>-9.9999999999909051E-3</v>
      </c>
      <c r="P65">
        <v>42.267163277632378</v>
      </c>
      <c r="Q65">
        <v>24.008388698745055</v>
      </c>
      <c r="R65">
        <v>9.0493926582108593</v>
      </c>
      <c r="S65">
        <v>44.866988792698479</v>
      </c>
      <c r="T65">
        <v>28.808066572713241</v>
      </c>
      <c r="U65" s="115">
        <f t="shared" si="2"/>
        <v>149</v>
      </c>
      <c r="V65" s="113">
        <f t="shared" si="3"/>
        <v>0</v>
      </c>
    </row>
    <row r="66" spans="1:22">
      <c r="A66" t="s">
        <v>108</v>
      </c>
      <c r="B66">
        <f>PPCL!D66</f>
        <v>320</v>
      </c>
      <c r="C66">
        <f>PPCL!E66</f>
        <v>0</v>
      </c>
      <c r="D66">
        <f>PPCL!O66</f>
        <v>149</v>
      </c>
      <c r="E66">
        <f>PPCL!P66</f>
        <v>0</v>
      </c>
      <c r="F66">
        <f t="shared" si="4"/>
        <v>320</v>
      </c>
      <c r="G66">
        <f t="shared" si="5"/>
        <v>149</v>
      </c>
      <c r="H66" s="113"/>
      <c r="I66">
        <f>BRPL_EOD!AG66+BRPL_EOD!AH66</f>
        <v>42.27</v>
      </c>
      <c r="J66">
        <f>BYPL_EOD!AG66+BYPL_EOD!AH66</f>
        <v>24.01</v>
      </c>
      <c r="K66">
        <f>MES_EOD!AG66+MES_EOD!AH66</f>
        <v>9.0500000000000007</v>
      </c>
      <c r="L66">
        <f>NDMC_EOD!AG66+NDMC_EOD!AH66</f>
        <v>44.87</v>
      </c>
      <c r="M66">
        <f>TPDDL_EOD!AG66+TPDDL_EOD!AH66</f>
        <v>28.81</v>
      </c>
      <c r="N66">
        <f t="shared" si="0"/>
        <v>149.01</v>
      </c>
      <c r="O66" s="113">
        <f t="shared" si="1"/>
        <v>-9.9999999999909051E-3</v>
      </c>
      <c r="P66">
        <v>42.267163277632378</v>
      </c>
      <c r="Q66">
        <v>24.008388698745055</v>
      </c>
      <c r="R66">
        <v>9.0493926582108593</v>
      </c>
      <c r="S66">
        <v>44.866988792698479</v>
      </c>
      <c r="T66">
        <v>28.808066572713241</v>
      </c>
      <c r="U66" s="115">
        <f t="shared" si="2"/>
        <v>149</v>
      </c>
      <c r="V66" s="113">
        <f t="shared" si="3"/>
        <v>0</v>
      </c>
    </row>
    <row r="67" spans="1:22">
      <c r="A67" t="s">
        <v>109</v>
      </c>
      <c r="B67">
        <f>PPCL!D67</f>
        <v>320</v>
      </c>
      <c r="C67">
        <f>PPCL!E67</f>
        <v>0</v>
      </c>
      <c r="D67">
        <f>PPCL!O67</f>
        <v>149</v>
      </c>
      <c r="E67">
        <f>PPCL!P67</f>
        <v>0</v>
      </c>
      <c r="F67">
        <f t="shared" si="4"/>
        <v>320</v>
      </c>
      <c r="G67">
        <f t="shared" si="5"/>
        <v>149</v>
      </c>
      <c r="H67" s="113"/>
      <c r="I67">
        <f>BRPL_EOD!AG67+BRPL_EOD!AH67</f>
        <v>42.27</v>
      </c>
      <c r="J67">
        <f>BYPL_EOD!AG67+BYPL_EOD!AH67</f>
        <v>24.01</v>
      </c>
      <c r="K67">
        <f>MES_EOD!AG67+MES_EOD!AH67</f>
        <v>9.0500000000000007</v>
      </c>
      <c r="L67">
        <f>NDMC_EOD!AG67+NDMC_EOD!AH67</f>
        <v>44.87</v>
      </c>
      <c r="M67">
        <f>TPDDL_EOD!AG67+TPDDL_EOD!AH67</f>
        <v>28.81</v>
      </c>
      <c r="N67">
        <f t="shared" ref="N67:N98" si="6">SUM(I67:M67)</f>
        <v>149.01</v>
      </c>
      <c r="O67" s="113">
        <f t="shared" ref="O67:O98" si="7">G67-N67</f>
        <v>-9.9999999999909051E-3</v>
      </c>
      <c r="P67">
        <v>42.267163277632378</v>
      </c>
      <c r="Q67">
        <v>24.008388698745055</v>
      </c>
      <c r="R67">
        <v>9.0493926582108593</v>
      </c>
      <c r="S67">
        <v>44.866988792698479</v>
      </c>
      <c r="T67">
        <v>28.808066572713241</v>
      </c>
      <c r="U67" s="115">
        <f t="shared" ref="U67:U98" si="8">SUM(P67:T67)</f>
        <v>149</v>
      </c>
      <c r="V67" s="113">
        <f t="shared" ref="V67:V99" si="9">G67-U67</f>
        <v>0</v>
      </c>
    </row>
    <row r="68" spans="1:22">
      <c r="A68" t="s">
        <v>110</v>
      </c>
      <c r="B68">
        <f>PPCL!D68</f>
        <v>320</v>
      </c>
      <c r="C68">
        <f>PPCL!E68</f>
        <v>0</v>
      </c>
      <c r="D68">
        <f>PPCL!O68</f>
        <v>149</v>
      </c>
      <c r="E68">
        <f>PPCL!P68</f>
        <v>0</v>
      </c>
      <c r="F68">
        <f t="shared" ref="F68:F98" si="10">B68+C68</f>
        <v>320</v>
      </c>
      <c r="G68">
        <f t="shared" ref="G68:G98" si="11">D68+E68</f>
        <v>149</v>
      </c>
      <c r="H68" s="113"/>
      <c r="I68">
        <f>BRPL_EOD!AG68+BRPL_EOD!AH68</f>
        <v>42.27</v>
      </c>
      <c r="J68">
        <f>BYPL_EOD!AG68+BYPL_EOD!AH68</f>
        <v>24.01</v>
      </c>
      <c r="K68">
        <f>MES_EOD!AG68+MES_EOD!AH68</f>
        <v>9.0500000000000007</v>
      </c>
      <c r="L68">
        <f>NDMC_EOD!AG68+NDMC_EOD!AH68</f>
        <v>44.87</v>
      </c>
      <c r="M68">
        <f>TPDDL_EOD!AG68+TPDDL_EOD!AH68</f>
        <v>28.81</v>
      </c>
      <c r="N68">
        <f t="shared" si="6"/>
        <v>149.01</v>
      </c>
      <c r="O68" s="113">
        <f t="shared" si="7"/>
        <v>-9.9999999999909051E-3</v>
      </c>
      <c r="P68">
        <v>42.267163277632378</v>
      </c>
      <c r="Q68">
        <v>24.008388698745055</v>
      </c>
      <c r="R68">
        <v>9.0493926582108593</v>
      </c>
      <c r="S68">
        <v>44.866988792698479</v>
      </c>
      <c r="T68">
        <v>28.808066572713241</v>
      </c>
      <c r="U68" s="115">
        <f t="shared" si="8"/>
        <v>149</v>
      </c>
      <c r="V68" s="113">
        <f t="shared" si="9"/>
        <v>0</v>
      </c>
    </row>
    <row r="69" spans="1:22">
      <c r="A69" t="s">
        <v>111</v>
      </c>
      <c r="B69">
        <f>PPCL!D69</f>
        <v>320</v>
      </c>
      <c r="C69">
        <f>PPCL!E69</f>
        <v>0</v>
      </c>
      <c r="D69">
        <f>PPCL!O69</f>
        <v>149</v>
      </c>
      <c r="E69">
        <f>PPCL!P69</f>
        <v>0</v>
      </c>
      <c r="F69">
        <f t="shared" si="10"/>
        <v>320</v>
      </c>
      <c r="G69">
        <f t="shared" si="11"/>
        <v>149</v>
      </c>
      <c r="H69" s="113"/>
      <c r="I69">
        <f>BRPL_EOD!AG69+BRPL_EOD!AH69</f>
        <v>42.27</v>
      </c>
      <c r="J69">
        <f>BYPL_EOD!AG69+BYPL_EOD!AH69</f>
        <v>24.01</v>
      </c>
      <c r="K69">
        <f>MES_EOD!AG69+MES_EOD!AH69</f>
        <v>9.0500000000000007</v>
      </c>
      <c r="L69">
        <f>NDMC_EOD!AG69+NDMC_EOD!AH69</f>
        <v>44.87</v>
      </c>
      <c r="M69">
        <f>TPDDL_EOD!AG69+TPDDL_EOD!AH69</f>
        <v>28.81</v>
      </c>
      <c r="N69">
        <f t="shared" si="6"/>
        <v>149.01</v>
      </c>
      <c r="O69" s="113">
        <f t="shared" si="7"/>
        <v>-9.9999999999909051E-3</v>
      </c>
      <c r="P69">
        <v>42.267163277632378</v>
      </c>
      <c r="Q69">
        <v>24.008388698745055</v>
      </c>
      <c r="R69">
        <v>9.0493926582108593</v>
      </c>
      <c r="S69">
        <v>44.866988792698479</v>
      </c>
      <c r="T69">
        <v>28.808066572713241</v>
      </c>
      <c r="U69" s="115">
        <f t="shared" si="8"/>
        <v>149</v>
      </c>
      <c r="V69" s="113">
        <f t="shared" si="9"/>
        <v>0</v>
      </c>
    </row>
    <row r="70" spans="1:22">
      <c r="A70" t="s">
        <v>112</v>
      </c>
      <c r="B70">
        <f>PPCL!D70</f>
        <v>320</v>
      </c>
      <c r="C70">
        <f>PPCL!E70</f>
        <v>0</v>
      </c>
      <c r="D70">
        <f>PPCL!O70</f>
        <v>149</v>
      </c>
      <c r="E70">
        <f>PPCL!P70</f>
        <v>0</v>
      </c>
      <c r="F70">
        <f t="shared" si="10"/>
        <v>320</v>
      </c>
      <c r="G70">
        <f t="shared" si="11"/>
        <v>149</v>
      </c>
      <c r="H70" s="113"/>
      <c r="I70">
        <f>BRPL_EOD!AG70+BRPL_EOD!AH70</f>
        <v>42.27</v>
      </c>
      <c r="J70">
        <f>BYPL_EOD!AG70+BYPL_EOD!AH70</f>
        <v>24.01</v>
      </c>
      <c r="K70">
        <f>MES_EOD!AG70+MES_EOD!AH70</f>
        <v>9.0500000000000007</v>
      </c>
      <c r="L70">
        <f>NDMC_EOD!AG70+NDMC_EOD!AH70</f>
        <v>44.87</v>
      </c>
      <c r="M70">
        <f>TPDDL_EOD!AG70+TPDDL_EOD!AH70</f>
        <v>28.81</v>
      </c>
      <c r="N70">
        <f t="shared" si="6"/>
        <v>149.01</v>
      </c>
      <c r="O70" s="113">
        <f t="shared" si="7"/>
        <v>-9.9999999999909051E-3</v>
      </c>
      <c r="P70">
        <v>42.267163277632378</v>
      </c>
      <c r="Q70">
        <v>24.008388698745055</v>
      </c>
      <c r="R70">
        <v>9.0493926582108593</v>
      </c>
      <c r="S70">
        <v>44.866988792698479</v>
      </c>
      <c r="T70">
        <v>28.808066572713241</v>
      </c>
      <c r="U70" s="115">
        <f t="shared" si="8"/>
        <v>149</v>
      </c>
      <c r="V70" s="113">
        <f t="shared" si="9"/>
        <v>0</v>
      </c>
    </row>
    <row r="71" spans="1:22">
      <c r="A71" t="s">
        <v>113</v>
      </c>
      <c r="B71">
        <f>PPCL!D71</f>
        <v>320</v>
      </c>
      <c r="C71">
        <f>PPCL!E71</f>
        <v>0</v>
      </c>
      <c r="D71">
        <f>PPCL!O71</f>
        <v>149</v>
      </c>
      <c r="E71">
        <f>PPCL!P71</f>
        <v>0</v>
      </c>
      <c r="F71">
        <f t="shared" si="10"/>
        <v>320</v>
      </c>
      <c r="G71">
        <f t="shared" si="11"/>
        <v>149</v>
      </c>
      <c r="H71" s="113"/>
      <c r="I71">
        <f>BRPL_EOD!AG71+BRPL_EOD!AH71</f>
        <v>42.27</v>
      </c>
      <c r="J71">
        <f>BYPL_EOD!AG71+BYPL_EOD!AH71</f>
        <v>24.01</v>
      </c>
      <c r="K71">
        <f>MES_EOD!AG71+MES_EOD!AH71</f>
        <v>9.0500000000000007</v>
      </c>
      <c r="L71">
        <f>NDMC_EOD!AG71+NDMC_EOD!AH71</f>
        <v>44.87</v>
      </c>
      <c r="M71">
        <f>TPDDL_EOD!AG71+TPDDL_EOD!AH71</f>
        <v>28.81</v>
      </c>
      <c r="N71">
        <f t="shared" si="6"/>
        <v>149.01</v>
      </c>
      <c r="O71" s="113">
        <f t="shared" si="7"/>
        <v>-9.9999999999909051E-3</v>
      </c>
      <c r="P71">
        <v>42.267163277632378</v>
      </c>
      <c r="Q71">
        <v>24.008388698745055</v>
      </c>
      <c r="R71">
        <v>9.0493926582108593</v>
      </c>
      <c r="S71">
        <v>44.866988792698479</v>
      </c>
      <c r="T71">
        <v>28.808066572713241</v>
      </c>
      <c r="U71" s="115">
        <f t="shared" si="8"/>
        <v>149</v>
      </c>
      <c r="V71" s="113">
        <f t="shared" si="9"/>
        <v>0</v>
      </c>
    </row>
    <row r="72" spans="1:22">
      <c r="A72" t="s">
        <v>114</v>
      </c>
      <c r="B72">
        <f>PPCL!D72</f>
        <v>320</v>
      </c>
      <c r="C72">
        <f>PPCL!E72</f>
        <v>0</v>
      </c>
      <c r="D72">
        <f>PPCL!O72</f>
        <v>149</v>
      </c>
      <c r="E72">
        <f>PPCL!P72</f>
        <v>0</v>
      </c>
      <c r="F72">
        <f t="shared" si="10"/>
        <v>320</v>
      </c>
      <c r="G72">
        <f t="shared" si="11"/>
        <v>149</v>
      </c>
      <c r="H72" s="113"/>
      <c r="I72">
        <f>BRPL_EOD!AG72+BRPL_EOD!AH72</f>
        <v>42.27</v>
      </c>
      <c r="J72">
        <f>BYPL_EOD!AG72+BYPL_EOD!AH72</f>
        <v>24.01</v>
      </c>
      <c r="K72">
        <f>MES_EOD!AG72+MES_EOD!AH72</f>
        <v>9.0500000000000007</v>
      </c>
      <c r="L72">
        <f>NDMC_EOD!AG72+NDMC_EOD!AH72</f>
        <v>44.87</v>
      </c>
      <c r="M72">
        <f>TPDDL_EOD!AG72+TPDDL_EOD!AH72</f>
        <v>28.81</v>
      </c>
      <c r="N72">
        <f t="shared" si="6"/>
        <v>149.01</v>
      </c>
      <c r="O72" s="113">
        <f t="shared" si="7"/>
        <v>-9.9999999999909051E-3</v>
      </c>
      <c r="P72">
        <v>42.267163277632378</v>
      </c>
      <c r="Q72">
        <v>24.008388698745055</v>
      </c>
      <c r="R72">
        <v>9.0493926582108593</v>
      </c>
      <c r="S72">
        <v>44.866988792698479</v>
      </c>
      <c r="T72">
        <v>28.808066572713241</v>
      </c>
      <c r="U72" s="115">
        <f t="shared" si="8"/>
        <v>149</v>
      </c>
      <c r="V72" s="113">
        <f t="shared" si="9"/>
        <v>0</v>
      </c>
    </row>
    <row r="73" spans="1:22">
      <c r="A73" t="s">
        <v>115</v>
      </c>
      <c r="B73">
        <f>PPCL!D73</f>
        <v>320</v>
      </c>
      <c r="C73">
        <f>PPCL!E73</f>
        <v>0</v>
      </c>
      <c r="D73">
        <f>PPCL!O73</f>
        <v>149</v>
      </c>
      <c r="E73">
        <f>PPCL!P73</f>
        <v>0</v>
      </c>
      <c r="F73">
        <f t="shared" si="10"/>
        <v>320</v>
      </c>
      <c r="G73">
        <f t="shared" si="11"/>
        <v>149</v>
      </c>
      <c r="H73" s="113"/>
      <c r="I73">
        <f>BRPL_EOD!AG73+BRPL_EOD!AH73</f>
        <v>42.27</v>
      </c>
      <c r="J73">
        <f>BYPL_EOD!AG73+BYPL_EOD!AH73</f>
        <v>24.01</v>
      </c>
      <c r="K73">
        <f>MES_EOD!AG73+MES_EOD!AH73</f>
        <v>9.0500000000000007</v>
      </c>
      <c r="L73">
        <f>NDMC_EOD!AG73+NDMC_EOD!AH73</f>
        <v>44.87</v>
      </c>
      <c r="M73">
        <f>TPDDL_EOD!AG73+TPDDL_EOD!AH73</f>
        <v>28.81</v>
      </c>
      <c r="N73">
        <f t="shared" si="6"/>
        <v>149.01</v>
      </c>
      <c r="O73" s="113">
        <f t="shared" si="7"/>
        <v>-9.9999999999909051E-3</v>
      </c>
      <c r="P73">
        <v>42.267163277632378</v>
      </c>
      <c r="Q73">
        <v>24.008388698745055</v>
      </c>
      <c r="R73">
        <v>9.0493926582108593</v>
      </c>
      <c r="S73">
        <v>44.866988792698479</v>
      </c>
      <c r="T73">
        <v>28.808066572713241</v>
      </c>
      <c r="U73" s="115">
        <f t="shared" si="8"/>
        <v>149</v>
      </c>
      <c r="V73" s="113">
        <f t="shared" si="9"/>
        <v>0</v>
      </c>
    </row>
    <row r="74" spans="1:22">
      <c r="A74" t="s">
        <v>116</v>
      </c>
      <c r="B74">
        <f>PPCL!D74</f>
        <v>320</v>
      </c>
      <c r="C74">
        <f>PPCL!E74</f>
        <v>0</v>
      </c>
      <c r="D74">
        <f>PPCL!O74</f>
        <v>149</v>
      </c>
      <c r="E74">
        <f>PPCL!P74</f>
        <v>0</v>
      </c>
      <c r="F74">
        <f t="shared" si="10"/>
        <v>320</v>
      </c>
      <c r="G74">
        <f t="shared" si="11"/>
        <v>149</v>
      </c>
      <c r="H74" s="113"/>
      <c r="I74">
        <f>BRPL_EOD!AG74+BRPL_EOD!AH74</f>
        <v>42.27</v>
      </c>
      <c r="J74">
        <f>BYPL_EOD!AG74+BYPL_EOD!AH74</f>
        <v>24.01</v>
      </c>
      <c r="K74">
        <f>MES_EOD!AG74+MES_EOD!AH74</f>
        <v>9.0500000000000007</v>
      </c>
      <c r="L74">
        <f>NDMC_EOD!AG74+NDMC_EOD!AH74</f>
        <v>44.87</v>
      </c>
      <c r="M74">
        <f>TPDDL_EOD!AG74+TPDDL_EOD!AH74</f>
        <v>28.81</v>
      </c>
      <c r="N74">
        <f t="shared" si="6"/>
        <v>149.01</v>
      </c>
      <c r="O74" s="113">
        <f t="shared" si="7"/>
        <v>-9.9999999999909051E-3</v>
      </c>
      <c r="P74">
        <v>42.267163277632378</v>
      </c>
      <c r="Q74">
        <v>24.008388698745055</v>
      </c>
      <c r="R74">
        <v>9.0493926582108593</v>
      </c>
      <c r="S74">
        <v>44.866988792698479</v>
      </c>
      <c r="T74">
        <v>28.808066572713241</v>
      </c>
      <c r="U74" s="115">
        <f t="shared" si="8"/>
        <v>149</v>
      </c>
      <c r="V74" s="113">
        <f t="shared" si="9"/>
        <v>0</v>
      </c>
    </row>
    <row r="75" spans="1:22">
      <c r="A75" t="s">
        <v>117</v>
      </c>
      <c r="B75">
        <f>PPCL!D75</f>
        <v>320</v>
      </c>
      <c r="C75">
        <f>PPCL!E75</f>
        <v>0</v>
      </c>
      <c r="D75">
        <f>PPCL!O75</f>
        <v>149</v>
      </c>
      <c r="E75">
        <f>PPCL!P75</f>
        <v>0</v>
      </c>
      <c r="F75">
        <f t="shared" si="10"/>
        <v>320</v>
      </c>
      <c r="G75">
        <f t="shared" si="11"/>
        <v>149</v>
      </c>
      <c r="H75" s="113"/>
      <c r="I75">
        <f>BRPL_EOD!AG75+BRPL_EOD!AH75</f>
        <v>42.27</v>
      </c>
      <c r="J75">
        <f>BYPL_EOD!AG75+BYPL_EOD!AH75</f>
        <v>24.01</v>
      </c>
      <c r="K75">
        <f>MES_EOD!AG75+MES_EOD!AH75</f>
        <v>9.0500000000000007</v>
      </c>
      <c r="L75">
        <f>NDMC_EOD!AG75+NDMC_EOD!AH75</f>
        <v>44.87</v>
      </c>
      <c r="M75">
        <f>TPDDL_EOD!AG75+TPDDL_EOD!AH75</f>
        <v>28.81</v>
      </c>
      <c r="N75">
        <f t="shared" si="6"/>
        <v>149.01</v>
      </c>
      <c r="O75" s="113">
        <f t="shared" si="7"/>
        <v>-9.9999999999909051E-3</v>
      </c>
      <c r="P75">
        <v>42.267163277632378</v>
      </c>
      <c r="Q75">
        <v>24.008388698745055</v>
      </c>
      <c r="R75">
        <v>9.0493926582108593</v>
      </c>
      <c r="S75">
        <v>44.866988792698479</v>
      </c>
      <c r="T75">
        <v>28.808066572713241</v>
      </c>
      <c r="U75" s="115">
        <f t="shared" si="8"/>
        <v>149</v>
      </c>
      <c r="V75" s="113">
        <f t="shared" si="9"/>
        <v>0</v>
      </c>
    </row>
    <row r="76" spans="1:22">
      <c r="A76" t="s">
        <v>118</v>
      </c>
      <c r="B76">
        <f>PPCL!D76</f>
        <v>320</v>
      </c>
      <c r="C76">
        <f>PPCL!E76</f>
        <v>0</v>
      </c>
      <c r="D76">
        <f>PPCL!O76</f>
        <v>149</v>
      </c>
      <c r="E76">
        <f>PPCL!P76</f>
        <v>0</v>
      </c>
      <c r="F76">
        <f t="shared" si="10"/>
        <v>320</v>
      </c>
      <c r="G76">
        <f t="shared" si="11"/>
        <v>149</v>
      </c>
      <c r="H76" s="113"/>
      <c r="I76">
        <f>BRPL_EOD!AG76+BRPL_EOD!AH76</f>
        <v>42.27</v>
      </c>
      <c r="J76">
        <f>BYPL_EOD!AG76+BYPL_EOD!AH76</f>
        <v>24.01</v>
      </c>
      <c r="K76">
        <f>MES_EOD!AG76+MES_EOD!AH76</f>
        <v>9.0500000000000007</v>
      </c>
      <c r="L76">
        <f>NDMC_EOD!AG76+NDMC_EOD!AH76</f>
        <v>44.87</v>
      </c>
      <c r="M76">
        <f>TPDDL_EOD!AG76+TPDDL_EOD!AH76</f>
        <v>28.81</v>
      </c>
      <c r="N76">
        <f t="shared" si="6"/>
        <v>149.01</v>
      </c>
      <c r="O76" s="113">
        <f t="shared" si="7"/>
        <v>-9.9999999999909051E-3</v>
      </c>
      <c r="P76">
        <v>42.267163277632378</v>
      </c>
      <c r="Q76">
        <v>24.008388698745055</v>
      </c>
      <c r="R76">
        <v>9.0493926582108593</v>
      </c>
      <c r="S76">
        <v>44.866988792698479</v>
      </c>
      <c r="T76">
        <v>28.808066572713241</v>
      </c>
      <c r="U76" s="115">
        <f t="shared" si="8"/>
        <v>149</v>
      </c>
      <c r="V76" s="113">
        <f t="shared" si="9"/>
        <v>0</v>
      </c>
    </row>
    <row r="77" spans="1:22">
      <c r="A77" t="s">
        <v>119</v>
      </c>
      <c r="B77">
        <f>PPCL!D77</f>
        <v>320</v>
      </c>
      <c r="C77">
        <f>PPCL!E77</f>
        <v>0</v>
      </c>
      <c r="D77">
        <f>PPCL!O77</f>
        <v>149</v>
      </c>
      <c r="E77">
        <f>PPCL!P77</f>
        <v>0</v>
      </c>
      <c r="F77">
        <f t="shared" si="10"/>
        <v>320</v>
      </c>
      <c r="G77">
        <f t="shared" si="11"/>
        <v>149</v>
      </c>
      <c r="H77" s="113"/>
      <c r="I77">
        <f>BRPL_EOD!AG77+BRPL_EOD!AH77</f>
        <v>42.27</v>
      </c>
      <c r="J77">
        <f>BYPL_EOD!AG77+BYPL_EOD!AH77</f>
        <v>24.01</v>
      </c>
      <c r="K77">
        <f>MES_EOD!AG77+MES_EOD!AH77</f>
        <v>9.0500000000000007</v>
      </c>
      <c r="L77">
        <f>NDMC_EOD!AG77+NDMC_EOD!AH77</f>
        <v>44.87</v>
      </c>
      <c r="M77">
        <f>TPDDL_EOD!AG77+TPDDL_EOD!AH77</f>
        <v>28.81</v>
      </c>
      <c r="N77">
        <f t="shared" si="6"/>
        <v>149.01</v>
      </c>
      <c r="O77" s="113">
        <f t="shared" si="7"/>
        <v>-9.9999999999909051E-3</v>
      </c>
      <c r="P77">
        <v>42.267163277632378</v>
      </c>
      <c r="Q77">
        <v>24.008388698745055</v>
      </c>
      <c r="R77">
        <v>9.0493926582108593</v>
      </c>
      <c r="S77">
        <v>44.866988792698479</v>
      </c>
      <c r="T77">
        <v>28.808066572713241</v>
      </c>
      <c r="U77" s="115">
        <f t="shared" si="8"/>
        <v>149</v>
      </c>
      <c r="V77" s="113">
        <f t="shared" si="9"/>
        <v>0</v>
      </c>
    </row>
    <row r="78" spans="1:22">
      <c r="A78" t="s">
        <v>120</v>
      </c>
      <c r="B78">
        <f>PPCL!D78</f>
        <v>320</v>
      </c>
      <c r="C78">
        <f>PPCL!E78</f>
        <v>0</v>
      </c>
      <c r="D78">
        <f>PPCL!O78</f>
        <v>149</v>
      </c>
      <c r="E78">
        <f>PPCL!P78</f>
        <v>0</v>
      </c>
      <c r="F78">
        <f t="shared" si="10"/>
        <v>320</v>
      </c>
      <c r="G78">
        <f t="shared" si="11"/>
        <v>149</v>
      </c>
      <c r="H78" s="113"/>
      <c r="I78">
        <f>BRPL_EOD!AG78+BRPL_EOD!AH78</f>
        <v>42.27</v>
      </c>
      <c r="J78">
        <f>BYPL_EOD!AG78+BYPL_EOD!AH78</f>
        <v>24.01</v>
      </c>
      <c r="K78">
        <f>MES_EOD!AG78+MES_EOD!AH78</f>
        <v>9.0500000000000007</v>
      </c>
      <c r="L78">
        <f>NDMC_EOD!AG78+NDMC_EOD!AH78</f>
        <v>44.87</v>
      </c>
      <c r="M78">
        <f>TPDDL_EOD!AG78+TPDDL_EOD!AH78</f>
        <v>28.81</v>
      </c>
      <c r="N78">
        <f t="shared" si="6"/>
        <v>149.01</v>
      </c>
      <c r="O78" s="113">
        <f t="shared" si="7"/>
        <v>-9.9999999999909051E-3</v>
      </c>
      <c r="P78">
        <v>42.267163277632378</v>
      </c>
      <c r="Q78">
        <v>24.008388698745055</v>
      </c>
      <c r="R78">
        <v>9.0493926582108593</v>
      </c>
      <c r="S78">
        <v>44.866988792698479</v>
      </c>
      <c r="T78">
        <v>28.808066572713241</v>
      </c>
      <c r="U78" s="115">
        <f t="shared" si="8"/>
        <v>149</v>
      </c>
      <c r="V78" s="113">
        <f t="shared" si="9"/>
        <v>0</v>
      </c>
    </row>
    <row r="79" spans="1:22">
      <c r="A79" t="s">
        <v>121</v>
      </c>
      <c r="B79">
        <f>PPCL!D79</f>
        <v>320</v>
      </c>
      <c r="C79">
        <f>PPCL!E79</f>
        <v>0</v>
      </c>
      <c r="D79">
        <f>PPCL!O79</f>
        <v>149</v>
      </c>
      <c r="E79">
        <f>PPCL!P79</f>
        <v>0</v>
      </c>
      <c r="F79">
        <f t="shared" si="10"/>
        <v>320</v>
      </c>
      <c r="G79">
        <f t="shared" si="11"/>
        <v>149</v>
      </c>
      <c r="H79" s="113"/>
      <c r="I79">
        <f>BRPL_EOD!AG79+BRPL_EOD!AH79</f>
        <v>42.27</v>
      </c>
      <c r="J79">
        <f>BYPL_EOD!AG79+BYPL_EOD!AH79</f>
        <v>24.01</v>
      </c>
      <c r="K79">
        <f>MES_EOD!AG79+MES_EOD!AH79</f>
        <v>9.0500000000000007</v>
      </c>
      <c r="L79">
        <f>NDMC_EOD!AG79+NDMC_EOD!AH79</f>
        <v>44.87</v>
      </c>
      <c r="M79">
        <f>TPDDL_EOD!AG79+TPDDL_EOD!AH79</f>
        <v>28.81</v>
      </c>
      <c r="N79">
        <f t="shared" si="6"/>
        <v>149.01</v>
      </c>
      <c r="O79" s="113">
        <f t="shared" si="7"/>
        <v>-9.9999999999909051E-3</v>
      </c>
      <c r="P79">
        <v>42.267163277632378</v>
      </c>
      <c r="Q79">
        <v>24.008388698745055</v>
      </c>
      <c r="R79">
        <v>9.0493926582108593</v>
      </c>
      <c r="S79">
        <v>44.866988792698479</v>
      </c>
      <c r="T79">
        <v>28.808066572713241</v>
      </c>
      <c r="U79" s="115">
        <f t="shared" si="8"/>
        <v>149</v>
      </c>
      <c r="V79" s="113">
        <f t="shared" si="9"/>
        <v>0</v>
      </c>
    </row>
    <row r="80" spans="1:22">
      <c r="A80" t="s">
        <v>122</v>
      </c>
      <c r="B80">
        <f>PPCL!D80</f>
        <v>320</v>
      </c>
      <c r="C80">
        <f>PPCL!E80</f>
        <v>0</v>
      </c>
      <c r="D80">
        <f>PPCL!O80</f>
        <v>149</v>
      </c>
      <c r="E80">
        <f>PPCL!P80</f>
        <v>0</v>
      </c>
      <c r="F80">
        <f t="shared" si="10"/>
        <v>320</v>
      </c>
      <c r="G80">
        <f t="shared" si="11"/>
        <v>149</v>
      </c>
      <c r="H80" s="113"/>
      <c r="I80">
        <f>BRPL_EOD!AG80+BRPL_EOD!AH80</f>
        <v>42.27</v>
      </c>
      <c r="J80">
        <f>BYPL_EOD!AG80+BYPL_EOD!AH80</f>
        <v>24.01</v>
      </c>
      <c r="K80">
        <f>MES_EOD!AG80+MES_EOD!AH80</f>
        <v>9.0500000000000007</v>
      </c>
      <c r="L80">
        <f>NDMC_EOD!AG80+NDMC_EOD!AH80</f>
        <v>44.87</v>
      </c>
      <c r="M80">
        <f>TPDDL_EOD!AG80+TPDDL_EOD!AH80</f>
        <v>28.81</v>
      </c>
      <c r="N80">
        <f t="shared" si="6"/>
        <v>149.01</v>
      </c>
      <c r="O80" s="113">
        <f t="shared" si="7"/>
        <v>-9.9999999999909051E-3</v>
      </c>
      <c r="P80">
        <v>42.267163277632378</v>
      </c>
      <c r="Q80">
        <v>24.008388698745055</v>
      </c>
      <c r="R80">
        <v>9.0493926582108593</v>
      </c>
      <c r="S80">
        <v>44.866988792698479</v>
      </c>
      <c r="T80">
        <v>28.808066572713241</v>
      </c>
      <c r="U80" s="115">
        <f t="shared" si="8"/>
        <v>149</v>
      </c>
      <c r="V80" s="113">
        <f t="shared" si="9"/>
        <v>0</v>
      </c>
    </row>
    <row r="81" spans="1:22">
      <c r="A81" t="s">
        <v>123</v>
      </c>
      <c r="B81">
        <f>PPCL!D81</f>
        <v>320</v>
      </c>
      <c r="C81">
        <f>PPCL!E81</f>
        <v>0</v>
      </c>
      <c r="D81">
        <f>PPCL!O81</f>
        <v>149</v>
      </c>
      <c r="E81">
        <f>PPCL!P81</f>
        <v>0</v>
      </c>
      <c r="F81">
        <f t="shared" si="10"/>
        <v>320</v>
      </c>
      <c r="G81">
        <f t="shared" si="11"/>
        <v>149</v>
      </c>
      <c r="H81" s="113"/>
      <c r="I81">
        <f>BRPL_EOD!AG81+BRPL_EOD!AH81</f>
        <v>42.27</v>
      </c>
      <c r="J81">
        <f>BYPL_EOD!AG81+BYPL_EOD!AH81</f>
        <v>24.01</v>
      </c>
      <c r="K81">
        <f>MES_EOD!AG81+MES_EOD!AH81</f>
        <v>9.0500000000000007</v>
      </c>
      <c r="L81">
        <f>NDMC_EOD!AG81+NDMC_EOD!AH81</f>
        <v>44.87</v>
      </c>
      <c r="M81">
        <f>TPDDL_EOD!AG81+TPDDL_EOD!AH81</f>
        <v>28.81</v>
      </c>
      <c r="N81">
        <f t="shared" si="6"/>
        <v>149.01</v>
      </c>
      <c r="O81" s="113">
        <f t="shared" si="7"/>
        <v>-9.9999999999909051E-3</v>
      </c>
      <c r="P81">
        <v>42.267163277632378</v>
      </c>
      <c r="Q81">
        <v>24.008388698745055</v>
      </c>
      <c r="R81">
        <v>9.0493926582108593</v>
      </c>
      <c r="S81">
        <v>44.866988792698479</v>
      </c>
      <c r="T81">
        <v>28.808066572713241</v>
      </c>
      <c r="U81" s="115">
        <f t="shared" si="8"/>
        <v>149</v>
      </c>
      <c r="V81" s="113">
        <f t="shared" si="9"/>
        <v>0</v>
      </c>
    </row>
    <row r="82" spans="1:22">
      <c r="A82" t="s">
        <v>124</v>
      </c>
      <c r="B82">
        <f>PPCL!D82</f>
        <v>320</v>
      </c>
      <c r="C82">
        <f>PPCL!E82</f>
        <v>0</v>
      </c>
      <c r="D82">
        <f>PPCL!O82</f>
        <v>149</v>
      </c>
      <c r="E82">
        <f>PPCL!P82</f>
        <v>0</v>
      </c>
      <c r="F82">
        <f t="shared" si="10"/>
        <v>320</v>
      </c>
      <c r="G82">
        <f t="shared" si="11"/>
        <v>149</v>
      </c>
      <c r="H82" s="113"/>
      <c r="I82">
        <f>BRPL_EOD!AG82+BRPL_EOD!AH82</f>
        <v>42.27</v>
      </c>
      <c r="J82">
        <f>BYPL_EOD!AG82+BYPL_EOD!AH82</f>
        <v>24.01</v>
      </c>
      <c r="K82">
        <f>MES_EOD!AG82+MES_EOD!AH82</f>
        <v>9.0500000000000007</v>
      </c>
      <c r="L82">
        <f>NDMC_EOD!AG82+NDMC_EOD!AH82</f>
        <v>44.87</v>
      </c>
      <c r="M82">
        <f>TPDDL_EOD!AG82+TPDDL_EOD!AH82</f>
        <v>28.81</v>
      </c>
      <c r="N82">
        <f t="shared" si="6"/>
        <v>149.01</v>
      </c>
      <c r="O82" s="113">
        <f t="shared" si="7"/>
        <v>-9.9999999999909051E-3</v>
      </c>
      <c r="P82">
        <v>42.267163277632378</v>
      </c>
      <c r="Q82">
        <v>24.008388698745055</v>
      </c>
      <c r="R82">
        <v>9.0493926582108593</v>
      </c>
      <c r="S82">
        <v>44.866988792698479</v>
      </c>
      <c r="T82">
        <v>28.808066572713241</v>
      </c>
      <c r="U82" s="115">
        <f t="shared" si="8"/>
        <v>149</v>
      </c>
      <c r="V82" s="113">
        <f t="shared" si="9"/>
        <v>0</v>
      </c>
    </row>
    <row r="83" spans="1:22">
      <c r="A83" t="s">
        <v>125</v>
      </c>
      <c r="B83">
        <f>PPCL!D83</f>
        <v>320</v>
      </c>
      <c r="C83">
        <f>PPCL!E83</f>
        <v>0</v>
      </c>
      <c r="D83">
        <f>PPCL!O83</f>
        <v>149</v>
      </c>
      <c r="E83">
        <f>PPCL!P83</f>
        <v>0</v>
      </c>
      <c r="F83">
        <f t="shared" si="10"/>
        <v>320</v>
      </c>
      <c r="G83">
        <f t="shared" si="11"/>
        <v>149</v>
      </c>
      <c r="H83" s="113"/>
      <c r="I83">
        <f>BRPL_EOD!AG83+BRPL_EOD!AH83</f>
        <v>42.27</v>
      </c>
      <c r="J83">
        <f>BYPL_EOD!AG83+BYPL_EOD!AH83</f>
        <v>24.01</v>
      </c>
      <c r="K83">
        <f>MES_EOD!AG83+MES_EOD!AH83</f>
        <v>9.0500000000000007</v>
      </c>
      <c r="L83">
        <f>NDMC_EOD!AG83+NDMC_EOD!AH83</f>
        <v>44.87</v>
      </c>
      <c r="M83">
        <f>TPDDL_EOD!AG83+TPDDL_EOD!AH83</f>
        <v>28.81</v>
      </c>
      <c r="N83">
        <f t="shared" si="6"/>
        <v>149.01</v>
      </c>
      <c r="O83" s="113">
        <f t="shared" si="7"/>
        <v>-9.9999999999909051E-3</v>
      </c>
      <c r="P83">
        <v>42.267163277632378</v>
      </c>
      <c r="Q83">
        <v>24.008388698745055</v>
      </c>
      <c r="R83">
        <v>9.0493926582108593</v>
      </c>
      <c r="S83">
        <v>44.866988792698479</v>
      </c>
      <c r="T83">
        <v>28.808066572713241</v>
      </c>
      <c r="U83" s="115">
        <f t="shared" si="8"/>
        <v>149</v>
      </c>
      <c r="V83" s="113">
        <f t="shared" si="9"/>
        <v>0</v>
      </c>
    </row>
    <row r="84" spans="1:22">
      <c r="A84" t="s">
        <v>126</v>
      </c>
      <c r="B84">
        <f>PPCL!D84</f>
        <v>320</v>
      </c>
      <c r="C84">
        <f>PPCL!E84</f>
        <v>0</v>
      </c>
      <c r="D84">
        <f>PPCL!O84</f>
        <v>149</v>
      </c>
      <c r="E84">
        <f>PPCL!P84</f>
        <v>0</v>
      </c>
      <c r="F84">
        <f t="shared" si="10"/>
        <v>320</v>
      </c>
      <c r="G84">
        <f t="shared" si="11"/>
        <v>149</v>
      </c>
      <c r="H84" s="113"/>
      <c r="I84">
        <f>BRPL_EOD!AG84+BRPL_EOD!AH84</f>
        <v>42.27</v>
      </c>
      <c r="J84">
        <f>BYPL_EOD!AG84+BYPL_EOD!AH84</f>
        <v>24.01</v>
      </c>
      <c r="K84">
        <f>MES_EOD!AG84+MES_EOD!AH84</f>
        <v>9.0500000000000007</v>
      </c>
      <c r="L84">
        <f>NDMC_EOD!AG84+NDMC_EOD!AH84</f>
        <v>44.87</v>
      </c>
      <c r="M84">
        <f>TPDDL_EOD!AG84+TPDDL_EOD!AH84</f>
        <v>28.81</v>
      </c>
      <c r="N84">
        <f t="shared" si="6"/>
        <v>149.01</v>
      </c>
      <c r="O84" s="113">
        <f t="shared" si="7"/>
        <v>-9.9999999999909051E-3</v>
      </c>
      <c r="P84">
        <v>42.267163277632378</v>
      </c>
      <c r="Q84">
        <v>24.008388698745055</v>
      </c>
      <c r="R84">
        <v>9.0493926582108593</v>
      </c>
      <c r="S84">
        <v>44.866988792698479</v>
      </c>
      <c r="T84">
        <v>28.808066572713241</v>
      </c>
      <c r="U84" s="115">
        <f t="shared" si="8"/>
        <v>149</v>
      </c>
      <c r="V84" s="113">
        <f t="shared" si="9"/>
        <v>0</v>
      </c>
    </row>
    <row r="85" spans="1:22">
      <c r="A85" t="s">
        <v>127</v>
      </c>
      <c r="B85">
        <f>PPCL!D85</f>
        <v>320</v>
      </c>
      <c r="C85">
        <f>PPCL!E85</f>
        <v>0</v>
      </c>
      <c r="D85">
        <f>PPCL!O85</f>
        <v>149</v>
      </c>
      <c r="E85">
        <f>PPCL!P85</f>
        <v>0</v>
      </c>
      <c r="F85">
        <f t="shared" si="10"/>
        <v>320</v>
      </c>
      <c r="G85">
        <f t="shared" si="11"/>
        <v>149</v>
      </c>
      <c r="H85" s="113"/>
      <c r="I85">
        <f>BRPL_EOD!AG85+BRPL_EOD!AH85</f>
        <v>42.27</v>
      </c>
      <c r="J85">
        <f>BYPL_EOD!AG85+BYPL_EOD!AH85</f>
        <v>24.01</v>
      </c>
      <c r="K85">
        <f>MES_EOD!AG85+MES_EOD!AH85</f>
        <v>9.0500000000000007</v>
      </c>
      <c r="L85">
        <f>NDMC_EOD!AG85+NDMC_EOD!AH85</f>
        <v>44.87</v>
      </c>
      <c r="M85">
        <f>TPDDL_EOD!AG85+TPDDL_EOD!AH85</f>
        <v>28.81</v>
      </c>
      <c r="N85">
        <f t="shared" si="6"/>
        <v>149.01</v>
      </c>
      <c r="O85" s="113">
        <f t="shared" si="7"/>
        <v>-9.9999999999909051E-3</v>
      </c>
      <c r="P85">
        <v>42.267163277632378</v>
      </c>
      <c r="Q85">
        <v>24.008388698745055</v>
      </c>
      <c r="R85">
        <v>9.0493926582108593</v>
      </c>
      <c r="S85">
        <v>44.866988792698479</v>
      </c>
      <c r="T85">
        <v>28.808066572713241</v>
      </c>
      <c r="U85" s="115">
        <f t="shared" si="8"/>
        <v>149</v>
      </c>
      <c r="V85" s="113">
        <f t="shared" si="9"/>
        <v>0</v>
      </c>
    </row>
    <row r="86" spans="1:22">
      <c r="A86" t="s">
        <v>128</v>
      </c>
      <c r="B86">
        <f>PPCL!D86</f>
        <v>320</v>
      </c>
      <c r="C86">
        <f>PPCL!E86</f>
        <v>0</v>
      </c>
      <c r="D86">
        <f>PPCL!O86</f>
        <v>149</v>
      </c>
      <c r="E86">
        <f>PPCL!P86</f>
        <v>0</v>
      </c>
      <c r="F86">
        <f t="shared" si="10"/>
        <v>320</v>
      </c>
      <c r="G86">
        <f t="shared" si="11"/>
        <v>149</v>
      </c>
      <c r="H86" s="113"/>
      <c r="I86">
        <f>BRPL_EOD!AG86+BRPL_EOD!AH86</f>
        <v>42.27</v>
      </c>
      <c r="J86">
        <f>BYPL_EOD!AG86+BYPL_EOD!AH86</f>
        <v>24.01</v>
      </c>
      <c r="K86">
        <f>MES_EOD!AG86+MES_EOD!AH86</f>
        <v>9.0500000000000007</v>
      </c>
      <c r="L86">
        <f>NDMC_EOD!AG86+NDMC_EOD!AH86</f>
        <v>44.87</v>
      </c>
      <c r="M86">
        <f>TPDDL_EOD!AG86+TPDDL_EOD!AH86</f>
        <v>28.81</v>
      </c>
      <c r="N86">
        <f t="shared" si="6"/>
        <v>149.01</v>
      </c>
      <c r="O86" s="113">
        <f t="shared" si="7"/>
        <v>-9.9999999999909051E-3</v>
      </c>
      <c r="P86">
        <v>42.267163277632378</v>
      </c>
      <c r="Q86">
        <v>24.008388698745055</v>
      </c>
      <c r="R86">
        <v>9.0493926582108593</v>
      </c>
      <c r="S86">
        <v>44.866988792698479</v>
      </c>
      <c r="T86">
        <v>28.808066572713241</v>
      </c>
      <c r="U86" s="115">
        <f t="shared" si="8"/>
        <v>149</v>
      </c>
      <c r="V86" s="113">
        <f t="shared" si="9"/>
        <v>0</v>
      </c>
    </row>
    <row r="87" spans="1:22">
      <c r="A87" t="s">
        <v>129</v>
      </c>
      <c r="B87">
        <f>PPCL!D87</f>
        <v>320</v>
      </c>
      <c r="C87">
        <f>PPCL!E87</f>
        <v>0</v>
      </c>
      <c r="D87">
        <f>PPCL!O87</f>
        <v>155</v>
      </c>
      <c r="E87">
        <f>PPCL!P87</f>
        <v>0</v>
      </c>
      <c r="F87">
        <f t="shared" si="10"/>
        <v>320</v>
      </c>
      <c r="G87">
        <f t="shared" si="11"/>
        <v>155</v>
      </c>
      <c r="H87" s="113"/>
      <c r="I87">
        <f>BRPL_EOD!AG87+BRPL_EOD!AH87</f>
        <v>43.97</v>
      </c>
      <c r="J87">
        <f>BYPL_EOD!AG87+BYPL_EOD!AH87</f>
        <v>24.98</v>
      </c>
      <c r="K87">
        <f>MES_EOD!AG87+MES_EOD!AH87</f>
        <v>9.42</v>
      </c>
      <c r="L87">
        <f>NDMC_EOD!AG87+NDMC_EOD!AH87</f>
        <v>46.67</v>
      </c>
      <c r="M87">
        <f>TPDDL_EOD!AG87+TPDDL_EOD!AH87</f>
        <v>29.96</v>
      </c>
      <c r="N87">
        <f t="shared" si="6"/>
        <v>155</v>
      </c>
      <c r="O87" s="113">
        <f t="shared" si="7"/>
        <v>0</v>
      </c>
      <c r="P87">
        <v>43.97</v>
      </c>
      <c r="Q87">
        <v>24.98</v>
      </c>
      <c r="R87">
        <v>9.42</v>
      </c>
      <c r="S87">
        <v>46.67</v>
      </c>
      <c r="T87">
        <v>29.96</v>
      </c>
      <c r="U87" s="115">
        <f t="shared" si="8"/>
        <v>155</v>
      </c>
      <c r="V87" s="113">
        <f t="shared" si="9"/>
        <v>0</v>
      </c>
    </row>
    <row r="88" spans="1:22">
      <c r="A88" t="s">
        <v>130</v>
      </c>
      <c r="B88">
        <f>PPCL!D88</f>
        <v>320</v>
      </c>
      <c r="C88">
        <f>PPCL!E88</f>
        <v>0</v>
      </c>
      <c r="D88">
        <f>PPCL!O88</f>
        <v>155</v>
      </c>
      <c r="E88">
        <f>PPCL!P88</f>
        <v>0</v>
      </c>
      <c r="F88">
        <f t="shared" si="10"/>
        <v>320</v>
      </c>
      <c r="G88">
        <f t="shared" si="11"/>
        <v>155</v>
      </c>
      <c r="H88" s="113"/>
      <c r="I88">
        <f>BRPL_EOD!AG88+BRPL_EOD!AH88</f>
        <v>43.97</v>
      </c>
      <c r="J88">
        <f>BYPL_EOD!AG88+BYPL_EOD!AH88</f>
        <v>24.98</v>
      </c>
      <c r="K88">
        <f>MES_EOD!AG88+MES_EOD!AH88</f>
        <v>9.42</v>
      </c>
      <c r="L88">
        <f>NDMC_EOD!AG88+NDMC_EOD!AH88</f>
        <v>46.67</v>
      </c>
      <c r="M88">
        <f>TPDDL_EOD!AG88+TPDDL_EOD!AH88</f>
        <v>29.96</v>
      </c>
      <c r="N88">
        <f t="shared" si="6"/>
        <v>155</v>
      </c>
      <c r="O88" s="113">
        <f t="shared" si="7"/>
        <v>0</v>
      </c>
      <c r="P88">
        <v>43.97</v>
      </c>
      <c r="Q88">
        <v>24.98</v>
      </c>
      <c r="R88">
        <v>9.42</v>
      </c>
      <c r="S88">
        <v>46.67</v>
      </c>
      <c r="T88">
        <v>29.96</v>
      </c>
      <c r="U88" s="115">
        <f t="shared" si="8"/>
        <v>155</v>
      </c>
      <c r="V88" s="113">
        <f t="shared" si="9"/>
        <v>0</v>
      </c>
    </row>
    <row r="89" spans="1:22">
      <c r="A89" t="s">
        <v>131</v>
      </c>
      <c r="B89">
        <f>PPCL!D89</f>
        <v>320</v>
      </c>
      <c r="C89">
        <f>PPCL!E89</f>
        <v>0</v>
      </c>
      <c r="D89">
        <f>PPCL!O89</f>
        <v>155</v>
      </c>
      <c r="E89">
        <f>PPCL!P89</f>
        <v>0</v>
      </c>
      <c r="F89">
        <f t="shared" si="10"/>
        <v>320</v>
      </c>
      <c r="G89">
        <f t="shared" si="11"/>
        <v>155</v>
      </c>
      <c r="H89" s="113"/>
      <c r="I89">
        <f>BRPL_EOD!AG89+BRPL_EOD!AH89</f>
        <v>43.97</v>
      </c>
      <c r="J89">
        <f>BYPL_EOD!AG89+BYPL_EOD!AH89</f>
        <v>24.98</v>
      </c>
      <c r="K89">
        <f>MES_EOD!AG89+MES_EOD!AH89</f>
        <v>9.42</v>
      </c>
      <c r="L89">
        <f>NDMC_EOD!AG89+NDMC_EOD!AH89</f>
        <v>46.67</v>
      </c>
      <c r="M89">
        <f>TPDDL_EOD!AG89+TPDDL_EOD!AH89</f>
        <v>29.96</v>
      </c>
      <c r="N89">
        <f t="shared" si="6"/>
        <v>155</v>
      </c>
      <c r="O89" s="113">
        <f t="shared" si="7"/>
        <v>0</v>
      </c>
      <c r="P89">
        <v>43.97</v>
      </c>
      <c r="Q89">
        <v>24.98</v>
      </c>
      <c r="R89">
        <v>9.42</v>
      </c>
      <c r="S89">
        <v>46.67</v>
      </c>
      <c r="T89">
        <v>29.96</v>
      </c>
      <c r="U89" s="115">
        <f t="shared" si="8"/>
        <v>155</v>
      </c>
      <c r="V89" s="113">
        <f t="shared" si="9"/>
        <v>0</v>
      </c>
    </row>
    <row r="90" spans="1:22">
      <c r="A90" t="s">
        <v>132</v>
      </c>
      <c r="B90">
        <f>PPCL!D90</f>
        <v>320</v>
      </c>
      <c r="C90">
        <f>PPCL!E90</f>
        <v>0</v>
      </c>
      <c r="D90">
        <f>PPCL!O90</f>
        <v>155</v>
      </c>
      <c r="E90">
        <f>PPCL!P90</f>
        <v>0</v>
      </c>
      <c r="F90">
        <f t="shared" si="10"/>
        <v>320</v>
      </c>
      <c r="G90">
        <f t="shared" si="11"/>
        <v>155</v>
      </c>
      <c r="H90" s="113"/>
      <c r="I90">
        <f>BRPL_EOD!AG90+BRPL_EOD!AH90</f>
        <v>43.97</v>
      </c>
      <c r="J90">
        <f>BYPL_EOD!AG90+BYPL_EOD!AH90</f>
        <v>24.98</v>
      </c>
      <c r="K90">
        <f>MES_EOD!AG90+MES_EOD!AH90</f>
        <v>9.42</v>
      </c>
      <c r="L90">
        <f>NDMC_EOD!AG90+NDMC_EOD!AH90</f>
        <v>46.67</v>
      </c>
      <c r="M90">
        <f>TPDDL_EOD!AG90+TPDDL_EOD!AH90</f>
        <v>29.96</v>
      </c>
      <c r="N90">
        <f t="shared" si="6"/>
        <v>155</v>
      </c>
      <c r="O90" s="113">
        <f t="shared" si="7"/>
        <v>0</v>
      </c>
      <c r="P90">
        <v>43.97</v>
      </c>
      <c r="Q90">
        <v>24.98</v>
      </c>
      <c r="R90">
        <v>9.42</v>
      </c>
      <c r="S90">
        <v>46.67</v>
      </c>
      <c r="T90">
        <v>29.96</v>
      </c>
      <c r="U90" s="115">
        <f t="shared" si="8"/>
        <v>155</v>
      </c>
      <c r="V90" s="113">
        <f t="shared" si="9"/>
        <v>0</v>
      </c>
    </row>
    <row r="91" spans="1:22">
      <c r="A91" t="s">
        <v>133</v>
      </c>
      <c r="B91">
        <f>PPCL!D91</f>
        <v>320</v>
      </c>
      <c r="C91">
        <f>PPCL!E91</f>
        <v>0</v>
      </c>
      <c r="D91">
        <f>PPCL!O91</f>
        <v>155</v>
      </c>
      <c r="E91">
        <f>PPCL!P91</f>
        <v>0</v>
      </c>
      <c r="F91">
        <f t="shared" si="10"/>
        <v>320</v>
      </c>
      <c r="G91">
        <f t="shared" si="11"/>
        <v>155</v>
      </c>
      <c r="H91" s="113"/>
      <c r="I91">
        <f>BRPL_EOD!AG91+BRPL_EOD!AH91</f>
        <v>43.97</v>
      </c>
      <c r="J91">
        <f>BYPL_EOD!AG91+BYPL_EOD!AH91</f>
        <v>24.98</v>
      </c>
      <c r="K91">
        <f>MES_EOD!AG91+MES_EOD!AH91</f>
        <v>9.42</v>
      </c>
      <c r="L91">
        <f>NDMC_EOD!AG91+NDMC_EOD!AH91</f>
        <v>46.67</v>
      </c>
      <c r="M91">
        <f>TPDDL_EOD!AG91+TPDDL_EOD!AH91</f>
        <v>29.96</v>
      </c>
      <c r="N91">
        <f t="shared" si="6"/>
        <v>155</v>
      </c>
      <c r="O91" s="113">
        <f t="shared" si="7"/>
        <v>0</v>
      </c>
      <c r="P91">
        <v>43.97</v>
      </c>
      <c r="Q91">
        <v>24.98</v>
      </c>
      <c r="R91">
        <v>9.42</v>
      </c>
      <c r="S91">
        <v>46.67</v>
      </c>
      <c r="T91">
        <v>29.96</v>
      </c>
      <c r="U91" s="115">
        <f t="shared" si="8"/>
        <v>155</v>
      </c>
      <c r="V91" s="113">
        <f t="shared" si="9"/>
        <v>0</v>
      </c>
    </row>
    <row r="92" spans="1:22">
      <c r="A92" t="s">
        <v>134</v>
      </c>
      <c r="B92">
        <f>PPCL!D92</f>
        <v>320</v>
      </c>
      <c r="C92">
        <f>PPCL!E92</f>
        <v>0</v>
      </c>
      <c r="D92">
        <f>PPCL!O92</f>
        <v>155</v>
      </c>
      <c r="E92">
        <f>PPCL!P92</f>
        <v>0</v>
      </c>
      <c r="F92">
        <f t="shared" si="10"/>
        <v>320</v>
      </c>
      <c r="G92">
        <f t="shared" si="11"/>
        <v>155</v>
      </c>
      <c r="H92" s="113"/>
      <c r="I92">
        <f>BRPL_EOD!AG92+BRPL_EOD!AH92</f>
        <v>43.97</v>
      </c>
      <c r="J92">
        <f>BYPL_EOD!AG92+BYPL_EOD!AH92</f>
        <v>24.98</v>
      </c>
      <c r="K92">
        <f>MES_EOD!AG92+MES_EOD!AH92</f>
        <v>9.42</v>
      </c>
      <c r="L92">
        <f>NDMC_EOD!AG92+NDMC_EOD!AH92</f>
        <v>46.67</v>
      </c>
      <c r="M92">
        <f>TPDDL_EOD!AG92+TPDDL_EOD!AH92</f>
        <v>29.96</v>
      </c>
      <c r="N92">
        <f t="shared" si="6"/>
        <v>155</v>
      </c>
      <c r="O92" s="113">
        <f t="shared" si="7"/>
        <v>0</v>
      </c>
      <c r="P92">
        <v>43.97</v>
      </c>
      <c r="Q92">
        <v>24.98</v>
      </c>
      <c r="R92">
        <v>9.42</v>
      </c>
      <c r="S92">
        <v>46.67</v>
      </c>
      <c r="T92">
        <v>29.96</v>
      </c>
      <c r="U92" s="115">
        <f t="shared" si="8"/>
        <v>155</v>
      </c>
      <c r="V92" s="113">
        <f t="shared" si="9"/>
        <v>0</v>
      </c>
    </row>
    <row r="93" spans="1:22">
      <c r="A93" t="s">
        <v>135</v>
      </c>
      <c r="B93">
        <f>PPCL!D93</f>
        <v>320</v>
      </c>
      <c r="C93">
        <f>PPCL!E93</f>
        <v>0</v>
      </c>
      <c r="D93">
        <f>PPCL!O93</f>
        <v>155</v>
      </c>
      <c r="E93">
        <f>PPCL!P93</f>
        <v>0</v>
      </c>
      <c r="F93">
        <f t="shared" si="10"/>
        <v>320</v>
      </c>
      <c r="G93">
        <f t="shared" si="11"/>
        <v>155</v>
      </c>
      <c r="H93" s="113"/>
      <c r="I93">
        <f>BRPL_EOD!AG93+BRPL_EOD!AH93</f>
        <v>43.97</v>
      </c>
      <c r="J93">
        <f>BYPL_EOD!AG93+BYPL_EOD!AH93</f>
        <v>24.98</v>
      </c>
      <c r="K93">
        <f>MES_EOD!AG93+MES_EOD!AH93</f>
        <v>9.42</v>
      </c>
      <c r="L93">
        <f>NDMC_EOD!AG93+NDMC_EOD!AH93</f>
        <v>46.67</v>
      </c>
      <c r="M93">
        <f>TPDDL_EOD!AG93+TPDDL_EOD!AH93</f>
        <v>29.96</v>
      </c>
      <c r="N93">
        <f t="shared" si="6"/>
        <v>155</v>
      </c>
      <c r="O93" s="113">
        <f t="shared" si="7"/>
        <v>0</v>
      </c>
      <c r="P93">
        <v>43.97</v>
      </c>
      <c r="Q93">
        <v>24.98</v>
      </c>
      <c r="R93">
        <v>9.42</v>
      </c>
      <c r="S93">
        <v>46.67</v>
      </c>
      <c r="T93">
        <v>29.96</v>
      </c>
      <c r="U93" s="115">
        <f t="shared" si="8"/>
        <v>155</v>
      </c>
      <c r="V93" s="113">
        <f t="shared" si="9"/>
        <v>0</v>
      </c>
    </row>
    <row r="94" spans="1:22">
      <c r="A94" t="s">
        <v>136</v>
      </c>
      <c r="B94">
        <f>PPCL!D94</f>
        <v>320</v>
      </c>
      <c r="C94">
        <f>PPCL!E94</f>
        <v>0</v>
      </c>
      <c r="D94">
        <f>PPCL!O94</f>
        <v>155</v>
      </c>
      <c r="E94">
        <f>PPCL!P94</f>
        <v>0</v>
      </c>
      <c r="F94">
        <f t="shared" si="10"/>
        <v>320</v>
      </c>
      <c r="G94">
        <f t="shared" si="11"/>
        <v>155</v>
      </c>
      <c r="H94" s="113"/>
      <c r="I94">
        <f>BRPL_EOD!AG94+BRPL_EOD!AH94</f>
        <v>43.97</v>
      </c>
      <c r="J94">
        <f>BYPL_EOD!AG94+BYPL_EOD!AH94</f>
        <v>24.98</v>
      </c>
      <c r="K94">
        <f>MES_EOD!AG94+MES_EOD!AH94</f>
        <v>9.42</v>
      </c>
      <c r="L94">
        <f>NDMC_EOD!AG94+NDMC_EOD!AH94</f>
        <v>46.67</v>
      </c>
      <c r="M94">
        <f>TPDDL_EOD!AG94+TPDDL_EOD!AH94</f>
        <v>29.96</v>
      </c>
      <c r="N94">
        <f t="shared" si="6"/>
        <v>155</v>
      </c>
      <c r="O94" s="113">
        <f t="shared" si="7"/>
        <v>0</v>
      </c>
      <c r="P94">
        <v>43.97</v>
      </c>
      <c r="Q94">
        <v>24.98</v>
      </c>
      <c r="R94">
        <v>9.42</v>
      </c>
      <c r="S94">
        <v>46.67</v>
      </c>
      <c r="T94">
        <v>29.96</v>
      </c>
      <c r="U94" s="115">
        <f t="shared" si="8"/>
        <v>155</v>
      </c>
      <c r="V94" s="113">
        <f t="shared" si="9"/>
        <v>0</v>
      </c>
    </row>
    <row r="95" spans="1:22">
      <c r="A95" t="s">
        <v>137</v>
      </c>
      <c r="B95">
        <f>PPCL!D95</f>
        <v>320</v>
      </c>
      <c r="C95">
        <f>PPCL!E95</f>
        <v>0</v>
      </c>
      <c r="D95">
        <f>PPCL!O95</f>
        <v>155</v>
      </c>
      <c r="E95">
        <f>PPCL!P95</f>
        <v>0</v>
      </c>
      <c r="F95">
        <f t="shared" si="10"/>
        <v>320</v>
      </c>
      <c r="G95">
        <f t="shared" si="11"/>
        <v>155</v>
      </c>
      <c r="H95" s="113"/>
      <c r="I95">
        <f>BRPL_EOD!AG95+BRPL_EOD!AH95</f>
        <v>43.97</v>
      </c>
      <c r="J95">
        <f>BYPL_EOD!AG95+BYPL_EOD!AH95</f>
        <v>24.98</v>
      </c>
      <c r="K95">
        <f>MES_EOD!AG95+MES_EOD!AH95</f>
        <v>9.42</v>
      </c>
      <c r="L95">
        <f>NDMC_EOD!AG95+NDMC_EOD!AH95</f>
        <v>46.67</v>
      </c>
      <c r="M95">
        <f>TPDDL_EOD!AG95+TPDDL_EOD!AH95</f>
        <v>29.96</v>
      </c>
      <c r="N95">
        <f t="shared" si="6"/>
        <v>155</v>
      </c>
      <c r="O95" s="113">
        <f t="shared" si="7"/>
        <v>0</v>
      </c>
      <c r="P95">
        <v>43.97</v>
      </c>
      <c r="Q95">
        <v>24.98</v>
      </c>
      <c r="R95">
        <v>9.42</v>
      </c>
      <c r="S95">
        <v>46.67</v>
      </c>
      <c r="T95">
        <v>29.96</v>
      </c>
      <c r="U95" s="115">
        <f t="shared" si="8"/>
        <v>155</v>
      </c>
      <c r="V95" s="113">
        <f t="shared" si="9"/>
        <v>0</v>
      </c>
    </row>
    <row r="96" spans="1:22">
      <c r="A96" t="s">
        <v>138</v>
      </c>
      <c r="B96">
        <f>PPCL!D96</f>
        <v>320</v>
      </c>
      <c r="C96">
        <f>PPCL!E96</f>
        <v>0</v>
      </c>
      <c r="D96">
        <f>PPCL!O96</f>
        <v>155</v>
      </c>
      <c r="E96">
        <f>PPCL!P96</f>
        <v>0</v>
      </c>
      <c r="F96">
        <f t="shared" si="10"/>
        <v>320</v>
      </c>
      <c r="G96">
        <f t="shared" si="11"/>
        <v>155</v>
      </c>
      <c r="H96" s="113"/>
      <c r="I96">
        <f>BRPL_EOD!AG96+BRPL_EOD!AH96</f>
        <v>43.97</v>
      </c>
      <c r="J96">
        <f>BYPL_EOD!AG96+BYPL_EOD!AH96</f>
        <v>24.98</v>
      </c>
      <c r="K96">
        <f>MES_EOD!AG96+MES_EOD!AH96</f>
        <v>9.42</v>
      </c>
      <c r="L96">
        <f>NDMC_EOD!AG96+NDMC_EOD!AH96</f>
        <v>46.67</v>
      </c>
      <c r="M96">
        <f>TPDDL_EOD!AG96+TPDDL_EOD!AH96</f>
        <v>29.96</v>
      </c>
      <c r="N96">
        <f t="shared" si="6"/>
        <v>155</v>
      </c>
      <c r="O96" s="113">
        <f t="shared" si="7"/>
        <v>0</v>
      </c>
      <c r="P96">
        <v>43.97</v>
      </c>
      <c r="Q96">
        <v>24.98</v>
      </c>
      <c r="R96">
        <v>9.42</v>
      </c>
      <c r="S96">
        <v>46.67</v>
      </c>
      <c r="T96">
        <v>29.96</v>
      </c>
      <c r="U96" s="115">
        <f t="shared" si="8"/>
        <v>155</v>
      </c>
      <c r="V96" s="113">
        <f t="shared" si="9"/>
        <v>0</v>
      </c>
    </row>
    <row r="97" spans="1:22">
      <c r="A97" t="s">
        <v>139</v>
      </c>
      <c r="B97">
        <f>PPCL!D97</f>
        <v>320</v>
      </c>
      <c r="C97">
        <f>PPCL!E97</f>
        <v>0</v>
      </c>
      <c r="D97">
        <f>PPCL!O97</f>
        <v>155</v>
      </c>
      <c r="E97">
        <f>PPCL!P97</f>
        <v>0</v>
      </c>
      <c r="F97">
        <f t="shared" si="10"/>
        <v>320</v>
      </c>
      <c r="G97">
        <f t="shared" si="11"/>
        <v>155</v>
      </c>
      <c r="H97" s="113"/>
      <c r="I97">
        <f>BRPL_EOD!AG97+BRPL_EOD!AH97</f>
        <v>43.97</v>
      </c>
      <c r="J97">
        <f>BYPL_EOD!AG97+BYPL_EOD!AH97</f>
        <v>24.98</v>
      </c>
      <c r="K97">
        <f>MES_EOD!AG97+MES_EOD!AH97</f>
        <v>9.42</v>
      </c>
      <c r="L97">
        <f>NDMC_EOD!AG97+NDMC_EOD!AH97</f>
        <v>46.67</v>
      </c>
      <c r="M97">
        <f>TPDDL_EOD!AG97+TPDDL_EOD!AH97</f>
        <v>29.96</v>
      </c>
      <c r="N97">
        <f t="shared" si="6"/>
        <v>155</v>
      </c>
      <c r="O97" s="113">
        <f t="shared" si="7"/>
        <v>0</v>
      </c>
      <c r="P97">
        <v>43.97</v>
      </c>
      <c r="Q97">
        <v>24.98</v>
      </c>
      <c r="R97">
        <v>9.42</v>
      </c>
      <c r="S97">
        <v>46.67</v>
      </c>
      <c r="T97">
        <v>29.96</v>
      </c>
      <c r="U97" s="115">
        <f t="shared" si="8"/>
        <v>155</v>
      </c>
      <c r="V97" s="113">
        <f t="shared" si="9"/>
        <v>0</v>
      </c>
    </row>
    <row r="98" spans="1:22">
      <c r="A98" t="s">
        <v>140</v>
      </c>
      <c r="B98">
        <f>PPCL!D98</f>
        <v>320</v>
      </c>
      <c r="C98">
        <f>PPCL!E98</f>
        <v>0</v>
      </c>
      <c r="D98">
        <f>PPCL!O98</f>
        <v>155</v>
      </c>
      <c r="E98">
        <f>PPCL!P98</f>
        <v>0</v>
      </c>
      <c r="F98">
        <f t="shared" si="10"/>
        <v>320</v>
      </c>
      <c r="G98">
        <f t="shared" si="11"/>
        <v>155</v>
      </c>
      <c r="H98" s="113"/>
      <c r="I98">
        <f>BRPL_EOD!AG98+BRPL_EOD!AH98</f>
        <v>43.97</v>
      </c>
      <c r="J98">
        <f>BYPL_EOD!AG98+BYPL_EOD!AH98</f>
        <v>24.98</v>
      </c>
      <c r="K98">
        <f>MES_EOD!AG98+MES_EOD!AH98</f>
        <v>9.42</v>
      </c>
      <c r="L98">
        <f>NDMC_EOD!AG98+NDMC_EOD!AH98</f>
        <v>46.67</v>
      </c>
      <c r="M98">
        <f>TPDDL_EOD!AG98+TPDDL_EOD!AH98</f>
        <v>29.96</v>
      </c>
      <c r="N98">
        <f t="shared" si="6"/>
        <v>155</v>
      </c>
      <c r="O98" s="113">
        <f t="shared" si="7"/>
        <v>0</v>
      </c>
      <c r="P98">
        <v>43.97</v>
      </c>
      <c r="Q98">
        <v>24.98</v>
      </c>
      <c r="R98">
        <v>9.42</v>
      </c>
      <c r="S98">
        <v>46.67</v>
      </c>
      <c r="T98">
        <v>29.96</v>
      </c>
      <c r="U98" s="115">
        <f t="shared" si="8"/>
        <v>155</v>
      </c>
      <c r="V98" s="113">
        <f t="shared" si="9"/>
        <v>0</v>
      </c>
    </row>
    <row r="99" spans="1:22">
      <c r="A99" s="115" t="s">
        <v>324</v>
      </c>
      <c r="B99" s="115">
        <f>SUM(B3:B98)/4000</f>
        <v>2.88</v>
      </c>
      <c r="C99" s="115">
        <f t="shared" ref="C99:U99" si="12">SUM(C3:C98)/4000</f>
        <v>0</v>
      </c>
      <c r="D99" s="115">
        <f t="shared" si="12"/>
        <v>1.359</v>
      </c>
      <c r="E99" s="115">
        <f t="shared" si="12"/>
        <v>0</v>
      </c>
      <c r="F99" s="115">
        <f t="shared" si="12"/>
        <v>2.88</v>
      </c>
      <c r="G99" s="115">
        <f t="shared" si="12"/>
        <v>1.359</v>
      </c>
      <c r="H99" s="115"/>
      <c r="I99" s="115">
        <f t="shared" si="12"/>
        <v>0.38553000000000004</v>
      </c>
      <c r="J99" s="115">
        <f t="shared" si="12"/>
        <v>0.21900000000000003</v>
      </c>
      <c r="K99" s="115">
        <f t="shared" si="12"/>
        <v>8.2560000000000036E-2</v>
      </c>
      <c r="L99" s="115">
        <f t="shared" si="12"/>
        <v>0.4092300000000002</v>
      </c>
      <c r="M99" s="115">
        <f t="shared" si="12"/>
        <v>0.26274000000000003</v>
      </c>
      <c r="N99" s="115">
        <f t="shared" si="12"/>
        <v>1.3590600000000004</v>
      </c>
      <c r="O99" s="115">
        <f t="shared" si="12"/>
        <v>-5.9999999999945432E-5</v>
      </c>
      <c r="P99" s="115">
        <f t="shared" si="12"/>
        <v>0.38551297966579429</v>
      </c>
      <c r="Q99" s="115">
        <f t="shared" si="12"/>
        <v>0.21899033219247044</v>
      </c>
      <c r="R99" s="115">
        <f t="shared" si="12"/>
        <v>8.2556355949265151E-2</v>
      </c>
      <c r="S99" s="115">
        <f t="shared" si="12"/>
        <v>0.40921193275619117</v>
      </c>
      <c r="T99" s="115">
        <f t="shared" si="12"/>
        <v>0.26272839943627946</v>
      </c>
      <c r="U99" s="115">
        <f t="shared" si="12"/>
        <v>1.359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80</v>
      </c>
      <c r="C3">
        <f>GT!C3</f>
        <v>0</v>
      </c>
      <c r="D3">
        <f>GT!M3</f>
        <v>33.6</v>
      </c>
      <c r="E3">
        <f>GT!N3</f>
        <v>0</v>
      </c>
      <c r="F3">
        <f>B3+C3</f>
        <v>80</v>
      </c>
      <c r="G3">
        <f>D3+E3-X3</f>
        <v>33.6</v>
      </c>
      <c r="H3" s="113"/>
      <c r="I3">
        <f>BRPL_EOD!AA3+BRPL_EOD!AB3</f>
        <v>13.61</v>
      </c>
      <c r="J3">
        <f>BYPL_EOD!AA3+BYPL_EOD!AB3</f>
        <v>7.78</v>
      </c>
      <c r="K3">
        <f>MES_EOD!AA3+MES_EOD!AB3</f>
        <v>0</v>
      </c>
      <c r="L3">
        <f>NDMC_EOD!AA3+NDMC_EOD!AB3</f>
        <v>2.02</v>
      </c>
      <c r="M3">
        <f>TPDDL_EOD!AA3+TPDDL_EOD!AB3</f>
        <v>9.7200000000000006</v>
      </c>
      <c r="N3">
        <f t="shared" ref="N3:N66" si="0">SUM(I3:M3)</f>
        <v>33.130000000000003</v>
      </c>
      <c r="O3" s="113">
        <f t="shared" ref="O3:O66" si="1">G3-N3</f>
        <v>0.46999999999999886</v>
      </c>
      <c r="P3">
        <v>13.803078780561423</v>
      </c>
      <c r="Q3">
        <v>7.8903712647147604</v>
      </c>
      <c r="R3">
        <v>0</v>
      </c>
      <c r="S3">
        <v>2.0486568065197703</v>
      </c>
      <c r="T3">
        <v>9.8578931482040453</v>
      </c>
      <c r="U3" s="115">
        <f t="shared" ref="U3:U66" si="2">SUM(P3:T3)</f>
        <v>33.599999999999994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80</v>
      </c>
      <c r="C4">
        <f>GT!C4</f>
        <v>0</v>
      </c>
      <c r="D4">
        <f>GT!M4</f>
        <v>33.6</v>
      </c>
      <c r="E4">
        <f>GT!N4</f>
        <v>0</v>
      </c>
      <c r="F4">
        <f t="shared" ref="F4:F67" si="4">B4+C4</f>
        <v>80</v>
      </c>
      <c r="G4">
        <f t="shared" ref="G4:G67" si="5">D4+E4-X4</f>
        <v>33.6</v>
      </c>
      <c r="H4" s="113"/>
      <c r="I4">
        <f>BRPL_EOD!AA4+BRPL_EOD!AB4</f>
        <v>13.61</v>
      </c>
      <c r="J4">
        <f>BYPL_EOD!AA4+BYPL_EOD!AB4</f>
        <v>7.78</v>
      </c>
      <c r="K4">
        <f>MES_EOD!AA4+MES_EOD!AB4</f>
        <v>0</v>
      </c>
      <c r="L4">
        <f>NDMC_EOD!AA4+NDMC_EOD!AB4</f>
        <v>2.02</v>
      </c>
      <c r="M4">
        <f>TPDDL_EOD!AA4+TPDDL_EOD!AB4</f>
        <v>9.7200000000000006</v>
      </c>
      <c r="N4">
        <f t="shared" si="0"/>
        <v>33.130000000000003</v>
      </c>
      <c r="O4" s="113">
        <f t="shared" si="1"/>
        <v>0.46999999999999886</v>
      </c>
      <c r="P4">
        <v>13.803078780561423</v>
      </c>
      <c r="Q4">
        <v>7.8903712647147604</v>
      </c>
      <c r="R4">
        <v>0</v>
      </c>
      <c r="S4">
        <v>2.0486568065197703</v>
      </c>
      <c r="T4">
        <v>9.8578931482040453</v>
      </c>
      <c r="U4" s="115">
        <f t="shared" si="2"/>
        <v>33.599999999999994</v>
      </c>
      <c r="V4" s="113">
        <f t="shared" si="3"/>
        <v>0</v>
      </c>
      <c r="X4" s="118"/>
    </row>
    <row r="5" spans="1:24">
      <c r="A5" t="s">
        <v>47</v>
      </c>
      <c r="B5">
        <f>GT!B5</f>
        <v>80</v>
      </c>
      <c r="C5">
        <f>GT!C5</f>
        <v>0</v>
      </c>
      <c r="D5">
        <f>GT!M5</f>
        <v>33.6</v>
      </c>
      <c r="E5">
        <f>GT!N5</f>
        <v>0</v>
      </c>
      <c r="F5">
        <f t="shared" si="4"/>
        <v>80</v>
      </c>
      <c r="G5">
        <f t="shared" si="5"/>
        <v>33.6</v>
      </c>
      <c r="H5" s="113"/>
      <c r="I5">
        <f>BRPL_EOD!AA5+BRPL_EOD!AB5</f>
        <v>13.61</v>
      </c>
      <c r="J5">
        <f>BYPL_EOD!AA5+BYPL_EOD!AB5</f>
        <v>7.78</v>
      </c>
      <c r="K5">
        <f>MES_EOD!AA5+MES_EOD!AB5</f>
        <v>0</v>
      </c>
      <c r="L5">
        <f>NDMC_EOD!AA5+NDMC_EOD!AB5</f>
        <v>2.02</v>
      </c>
      <c r="M5">
        <f>TPDDL_EOD!AA5+TPDDL_EOD!AB5</f>
        <v>9.7200000000000006</v>
      </c>
      <c r="N5">
        <f t="shared" si="0"/>
        <v>33.130000000000003</v>
      </c>
      <c r="O5" s="113">
        <f t="shared" si="1"/>
        <v>0.46999999999999886</v>
      </c>
      <c r="P5">
        <v>13.803078780561423</v>
      </c>
      <c r="Q5">
        <v>7.8903712647147604</v>
      </c>
      <c r="R5">
        <v>0</v>
      </c>
      <c r="S5">
        <v>2.0486568065197703</v>
      </c>
      <c r="T5">
        <v>9.8578931482040453</v>
      </c>
      <c r="U5" s="115">
        <f t="shared" si="2"/>
        <v>33.599999999999994</v>
      </c>
      <c r="V5" s="113">
        <f t="shared" si="3"/>
        <v>0</v>
      </c>
      <c r="X5" s="118"/>
    </row>
    <row r="6" spans="1:24">
      <c r="A6" t="s">
        <v>48</v>
      </c>
      <c r="B6">
        <f>GT!B6</f>
        <v>80</v>
      </c>
      <c r="C6">
        <f>GT!C6</f>
        <v>0</v>
      </c>
      <c r="D6">
        <f>GT!M6</f>
        <v>33.6</v>
      </c>
      <c r="E6">
        <f>GT!N6</f>
        <v>0</v>
      </c>
      <c r="F6">
        <f t="shared" si="4"/>
        <v>80</v>
      </c>
      <c r="G6">
        <f t="shared" si="5"/>
        <v>33.6</v>
      </c>
      <c r="H6" s="113"/>
      <c r="I6">
        <f>BRPL_EOD!AA6+BRPL_EOD!AB6</f>
        <v>13.61</v>
      </c>
      <c r="J6">
        <f>BYPL_EOD!AA6+BYPL_EOD!AB6</f>
        <v>7.78</v>
      </c>
      <c r="K6">
        <f>MES_EOD!AA6+MES_EOD!AB6</f>
        <v>0</v>
      </c>
      <c r="L6">
        <f>NDMC_EOD!AA6+NDMC_EOD!AB6</f>
        <v>2.02</v>
      </c>
      <c r="M6">
        <f>TPDDL_EOD!AA6+TPDDL_EOD!AB6</f>
        <v>9.7200000000000006</v>
      </c>
      <c r="N6">
        <f t="shared" si="0"/>
        <v>33.130000000000003</v>
      </c>
      <c r="O6" s="113">
        <f t="shared" si="1"/>
        <v>0.46999999999999886</v>
      </c>
      <c r="P6">
        <v>13.803078780561423</v>
      </c>
      <c r="Q6">
        <v>7.8903712647147604</v>
      </c>
      <c r="R6">
        <v>0</v>
      </c>
      <c r="S6">
        <v>2.0486568065197703</v>
      </c>
      <c r="T6">
        <v>9.8578931482040453</v>
      </c>
      <c r="U6" s="115">
        <f t="shared" si="2"/>
        <v>33.599999999999994</v>
      </c>
      <c r="V6" s="113">
        <f t="shared" si="3"/>
        <v>0</v>
      </c>
      <c r="X6" s="118"/>
    </row>
    <row r="7" spans="1:24">
      <c r="A7" t="s">
        <v>49</v>
      </c>
      <c r="B7">
        <f>GT!B7</f>
        <v>80</v>
      </c>
      <c r="C7">
        <f>GT!C7</f>
        <v>0</v>
      </c>
      <c r="D7">
        <f>GT!M7</f>
        <v>33.6</v>
      </c>
      <c r="E7">
        <f>GT!N7</f>
        <v>0</v>
      </c>
      <c r="F7">
        <f t="shared" si="4"/>
        <v>80</v>
      </c>
      <c r="G7">
        <f t="shared" si="5"/>
        <v>33.6</v>
      </c>
      <c r="H7" s="113"/>
      <c r="I7">
        <f>BRPL_EOD!AA7+BRPL_EOD!AB7</f>
        <v>13.61</v>
      </c>
      <c r="J7">
        <f>BYPL_EOD!AA7+BYPL_EOD!AB7</f>
        <v>7.78</v>
      </c>
      <c r="K7">
        <f>MES_EOD!AA7+MES_EOD!AB7</f>
        <v>0</v>
      </c>
      <c r="L7">
        <f>NDMC_EOD!AA7+NDMC_EOD!AB7</f>
        <v>2.02</v>
      </c>
      <c r="M7">
        <f>TPDDL_EOD!AA7+TPDDL_EOD!AB7</f>
        <v>9.7200000000000006</v>
      </c>
      <c r="N7">
        <f t="shared" si="0"/>
        <v>33.130000000000003</v>
      </c>
      <c r="O7" s="113">
        <f t="shared" si="1"/>
        <v>0.46999999999999886</v>
      </c>
      <c r="P7">
        <v>13.803078780561423</v>
      </c>
      <c r="Q7">
        <v>7.8903712647147604</v>
      </c>
      <c r="R7">
        <v>0</v>
      </c>
      <c r="S7">
        <v>2.0486568065197703</v>
      </c>
      <c r="T7">
        <v>9.8578931482040453</v>
      </c>
      <c r="U7" s="115">
        <f t="shared" si="2"/>
        <v>33.599999999999994</v>
      </c>
      <c r="V7" s="113">
        <f t="shared" si="3"/>
        <v>0</v>
      </c>
      <c r="X7" s="118"/>
    </row>
    <row r="8" spans="1:24">
      <c r="A8" t="s">
        <v>50</v>
      </c>
      <c r="B8">
        <f>GT!B8</f>
        <v>80</v>
      </c>
      <c r="C8">
        <f>GT!C8</f>
        <v>0</v>
      </c>
      <c r="D8">
        <f>GT!M8</f>
        <v>33.6</v>
      </c>
      <c r="E8">
        <f>GT!N8</f>
        <v>0</v>
      </c>
      <c r="F8">
        <f t="shared" si="4"/>
        <v>80</v>
      </c>
      <c r="G8">
        <f t="shared" si="5"/>
        <v>33.6</v>
      </c>
      <c r="H8" s="113"/>
      <c r="I8">
        <f>BRPL_EOD!AA8+BRPL_EOD!AB8</f>
        <v>13.61</v>
      </c>
      <c r="J8">
        <f>BYPL_EOD!AA8+BYPL_EOD!AB8</f>
        <v>7.78</v>
      </c>
      <c r="K8">
        <f>MES_EOD!AA8+MES_EOD!AB8</f>
        <v>0</v>
      </c>
      <c r="L8">
        <f>NDMC_EOD!AA8+NDMC_EOD!AB8</f>
        <v>2.02</v>
      </c>
      <c r="M8">
        <f>TPDDL_EOD!AA8+TPDDL_EOD!AB8</f>
        <v>9.7200000000000006</v>
      </c>
      <c r="N8">
        <f t="shared" si="0"/>
        <v>33.130000000000003</v>
      </c>
      <c r="O8" s="113">
        <f t="shared" si="1"/>
        <v>0.46999999999999886</v>
      </c>
      <c r="P8">
        <v>13.803078780561423</v>
      </c>
      <c r="Q8">
        <v>7.8903712647147604</v>
      </c>
      <c r="R8">
        <v>0</v>
      </c>
      <c r="S8">
        <v>2.0486568065197703</v>
      </c>
      <c r="T8">
        <v>9.8578931482040453</v>
      </c>
      <c r="U8" s="115">
        <f t="shared" si="2"/>
        <v>33.599999999999994</v>
      </c>
      <c r="V8" s="113">
        <f t="shared" si="3"/>
        <v>0</v>
      </c>
      <c r="X8" s="118"/>
    </row>
    <row r="9" spans="1:24">
      <c r="A9" t="s">
        <v>51</v>
      </c>
      <c r="B9">
        <f>GT!B9</f>
        <v>80</v>
      </c>
      <c r="C9">
        <f>GT!C9</f>
        <v>0</v>
      </c>
      <c r="D9">
        <f>GT!M9</f>
        <v>33.6</v>
      </c>
      <c r="E9">
        <f>GT!N9</f>
        <v>0</v>
      </c>
      <c r="F9">
        <f t="shared" si="4"/>
        <v>80</v>
      </c>
      <c r="G9">
        <f t="shared" si="5"/>
        <v>33.6</v>
      </c>
      <c r="H9" s="113"/>
      <c r="I9">
        <f>BRPL_EOD!AA9+BRPL_EOD!AB9</f>
        <v>13.61</v>
      </c>
      <c r="J9">
        <f>BYPL_EOD!AA9+BYPL_EOD!AB9</f>
        <v>7.78</v>
      </c>
      <c r="K9">
        <f>MES_EOD!AA9+MES_EOD!AB9</f>
        <v>0</v>
      </c>
      <c r="L9">
        <f>NDMC_EOD!AA9+NDMC_EOD!AB9</f>
        <v>2.02</v>
      </c>
      <c r="M9">
        <f>TPDDL_EOD!AA9+TPDDL_EOD!AB9</f>
        <v>9.7200000000000006</v>
      </c>
      <c r="N9">
        <f t="shared" si="0"/>
        <v>33.130000000000003</v>
      </c>
      <c r="O9" s="113">
        <f t="shared" si="1"/>
        <v>0.46999999999999886</v>
      </c>
      <c r="P9">
        <v>13.803078780561423</v>
      </c>
      <c r="Q9">
        <v>7.8903712647147604</v>
      </c>
      <c r="R9">
        <v>0</v>
      </c>
      <c r="S9">
        <v>2.0486568065197703</v>
      </c>
      <c r="T9">
        <v>9.8578931482040453</v>
      </c>
      <c r="U9" s="115">
        <f t="shared" si="2"/>
        <v>33.599999999999994</v>
      </c>
      <c r="V9" s="113">
        <f t="shared" si="3"/>
        <v>0</v>
      </c>
      <c r="X9" s="118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33.6</v>
      </c>
      <c r="E10">
        <f>GT!N10</f>
        <v>0</v>
      </c>
      <c r="F10">
        <f t="shared" si="4"/>
        <v>80</v>
      </c>
      <c r="G10">
        <f t="shared" si="5"/>
        <v>33.6</v>
      </c>
      <c r="H10" s="113"/>
      <c r="I10">
        <f>BRPL_EOD!AA10+BRPL_EOD!AB10</f>
        <v>13.61</v>
      </c>
      <c r="J10">
        <f>BYPL_EOD!AA10+BYPL_EOD!AB10</f>
        <v>7.78</v>
      </c>
      <c r="K10">
        <f>MES_EOD!AA10+MES_EOD!AB10</f>
        <v>0</v>
      </c>
      <c r="L10">
        <f>NDMC_EOD!AA10+NDMC_EOD!AB10</f>
        <v>2.02</v>
      </c>
      <c r="M10">
        <f>TPDDL_EOD!AA10+TPDDL_EOD!AB10</f>
        <v>9.7200000000000006</v>
      </c>
      <c r="N10">
        <f t="shared" si="0"/>
        <v>33.130000000000003</v>
      </c>
      <c r="O10" s="113">
        <f t="shared" si="1"/>
        <v>0.46999999999999886</v>
      </c>
      <c r="P10">
        <v>13.803078780561423</v>
      </c>
      <c r="Q10">
        <v>7.8903712647147604</v>
      </c>
      <c r="R10">
        <v>0</v>
      </c>
      <c r="S10">
        <v>2.0486568065197703</v>
      </c>
      <c r="T10">
        <v>9.8578931482040453</v>
      </c>
      <c r="U10" s="115">
        <f t="shared" si="2"/>
        <v>33.599999999999994</v>
      </c>
      <c r="V10" s="113">
        <f t="shared" si="3"/>
        <v>0</v>
      </c>
      <c r="X10" s="118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33.6</v>
      </c>
      <c r="E11">
        <f>GT!N11</f>
        <v>0</v>
      </c>
      <c r="F11">
        <f t="shared" si="4"/>
        <v>80</v>
      </c>
      <c r="G11">
        <f t="shared" si="5"/>
        <v>33.6</v>
      </c>
      <c r="H11" s="113"/>
      <c r="I11">
        <f>BRPL_EOD!AA11+BRPL_EOD!AB11</f>
        <v>13.61</v>
      </c>
      <c r="J11">
        <f>BYPL_EOD!AA11+BYPL_EOD!AB11</f>
        <v>7.78</v>
      </c>
      <c r="K11">
        <f>MES_EOD!AA11+MES_EOD!AB11</f>
        <v>0</v>
      </c>
      <c r="L11">
        <f>NDMC_EOD!AA11+NDMC_EOD!AB11</f>
        <v>2.02</v>
      </c>
      <c r="M11">
        <f>TPDDL_EOD!AA11+TPDDL_EOD!AB11</f>
        <v>9.7200000000000006</v>
      </c>
      <c r="N11">
        <f t="shared" si="0"/>
        <v>33.130000000000003</v>
      </c>
      <c r="O11" s="113">
        <f t="shared" si="1"/>
        <v>0.46999999999999886</v>
      </c>
      <c r="P11">
        <v>13.803078780561423</v>
      </c>
      <c r="Q11">
        <v>7.8903712647147604</v>
      </c>
      <c r="R11">
        <v>0</v>
      </c>
      <c r="S11">
        <v>2.0486568065197703</v>
      </c>
      <c r="T11">
        <v>9.8578931482040453</v>
      </c>
      <c r="U11" s="115">
        <f t="shared" si="2"/>
        <v>33.599999999999994</v>
      </c>
      <c r="V11" s="113">
        <f t="shared" si="3"/>
        <v>0</v>
      </c>
      <c r="X11" s="118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33.6</v>
      </c>
      <c r="E12">
        <f>GT!N12</f>
        <v>0</v>
      </c>
      <c r="F12">
        <f t="shared" si="4"/>
        <v>80</v>
      </c>
      <c r="G12">
        <f t="shared" si="5"/>
        <v>33.6</v>
      </c>
      <c r="H12" s="113"/>
      <c r="I12">
        <f>BRPL_EOD!AA12+BRPL_EOD!AB12</f>
        <v>13.61</v>
      </c>
      <c r="J12">
        <f>BYPL_EOD!AA12+BYPL_EOD!AB12</f>
        <v>7.78</v>
      </c>
      <c r="K12">
        <f>MES_EOD!AA12+MES_EOD!AB12</f>
        <v>0</v>
      </c>
      <c r="L12">
        <f>NDMC_EOD!AA12+NDMC_EOD!AB12</f>
        <v>2.02</v>
      </c>
      <c r="M12">
        <f>TPDDL_EOD!AA12+TPDDL_EOD!AB12</f>
        <v>9.7200000000000006</v>
      </c>
      <c r="N12">
        <f t="shared" si="0"/>
        <v>33.130000000000003</v>
      </c>
      <c r="O12" s="113">
        <f t="shared" si="1"/>
        <v>0.46999999999999886</v>
      </c>
      <c r="P12">
        <v>13.803078780561423</v>
      </c>
      <c r="Q12">
        <v>7.8903712647147604</v>
      </c>
      <c r="R12">
        <v>0</v>
      </c>
      <c r="S12">
        <v>2.0486568065197703</v>
      </c>
      <c r="T12">
        <v>9.8578931482040453</v>
      </c>
      <c r="U12" s="115">
        <f t="shared" si="2"/>
        <v>33.599999999999994</v>
      </c>
      <c r="V12" s="113">
        <f t="shared" si="3"/>
        <v>0</v>
      </c>
      <c r="X12" s="118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33.6</v>
      </c>
      <c r="E13">
        <f>GT!N13</f>
        <v>0</v>
      </c>
      <c r="F13">
        <f t="shared" si="4"/>
        <v>80</v>
      </c>
      <c r="G13">
        <f t="shared" si="5"/>
        <v>33.6</v>
      </c>
      <c r="H13" s="113"/>
      <c r="I13">
        <f>BRPL_EOD!AA13+BRPL_EOD!AB13</f>
        <v>13.61</v>
      </c>
      <c r="J13">
        <f>BYPL_EOD!AA13+BYPL_EOD!AB13</f>
        <v>7.78</v>
      </c>
      <c r="K13">
        <f>MES_EOD!AA13+MES_EOD!AB13</f>
        <v>0</v>
      </c>
      <c r="L13">
        <f>NDMC_EOD!AA13+NDMC_EOD!AB13</f>
        <v>2.02</v>
      </c>
      <c r="M13">
        <f>TPDDL_EOD!AA13+TPDDL_EOD!AB13</f>
        <v>9.7200000000000006</v>
      </c>
      <c r="N13">
        <f t="shared" si="0"/>
        <v>33.130000000000003</v>
      </c>
      <c r="O13" s="113">
        <f t="shared" si="1"/>
        <v>0.46999999999999886</v>
      </c>
      <c r="P13">
        <v>13.803078780561423</v>
      </c>
      <c r="Q13">
        <v>7.8903712647147604</v>
      </c>
      <c r="R13">
        <v>0</v>
      </c>
      <c r="S13">
        <v>2.0486568065197703</v>
      </c>
      <c r="T13">
        <v>9.8578931482040453</v>
      </c>
      <c r="U13" s="115">
        <f t="shared" si="2"/>
        <v>33.599999999999994</v>
      </c>
      <c r="V13" s="113">
        <f t="shared" si="3"/>
        <v>0</v>
      </c>
      <c r="X13" s="118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33.6</v>
      </c>
      <c r="E14">
        <f>GT!N14</f>
        <v>0</v>
      </c>
      <c r="F14">
        <f t="shared" si="4"/>
        <v>80</v>
      </c>
      <c r="G14">
        <f t="shared" si="5"/>
        <v>33.6</v>
      </c>
      <c r="H14" s="113"/>
      <c r="I14">
        <f>BRPL_EOD!AA14+BRPL_EOD!AB14</f>
        <v>13.61</v>
      </c>
      <c r="J14">
        <f>BYPL_EOD!AA14+BYPL_EOD!AB14</f>
        <v>7.78</v>
      </c>
      <c r="K14">
        <f>MES_EOD!AA14+MES_EOD!AB14</f>
        <v>0</v>
      </c>
      <c r="L14">
        <f>NDMC_EOD!AA14+NDMC_EOD!AB14</f>
        <v>2.02</v>
      </c>
      <c r="M14">
        <f>TPDDL_EOD!AA14+TPDDL_EOD!AB14</f>
        <v>9.7200000000000006</v>
      </c>
      <c r="N14">
        <f t="shared" si="0"/>
        <v>33.130000000000003</v>
      </c>
      <c r="O14" s="113">
        <f t="shared" si="1"/>
        <v>0.46999999999999886</v>
      </c>
      <c r="P14">
        <v>13.803078780561423</v>
      </c>
      <c r="Q14">
        <v>7.8903712647147604</v>
      </c>
      <c r="R14">
        <v>0</v>
      </c>
      <c r="S14">
        <v>2.0486568065197703</v>
      </c>
      <c r="T14">
        <v>9.8578931482040453</v>
      </c>
      <c r="U14" s="115">
        <f t="shared" si="2"/>
        <v>33.599999999999994</v>
      </c>
      <c r="V14" s="113">
        <f t="shared" si="3"/>
        <v>0</v>
      </c>
      <c r="X14" s="118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33.6</v>
      </c>
      <c r="E15">
        <f>GT!N15</f>
        <v>0</v>
      </c>
      <c r="F15">
        <f t="shared" si="4"/>
        <v>80</v>
      </c>
      <c r="G15">
        <f t="shared" si="5"/>
        <v>33.6</v>
      </c>
      <c r="H15" s="113"/>
      <c r="I15">
        <f>BRPL_EOD!AA15+BRPL_EOD!AB15</f>
        <v>13.61</v>
      </c>
      <c r="J15">
        <f>BYPL_EOD!AA15+BYPL_EOD!AB15</f>
        <v>7.78</v>
      </c>
      <c r="K15">
        <f>MES_EOD!AA15+MES_EOD!AB15</f>
        <v>0</v>
      </c>
      <c r="L15">
        <f>NDMC_EOD!AA15+NDMC_EOD!AB15</f>
        <v>2.02</v>
      </c>
      <c r="M15">
        <f>TPDDL_EOD!AA15+TPDDL_EOD!AB15</f>
        <v>9.7200000000000006</v>
      </c>
      <c r="N15">
        <f t="shared" si="0"/>
        <v>33.130000000000003</v>
      </c>
      <c r="O15" s="113">
        <f t="shared" si="1"/>
        <v>0.46999999999999886</v>
      </c>
      <c r="P15">
        <v>13.803078780561423</v>
      </c>
      <c r="Q15">
        <v>7.8903712647147604</v>
      </c>
      <c r="R15">
        <v>0</v>
      </c>
      <c r="S15">
        <v>2.0486568065197703</v>
      </c>
      <c r="T15">
        <v>9.8578931482040453</v>
      </c>
      <c r="U15" s="115">
        <f t="shared" si="2"/>
        <v>33.599999999999994</v>
      </c>
      <c r="V15" s="113">
        <f t="shared" si="3"/>
        <v>0</v>
      </c>
      <c r="X15" s="118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33.6</v>
      </c>
      <c r="E16">
        <f>GT!N16</f>
        <v>0</v>
      </c>
      <c r="F16">
        <f t="shared" si="4"/>
        <v>80</v>
      </c>
      <c r="G16">
        <f t="shared" si="5"/>
        <v>33.6</v>
      </c>
      <c r="H16" s="113"/>
      <c r="I16">
        <f>BRPL_EOD!AA16+BRPL_EOD!AB16</f>
        <v>13.61</v>
      </c>
      <c r="J16">
        <f>BYPL_EOD!AA16+BYPL_EOD!AB16</f>
        <v>7.78</v>
      </c>
      <c r="K16">
        <f>MES_EOD!AA16+MES_EOD!AB16</f>
        <v>0</v>
      </c>
      <c r="L16">
        <f>NDMC_EOD!AA16+NDMC_EOD!AB16</f>
        <v>2.02</v>
      </c>
      <c r="M16">
        <f>TPDDL_EOD!AA16+TPDDL_EOD!AB16</f>
        <v>9.7200000000000006</v>
      </c>
      <c r="N16">
        <f t="shared" si="0"/>
        <v>33.130000000000003</v>
      </c>
      <c r="O16" s="113">
        <f t="shared" si="1"/>
        <v>0.46999999999999886</v>
      </c>
      <c r="P16">
        <v>13.803078780561423</v>
      </c>
      <c r="Q16">
        <v>7.8903712647147604</v>
      </c>
      <c r="R16">
        <v>0</v>
      </c>
      <c r="S16">
        <v>2.0486568065197703</v>
      </c>
      <c r="T16">
        <v>9.8578931482040453</v>
      </c>
      <c r="U16" s="115">
        <f t="shared" si="2"/>
        <v>33.599999999999994</v>
      </c>
      <c r="V16" s="113">
        <f t="shared" si="3"/>
        <v>0</v>
      </c>
      <c r="X16" s="118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33.6</v>
      </c>
      <c r="E17">
        <f>GT!N17</f>
        <v>0</v>
      </c>
      <c r="F17">
        <f t="shared" si="4"/>
        <v>80</v>
      </c>
      <c r="G17">
        <f t="shared" si="5"/>
        <v>33.6</v>
      </c>
      <c r="H17" s="113"/>
      <c r="I17">
        <f>BRPL_EOD!AA17+BRPL_EOD!AB17</f>
        <v>13.61</v>
      </c>
      <c r="J17">
        <f>BYPL_EOD!AA17+BYPL_EOD!AB17</f>
        <v>7.78</v>
      </c>
      <c r="K17">
        <f>MES_EOD!AA17+MES_EOD!AB17</f>
        <v>0</v>
      </c>
      <c r="L17">
        <f>NDMC_EOD!AA17+NDMC_EOD!AB17</f>
        <v>2.02</v>
      </c>
      <c r="M17">
        <f>TPDDL_EOD!AA17+TPDDL_EOD!AB17</f>
        <v>9.7200000000000006</v>
      </c>
      <c r="N17">
        <f t="shared" si="0"/>
        <v>33.130000000000003</v>
      </c>
      <c r="O17" s="113">
        <f t="shared" si="1"/>
        <v>0.46999999999999886</v>
      </c>
      <c r="P17">
        <v>13.803078780561423</v>
      </c>
      <c r="Q17">
        <v>7.8903712647147604</v>
      </c>
      <c r="R17">
        <v>0</v>
      </c>
      <c r="S17">
        <v>2.0486568065197703</v>
      </c>
      <c r="T17">
        <v>9.8578931482040453</v>
      </c>
      <c r="U17" s="115">
        <f t="shared" si="2"/>
        <v>33.599999999999994</v>
      </c>
      <c r="V17" s="113">
        <f t="shared" si="3"/>
        <v>0</v>
      </c>
      <c r="X17" s="118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33.6</v>
      </c>
      <c r="E18">
        <f>GT!N18</f>
        <v>0</v>
      </c>
      <c r="F18">
        <f t="shared" si="4"/>
        <v>80</v>
      </c>
      <c r="G18">
        <f t="shared" si="5"/>
        <v>33.6</v>
      </c>
      <c r="H18" s="113"/>
      <c r="I18">
        <f>BRPL_EOD!AA18+BRPL_EOD!AB18</f>
        <v>13.61</v>
      </c>
      <c r="J18">
        <f>BYPL_EOD!AA18+BYPL_EOD!AB18</f>
        <v>7.78</v>
      </c>
      <c r="K18">
        <f>MES_EOD!AA18+MES_EOD!AB18</f>
        <v>0</v>
      </c>
      <c r="L18">
        <f>NDMC_EOD!AA18+NDMC_EOD!AB18</f>
        <v>2.02</v>
      </c>
      <c r="M18">
        <f>TPDDL_EOD!AA18+TPDDL_EOD!AB18</f>
        <v>9.7200000000000006</v>
      </c>
      <c r="N18">
        <f t="shared" si="0"/>
        <v>33.130000000000003</v>
      </c>
      <c r="O18" s="113">
        <f t="shared" si="1"/>
        <v>0.46999999999999886</v>
      </c>
      <c r="P18">
        <v>13.803078780561423</v>
      </c>
      <c r="Q18">
        <v>7.8903712647147604</v>
      </c>
      <c r="R18">
        <v>0</v>
      </c>
      <c r="S18">
        <v>2.0486568065197703</v>
      </c>
      <c r="T18">
        <v>9.8578931482040453</v>
      </c>
      <c r="U18" s="115">
        <f t="shared" si="2"/>
        <v>33.599999999999994</v>
      </c>
      <c r="V18" s="113">
        <f t="shared" si="3"/>
        <v>0</v>
      </c>
      <c r="X18" s="118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33.6</v>
      </c>
      <c r="E19">
        <f>GT!N19</f>
        <v>0</v>
      </c>
      <c r="F19">
        <f t="shared" si="4"/>
        <v>80</v>
      </c>
      <c r="G19">
        <f t="shared" si="5"/>
        <v>33.6</v>
      </c>
      <c r="H19" s="113"/>
      <c r="I19">
        <f>BRPL_EOD!AA19+BRPL_EOD!AB19</f>
        <v>13.61</v>
      </c>
      <c r="J19">
        <f>BYPL_EOD!AA19+BYPL_EOD!AB19</f>
        <v>7.78</v>
      </c>
      <c r="K19">
        <f>MES_EOD!AA19+MES_EOD!AB19</f>
        <v>0</v>
      </c>
      <c r="L19">
        <f>NDMC_EOD!AA19+NDMC_EOD!AB19</f>
        <v>2.02</v>
      </c>
      <c r="M19">
        <f>TPDDL_EOD!AA19+TPDDL_EOD!AB19</f>
        <v>9.7200000000000006</v>
      </c>
      <c r="N19">
        <f t="shared" si="0"/>
        <v>33.130000000000003</v>
      </c>
      <c r="O19" s="113">
        <f t="shared" si="1"/>
        <v>0.46999999999999886</v>
      </c>
      <c r="P19">
        <v>13.803078780561423</v>
      </c>
      <c r="Q19">
        <v>7.8903712647147604</v>
      </c>
      <c r="R19">
        <v>0</v>
      </c>
      <c r="S19">
        <v>2.0486568065197703</v>
      </c>
      <c r="T19">
        <v>9.8578931482040453</v>
      </c>
      <c r="U19" s="115">
        <f t="shared" si="2"/>
        <v>33.599999999999994</v>
      </c>
      <c r="V19" s="113">
        <f t="shared" si="3"/>
        <v>0</v>
      </c>
      <c r="X19" s="118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33.6</v>
      </c>
      <c r="E20">
        <f>GT!N20</f>
        <v>0</v>
      </c>
      <c r="F20">
        <f t="shared" si="4"/>
        <v>80</v>
      </c>
      <c r="G20">
        <f t="shared" si="5"/>
        <v>33.6</v>
      </c>
      <c r="H20" s="113"/>
      <c r="I20">
        <f>BRPL_EOD!AA20+BRPL_EOD!AB20</f>
        <v>13.61</v>
      </c>
      <c r="J20">
        <f>BYPL_EOD!AA20+BYPL_EOD!AB20</f>
        <v>7.78</v>
      </c>
      <c r="K20">
        <f>MES_EOD!AA20+MES_EOD!AB20</f>
        <v>0</v>
      </c>
      <c r="L20">
        <f>NDMC_EOD!AA20+NDMC_EOD!AB20</f>
        <v>2.02</v>
      </c>
      <c r="M20">
        <f>TPDDL_EOD!AA20+TPDDL_EOD!AB20</f>
        <v>9.7200000000000006</v>
      </c>
      <c r="N20">
        <f t="shared" si="0"/>
        <v>33.130000000000003</v>
      </c>
      <c r="O20" s="113">
        <f t="shared" si="1"/>
        <v>0.46999999999999886</v>
      </c>
      <c r="P20">
        <v>13.803078780561423</v>
      </c>
      <c r="Q20">
        <v>7.8903712647147604</v>
      </c>
      <c r="R20">
        <v>0</v>
      </c>
      <c r="S20">
        <v>2.0486568065197703</v>
      </c>
      <c r="T20">
        <v>9.8578931482040453</v>
      </c>
      <c r="U20" s="115">
        <f t="shared" si="2"/>
        <v>33.599999999999994</v>
      </c>
      <c r="V20" s="113">
        <f t="shared" si="3"/>
        <v>0</v>
      </c>
      <c r="X20" s="118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33.6</v>
      </c>
      <c r="E21">
        <f>GT!N21</f>
        <v>0</v>
      </c>
      <c r="F21">
        <f t="shared" si="4"/>
        <v>80</v>
      </c>
      <c r="G21">
        <f t="shared" si="5"/>
        <v>33.6</v>
      </c>
      <c r="H21" s="113"/>
      <c r="I21">
        <f>BRPL_EOD!AA21+BRPL_EOD!AB21</f>
        <v>13.61</v>
      </c>
      <c r="J21">
        <f>BYPL_EOD!AA21+BYPL_EOD!AB21</f>
        <v>7.78</v>
      </c>
      <c r="K21">
        <f>MES_EOD!AA21+MES_EOD!AB21</f>
        <v>0</v>
      </c>
      <c r="L21">
        <f>NDMC_EOD!AA21+NDMC_EOD!AB21</f>
        <v>2.02</v>
      </c>
      <c r="M21">
        <f>TPDDL_EOD!AA21+TPDDL_EOD!AB21</f>
        <v>9.7200000000000006</v>
      </c>
      <c r="N21">
        <f t="shared" si="0"/>
        <v>33.130000000000003</v>
      </c>
      <c r="O21" s="113">
        <f t="shared" si="1"/>
        <v>0.46999999999999886</v>
      </c>
      <c r="P21">
        <v>13.803078780561423</v>
      </c>
      <c r="Q21">
        <v>7.8903712647147604</v>
      </c>
      <c r="R21">
        <v>0</v>
      </c>
      <c r="S21">
        <v>2.0486568065197703</v>
      </c>
      <c r="T21">
        <v>9.8578931482040453</v>
      </c>
      <c r="U21" s="115">
        <f t="shared" si="2"/>
        <v>33.599999999999994</v>
      </c>
      <c r="V21" s="113">
        <f t="shared" si="3"/>
        <v>0</v>
      </c>
      <c r="X21" s="118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33.6</v>
      </c>
      <c r="E22">
        <f>GT!N22</f>
        <v>0</v>
      </c>
      <c r="F22">
        <f t="shared" si="4"/>
        <v>80</v>
      </c>
      <c r="G22">
        <f t="shared" si="5"/>
        <v>33.6</v>
      </c>
      <c r="H22" s="113"/>
      <c r="I22">
        <f>BRPL_EOD!AA22+BRPL_EOD!AB22</f>
        <v>13.61</v>
      </c>
      <c r="J22">
        <f>BYPL_EOD!AA22+BYPL_EOD!AB22</f>
        <v>7.78</v>
      </c>
      <c r="K22">
        <f>MES_EOD!AA22+MES_EOD!AB22</f>
        <v>0</v>
      </c>
      <c r="L22">
        <f>NDMC_EOD!AA22+NDMC_EOD!AB22</f>
        <v>2.02</v>
      </c>
      <c r="M22">
        <f>TPDDL_EOD!AA22+TPDDL_EOD!AB22</f>
        <v>9.7200000000000006</v>
      </c>
      <c r="N22">
        <f t="shared" si="0"/>
        <v>33.130000000000003</v>
      </c>
      <c r="O22" s="113">
        <f t="shared" si="1"/>
        <v>0.46999999999999886</v>
      </c>
      <c r="P22">
        <v>13.803078780561423</v>
      </c>
      <c r="Q22">
        <v>7.8903712647147604</v>
      </c>
      <c r="R22">
        <v>0</v>
      </c>
      <c r="S22">
        <v>2.0486568065197703</v>
      </c>
      <c r="T22">
        <v>9.8578931482040453</v>
      </c>
      <c r="U22" s="115">
        <f t="shared" si="2"/>
        <v>33.599999999999994</v>
      </c>
      <c r="V22" s="113">
        <f t="shared" si="3"/>
        <v>0</v>
      </c>
      <c r="X22" s="118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80</v>
      </c>
      <c r="G23">
        <f t="shared" si="5"/>
        <v>34.6</v>
      </c>
      <c r="H23" s="113"/>
      <c r="I23">
        <f>BRPL_EOD!AA23+BRPL_EOD!AB23</f>
        <v>14.02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10.01</v>
      </c>
      <c r="N23">
        <f t="shared" si="0"/>
        <v>34.11</v>
      </c>
      <c r="O23" s="113">
        <f t="shared" si="1"/>
        <v>0.49000000000000199</v>
      </c>
      <c r="P23">
        <v>14.22140134857813</v>
      </c>
      <c r="Q23">
        <v>8.1149223101729699</v>
      </c>
      <c r="R23">
        <v>0</v>
      </c>
      <c r="S23">
        <v>2.1098798006449724</v>
      </c>
      <c r="T23">
        <v>10.153796540603929</v>
      </c>
      <c r="U23" s="115">
        <f t="shared" si="2"/>
        <v>34.6</v>
      </c>
      <c r="V23" s="113">
        <f t="shared" si="3"/>
        <v>0</v>
      </c>
      <c r="X23" s="118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80</v>
      </c>
      <c r="G24">
        <f t="shared" si="5"/>
        <v>34.6</v>
      </c>
      <c r="H24" s="113"/>
      <c r="I24">
        <f>BRPL_EOD!AA24+BRPL_EOD!AB24</f>
        <v>14.02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10.01</v>
      </c>
      <c r="N24">
        <f t="shared" si="0"/>
        <v>34.11</v>
      </c>
      <c r="O24" s="113">
        <f t="shared" si="1"/>
        <v>0.49000000000000199</v>
      </c>
      <c r="P24">
        <v>14.22140134857813</v>
      </c>
      <c r="Q24">
        <v>8.1149223101729699</v>
      </c>
      <c r="R24">
        <v>0</v>
      </c>
      <c r="S24">
        <v>2.1098798006449724</v>
      </c>
      <c r="T24">
        <v>10.153796540603929</v>
      </c>
      <c r="U24" s="115">
        <f t="shared" si="2"/>
        <v>34.6</v>
      </c>
      <c r="V24" s="113">
        <f t="shared" si="3"/>
        <v>0</v>
      </c>
      <c r="X24" s="118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80</v>
      </c>
      <c r="G25">
        <f t="shared" si="5"/>
        <v>34.6</v>
      </c>
      <c r="H25" s="113"/>
      <c r="I25">
        <f>BRPL_EOD!AA25+BRPL_EOD!AB25</f>
        <v>14.02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10.01</v>
      </c>
      <c r="N25">
        <f t="shared" si="0"/>
        <v>34.11</v>
      </c>
      <c r="O25" s="113">
        <f t="shared" si="1"/>
        <v>0.49000000000000199</v>
      </c>
      <c r="P25">
        <v>14.22140134857813</v>
      </c>
      <c r="Q25">
        <v>8.1149223101729699</v>
      </c>
      <c r="R25">
        <v>0</v>
      </c>
      <c r="S25">
        <v>2.1098798006449724</v>
      </c>
      <c r="T25">
        <v>10.153796540603929</v>
      </c>
      <c r="U25" s="115">
        <f t="shared" si="2"/>
        <v>34.6</v>
      </c>
      <c r="V25" s="113">
        <f t="shared" si="3"/>
        <v>0</v>
      </c>
      <c r="X25" s="118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80</v>
      </c>
      <c r="G26">
        <f t="shared" si="5"/>
        <v>34.6</v>
      </c>
      <c r="H26" s="113"/>
      <c r="I26">
        <f>BRPL_EOD!AA26+BRPL_EOD!AB26</f>
        <v>14.02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10.01</v>
      </c>
      <c r="N26">
        <f t="shared" si="0"/>
        <v>34.11</v>
      </c>
      <c r="O26" s="113">
        <f t="shared" si="1"/>
        <v>0.49000000000000199</v>
      </c>
      <c r="P26">
        <v>14.22140134857813</v>
      </c>
      <c r="Q26">
        <v>8.1149223101729699</v>
      </c>
      <c r="R26">
        <v>0</v>
      </c>
      <c r="S26">
        <v>2.1098798006449724</v>
      </c>
      <c r="T26">
        <v>10.153796540603929</v>
      </c>
      <c r="U26" s="115">
        <f t="shared" si="2"/>
        <v>34.6</v>
      </c>
      <c r="V26" s="113">
        <f t="shared" si="3"/>
        <v>0</v>
      </c>
      <c r="X26" s="118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80</v>
      </c>
      <c r="G27">
        <f t="shared" si="5"/>
        <v>34.6</v>
      </c>
      <c r="H27" s="113"/>
      <c r="I27">
        <f>BRPL_EOD!AA27+BRPL_EOD!AB27</f>
        <v>14.02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10.01</v>
      </c>
      <c r="N27">
        <f t="shared" si="0"/>
        <v>34.11</v>
      </c>
      <c r="O27" s="113">
        <f t="shared" si="1"/>
        <v>0.49000000000000199</v>
      </c>
      <c r="P27">
        <v>14.22140134857813</v>
      </c>
      <c r="Q27">
        <v>8.1149223101729699</v>
      </c>
      <c r="R27">
        <v>0</v>
      </c>
      <c r="S27">
        <v>2.1098798006449724</v>
      </c>
      <c r="T27">
        <v>10.153796540603929</v>
      </c>
      <c r="U27" s="115">
        <f t="shared" si="2"/>
        <v>34.6</v>
      </c>
      <c r="V27" s="113">
        <f t="shared" si="3"/>
        <v>0</v>
      </c>
      <c r="X27" s="118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80</v>
      </c>
      <c r="G28">
        <f t="shared" si="5"/>
        <v>34.6</v>
      </c>
      <c r="H28" s="113"/>
      <c r="I28">
        <f>BRPL_EOD!AA28+BRPL_EOD!AB28</f>
        <v>14.02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10.01</v>
      </c>
      <c r="N28">
        <f t="shared" si="0"/>
        <v>34.11</v>
      </c>
      <c r="O28" s="113">
        <f t="shared" si="1"/>
        <v>0.49000000000000199</v>
      </c>
      <c r="P28">
        <v>14.22140134857813</v>
      </c>
      <c r="Q28">
        <v>8.1149223101729699</v>
      </c>
      <c r="R28">
        <v>0</v>
      </c>
      <c r="S28">
        <v>2.1098798006449724</v>
      </c>
      <c r="T28">
        <v>10.153796540603929</v>
      </c>
      <c r="U28" s="115">
        <f t="shared" si="2"/>
        <v>34.6</v>
      </c>
      <c r="V28" s="113">
        <f t="shared" si="3"/>
        <v>0</v>
      </c>
      <c r="X28" s="118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80</v>
      </c>
      <c r="G29">
        <f t="shared" si="5"/>
        <v>34.6</v>
      </c>
      <c r="H29" s="113"/>
      <c r="I29">
        <f>BRPL_EOD!AA29+BRPL_EOD!AB29</f>
        <v>14.02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10.01</v>
      </c>
      <c r="N29">
        <f t="shared" si="0"/>
        <v>34.11</v>
      </c>
      <c r="O29" s="113">
        <f t="shared" si="1"/>
        <v>0.49000000000000199</v>
      </c>
      <c r="P29">
        <v>14.22140134857813</v>
      </c>
      <c r="Q29">
        <v>8.1149223101729699</v>
      </c>
      <c r="R29">
        <v>0</v>
      </c>
      <c r="S29">
        <v>2.1098798006449724</v>
      </c>
      <c r="T29">
        <v>10.153796540603929</v>
      </c>
      <c r="U29" s="115">
        <f t="shared" si="2"/>
        <v>34.6</v>
      </c>
      <c r="V29" s="113">
        <f t="shared" si="3"/>
        <v>0</v>
      </c>
      <c r="X29" s="118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80</v>
      </c>
      <c r="G30">
        <f t="shared" si="5"/>
        <v>34.6</v>
      </c>
      <c r="H30" s="113"/>
      <c r="I30">
        <f>BRPL_EOD!AA30+BRPL_EOD!AB30</f>
        <v>14.02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10.01</v>
      </c>
      <c r="N30">
        <f t="shared" si="0"/>
        <v>34.11</v>
      </c>
      <c r="O30" s="113">
        <f t="shared" si="1"/>
        <v>0.49000000000000199</v>
      </c>
      <c r="P30">
        <v>14.22140134857813</v>
      </c>
      <c r="Q30">
        <v>8.1149223101729699</v>
      </c>
      <c r="R30">
        <v>0</v>
      </c>
      <c r="S30">
        <v>2.1098798006449724</v>
      </c>
      <c r="T30">
        <v>10.153796540603929</v>
      </c>
      <c r="U30" s="115">
        <f t="shared" si="2"/>
        <v>34.6</v>
      </c>
      <c r="V30" s="113">
        <f t="shared" si="3"/>
        <v>0</v>
      </c>
      <c r="X30" s="118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33.6</v>
      </c>
      <c r="E31">
        <f>GT!N31</f>
        <v>0</v>
      </c>
      <c r="F31">
        <f t="shared" si="4"/>
        <v>80</v>
      </c>
      <c r="G31">
        <f t="shared" si="5"/>
        <v>33.6</v>
      </c>
      <c r="H31" s="113"/>
      <c r="I31">
        <f>BRPL_EOD!AA31+BRPL_EOD!AB31</f>
        <v>13.61</v>
      </c>
      <c r="J31">
        <f>BYPL_EOD!AA31+BYPL_EOD!AB31</f>
        <v>7.78</v>
      </c>
      <c r="K31">
        <f>MES_EOD!AA31+MES_EOD!AB31</f>
        <v>0</v>
      </c>
      <c r="L31">
        <f>NDMC_EOD!AA31+NDMC_EOD!AB31</f>
        <v>2.02</v>
      </c>
      <c r="M31">
        <f>TPDDL_EOD!AA31+TPDDL_EOD!AB31</f>
        <v>9.7200000000000006</v>
      </c>
      <c r="N31">
        <f t="shared" si="0"/>
        <v>33.130000000000003</v>
      </c>
      <c r="O31" s="113">
        <f t="shared" si="1"/>
        <v>0.46999999999999886</v>
      </c>
      <c r="P31">
        <v>13.803078780561423</v>
      </c>
      <c r="Q31">
        <v>7.8903712647147604</v>
      </c>
      <c r="R31">
        <v>0</v>
      </c>
      <c r="S31">
        <v>2.0486568065197703</v>
      </c>
      <c r="T31">
        <v>9.8578931482040453</v>
      </c>
      <c r="U31" s="115">
        <f t="shared" si="2"/>
        <v>33.599999999999994</v>
      </c>
      <c r="V31" s="113">
        <f t="shared" si="3"/>
        <v>0</v>
      </c>
      <c r="X31" s="118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33.6</v>
      </c>
      <c r="E32">
        <f>GT!N32</f>
        <v>0</v>
      </c>
      <c r="F32">
        <f t="shared" si="4"/>
        <v>80</v>
      </c>
      <c r="G32">
        <f t="shared" si="5"/>
        <v>33.6</v>
      </c>
      <c r="H32" s="113"/>
      <c r="I32">
        <f>BRPL_EOD!AA32+BRPL_EOD!AB32</f>
        <v>13.61</v>
      </c>
      <c r="J32">
        <f>BYPL_EOD!AA32+BYPL_EOD!AB32</f>
        <v>7.78</v>
      </c>
      <c r="K32">
        <f>MES_EOD!AA32+MES_EOD!AB32</f>
        <v>0</v>
      </c>
      <c r="L32">
        <f>NDMC_EOD!AA32+NDMC_EOD!AB32</f>
        <v>2.02</v>
      </c>
      <c r="M32">
        <f>TPDDL_EOD!AA32+TPDDL_EOD!AB32</f>
        <v>9.7200000000000006</v>
      </c>
      <c r="N32">
        <f t="shared" si="0"/>
        <v>33.130000000000003</v>
      </c>
      <c r="O32" s="113">
        <f t="shared" si="1"/>
        <v>0.46999999999999886</v>
      </c>
      <c r="P32">
        <v>13.803078780561423</v>
      </c>
      <c r="Q32">
        <v>7.8903712647147604</v>
      </c>
      <c r="R32">
        <v>0</v>
      </c>
      <c r="S32">
        <v>2.0486568065197703</v>
      </c>
      <c r="T32">
        <v>9.8578931482040453</v>
      </c>
      <c r="U32" s="115">
        <f t="shared" si="2"/>
        <v>33.599999999999994</v>
      </c>
      <c r="V32" s="113">
        <f t="shared" si="3"/>
        <v>0</v>
      </c>
      <c r="X32" s="118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33.6</v>
      </c>
      <c r="E33">
        <f>GT!N33</f>
        <v>0</v>
      </c>
      <c r="F33">
        <f t="shared" si="4"/>
        <v>80</v>
      </c>
      <c r="G33">
        <f t="shared" si="5"/>
        <v>33.6</v>
      </c>
      <c r="H33" s="113"/>
      <c r="I33">
        <f>BRPL_EOD!AA33+BRPL_EOD!AB33</f>
        <v>13.61</v>
      </c>
      <c r="J33">
        <f>BYPL_EOD!AA33+BYPL_EOD!AB33</f>
        <v>7.78</v>
      </c>
      <c r="K33">
        <f>MES_EOD!AA33+MES_EOD!AB33</f>
        <v>0</v>
      </c>
      <c r="L33">
        <f>NDMC_EOD!AA33+NDMC_EOD!AB33</f>
        <v>2.02</v>
      </c>
      <c r="M33">
        <f>TPDDL_EOD!AA33+TPDDL_EOD!AB33</f>
        <v>9.7200000000000006</v>
      </c>
      <c r="N33">
        <f t="shared" si="0"/>
        <v>33.130000000000003</v>
      </c>
      <c r="O33" s="113">
        <f t="shared" si="1"/>
        <v>0.46999999999999886</v>
      </c>
      <c r="P33">
        <v>13.803078780561423</v>
      </c>
      <c r="Q33">
        <v>7.8903712647147604</v>
      </c>
      <c r="R33">
        <v>0</v>
      </c>
      <c r="S33">
        <v>2.0486568065197703</v>
      </c>
      <c r="T33">
        <v>9.8578931482040453</v>
      </c>
      <c r="U33" s="115">
        <f t="shared" si="2"/>
        <v>33.599999999999994</v>
      </c>
      <c r="V33" s="113">
        <f t="shared" si="3"/>
        <v>0</v>
      </c>
      <c r="X33" s="118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33.6</v>
      </c>
      <c r="E34">
        <f>GT!N34</f>
        <v>0</v>
      </c>
      <c r="F34">
        <f t="shared" si="4"/>
        <v>80</v>
      </c>
      <c r="G34">
        <f t="shared" si="5"/>
        <v>33.6</v>
      </c>
      <c r="H34" s="113"/>
      <c r="I34">
        <f>BRPL_EOD!AA34+BRPL_EOD!AB34</f>
        <v>13.61</v>
      </c>
      <c r="J34">
        <f>BYPL_EOD!AA34+BYPL_EOD!AB34</f>
        <v>7.78</v>
      </c>
      <c r="K34">
        <f>MES_EOD!AA34+MES_EOD!AB34</f>
        <v>0</v>
      </c>
      <c r="L34">
        <f>NDMC_EOD!AA34+NDMC_EOD!AB34</f>
        <v>2.02</v>
      </c>
      <c r="M34">
        <f>TPDDL_EOD!AA34+TPDDL_EOD!AB34</f>
        <v>9.7200000000000006</v>
      </c>
      <c r="N34">
        <f t="shared" si="0"/>
        <v>33.130000000000003</v>
      </c>
      <c r="O34" s="113">
        <f t="shared" si="1"/>
        <v>0.46999999999999886</v>
      </c>
      <c r="P34">
        <v>13.803078780561423</v>
      </c>
      <c r="Q34">
        <v>7.8903712647147604</v>
      </c>
      <c r="R34">
        <v>0</v>
      </c>
      <c r="S34">
        <v>2.0486568065197703</v>
      </c>
      <c r="T34">
        <v>9.8578931482040453</v>
      </c>
      <c r="U34" s="115">
        <f t="shared" si="2"/>
        <v>33.599999999999994</v>
      </c>
      <c r="V34" s="113">
        <f t="shared" si="3"/>
        <v>0</v>
      </c>
      <c r="X34" s="118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33.6</v>
      </c>
      <c r="E35">
        <f>GT!N35</f>
        <v>0</v>
      </c>
      <c r="F35">
        <f t="shared" si="4"/>
        <v>80</v>
      </c>
      <c r="G35">
        <f t="shared" si="5"/>
        <v>33.6</v>
      </c>
      <c r="H35" s="113"/>
      <c r="I35">
        <f>BRPL_EOD!AA35+BRPL_EOD!AB35</f>
        <v>13.61</v>
      </c>
      <c r="J35">
        <f>BYPL_EOD!AA35+BYPL_EOD!AB35</f>
        <v>7.78</v>
      </c>
      <c r="K35">
        <f>MES_EOD!AA35+MES_EOD!AB35</f>
        <v>0</v>
      </c>
      <c r="L35">
        <f>NDMC_EOD!AA35+NDMC_EOD!AB35</f>
        <v>2.02</v>
      </c>
      <c r="M35">
        <f>TPDDL_EOD!AA35+TPDDL_EOD!AB35</f>
        <v>9.7200000000000006</v>
      </c>
      <c r="N35">
        <f t="shared" si="0"/>
        <v>33.130000000000003</v>
      </c>
      <c r="O35" s="113">
        <f t="shared" si="1"/>
        <v>0.46999999999999886</v>
      </c>
      <c r="P35">
        <v>13.803078780561423</v>
      </c>
      <c r="Q35">
        <v>7.8903712647147604</v>
      </c>
      <c r="R35">
        <v>0</v>
      </c>
      <c r="S35">
        <v>2.0486568065197703</v>
      </c>
      <c r="T35">
        <v>9.8578931482040453</v>
      </c>
      <c r="U35" s="115">
        <f t="shared" si="2"/>
        <v>33.599999999999994</v>
      </c>
      <c r="V35" s="113">
        <f t="shared" si="3"/>
        <v>0</v>
      </c>
      <c r="X35" s="118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33.6</v>
      </c>
      <c r="E36">
        <f>GT!N36</f>
        <v>0</v>
      </c>
      <c r="F36">
        <f t="shared" si="4"/>
        <v>80</v>
      </c>
      <c r="G36">
        <f t="shared" si="5"/>
        <v>33.6</v>
      </c>
      <c r="H36" s="113"/>
      <c r="I36">
        <f>BRPL_EOD!AA36+BRPL_EOD!AB36</f>
        <v>13.61</v>
      </c>
      <c r="J36">
        <f>BYPL_EOD!AA36+BYPL_EOD!AB36</f>
        <v>7.78</v>
      </c>
      <c r="K36">
        <f>MES_EOD!AA36+MES_EOD!AB36</f>
        <v>0</v>
      </c>
      <c r="L36">
        <f>NDMC_EOD!AA36+NDMC_EOD!AB36</f>
        <v>2.02</v>
      </c>
      <c r="M36">
        <f>TPDDL_EOD!AA36+TPDDL_EOD!AB36</f>
        <v>9.7200000000000006</v>
      </c>
      <c r="N36">
        <f t="shared" si="0"/>
        <v>33.130000000000003</v>
      </c>
      <c r="O36" s="113">
        <f t="shared" si="1"/>
        <v>0.46999999999999886</v>
      </c>
      <c r="P36">
        <v>13.803078780561423</v>
      </c>
      <c r="Q36">
        <v>7.8903712647147604</v>
      </c>
      <c r="R36">
        <v>0</v>
      </c>
      <c r="S36">
        <v>2.0486568065197703</v>
      </c>
      <c r="T36">
        <v>9.8578931482040453</v>
      </c>
      <c r="U36" s="115">
        <f t="shared" si="2"/>
        <v>33.599999999999994</v>
      </c>
      <c r="V36" s="113">
        <f t="shared" si="3"/>
        <v>0</v>
      </c>
      <c r="X36" s="118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33.6</v>
      </c>
      <c r="E37">
        <f>GT!N37</f>
        <v>0</v>
      </c>
      <c r="F37">
        <f t="shared" si="4"/>
        <v>80</v>
      </c>
      <c r="G37">
        <f t="shared" si="5"/>
        <v>33.6</v>
      </c>
      <c r="H37" s="113"/>
      <c r="I37">
        <f>BRPL_EOD!AA37+BRPL_EOD!AB37</f>
        <v>14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9.0299999999999994</v>
      </c>
      <c r="N37">
        <f t="shared" si="0"/>
        <v>33.11</v>
      </c>
      <c r="O37" s="113">
        <f t="shared" si="1"/>
        <v>0.49000000000000199</v>
      </c>
      <c r="P37">
        <v>14.207188160676534</v>
      </c>
      <c r="Q37">
        <v>8.1183932346723058</v>
      </c>
      <c r="R37">
        <v>0</v>
      </c>
      <c r="S37">
        <v>2.1107822410147992</v>
      </c>
      <c r="T37">
        <v>9.163636363636364</v>
      </c>
      <c r="U37" s="115">
        <f t="shared" si="2"/>
        <v>33.600000000000009</v>
      </c>
      <c r="V37" s="113">
        <f t="shared" si="3"/>
        <v>0</v>
      </c>
      <c r="X37" s="118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33.6</v>
      </c>
      <c r="E38">
        <f>GT!N38</f>
        <v>0</v>
      </c>
      <c r="F38">
        <f t="shared" si="4"/>
        <v>80</v>
      </c>
      <c r="G38">
        <f t="shared" si="5"/>
        <v>33.6</v>
      </c>
      <c r="H38" s="113"/>
      <c r="I38">
        <f>BRPL_EOD!AA38+BRPL_EOD!AB38</f>
        <v>14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9.0299999999999994</v>
      </c>
      <c r="N38">
        <f t="shared" si="0"/>
        <v>33.11</v>
      </c>
      <c r="O38" s="113">
        <f t="shared" si="1"/>
        <v>0.49000000000000199</v>
      </c>
      <c r="P38">
        <v>14.207188160676534</v>
      </c>
      <c r="Q38">
        <v>8.1183932346723058</v>
      </c>
      <c r="R38">
        <v>0</v>
      </c>
      <c r="S38">
        <v>2.1107822410147992</v>
      </c>
      <c r="T38">
        <v>9.163636363636364</v>
      </c>
      <c r="U38" s="115">
        <f t="shared" si="2"/>
        <v>33.600000000000009</v>
      </c>
      <c r="V38" s="113">
        <f t="shared" si="3"/>
        <v>0</v>
      </c>
      <c r="X38" s="118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33.299999999999997</v>
      </c>
      <c r="E39">
        <f>GT!N39</f>
        <v>0</v>
      </c>
      <c r="F39">
        <f t="shared" si="4"/>
        <v>80</v>
      </c>
      <c r="G39">
        <f t="shared" si="5"/>
        <v>33.299999999999997</v>
      </c>
      <c r="H39" s="113"/>
      <c r="I39">
        <f>BRPL_EOD!AA39+BRPL_EOD!AB39</f>
        <v>14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9.0299999999999994</v>
      </c>
      <c r="N39">
        <f t="shared" si="0"/>
        <v>33.11</v>
      </c>
      <c r="O39" s="113">
        <f t="shared" si="1"/>
        <v>0.18999999999999773</v>
      </c>
      <c r="P39">
        <v>14.080338266384777</v>
      </c>
      <c r="Q39">
        <v>8.045907580791301</v>
      </c>
      <c r="R39">
        <v>0</v>
      </c>
      <c r="S39">
        <v>2.0919359710057384</v>
      </c>
      <c r="T39">
        <v>9.0818181818181802</v>
      </c>
      <c r="U39" s="115">
        <f t="shared" si="2"/>
        <v>33.299999999999997</v>
      </c>
      <c r="V39" s="113">
        <f t="shared" si="3"/>
        <v>0</v>
      </c>
      <c r="X39" s="118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33.299999999999997</v>
      </c>
      <c r="E40">
        <f>GT!N40</f>
        <v>0</v>
      </c>
      <c r="F40">
        <f t="shared" si="4"/>
        <v>80</v>
      </c>
      <c r="G40">
        <f t="shared" si="5"/>
        <v>33.299999999999997</v>
      </c>
      <c r="H40" s="113"/>
      <c r="I40">
        <f>BRPL_EOD!AA40+BRPL_EOD!AB40</f>
        <v>13.61</v>
      </c>
      <c r="J40">
        <f>BYPL_EOD!AA40+BYPL_EOD!AB40</f>
        <v>7.78</v>
      </c>
      <c r="K40">
        <f>MES_EOD!AA40+MES_EOD!AB40</f>
        <v>0</v>
      </c>
      <c r="L40">
        <f>NDMC_EOD!AA40+NDMC_EOD!AB40</f>
        <v>2.02</v>
      </c>
      <c r="M40">
        <f>TPDDL_EOD!AA40+TPDDL_EOD!AB40</f>
        <v>9.7200000000000006</v>
      </c>
      <c r="N40">
        <f t="shared" si="0"/>
        <v>33.130000000000003</v>
      </c>
      <c r="O40" s="113">
        <f t="shared" si="1"/>
        <v>0.1699999999999946</v>
      </c>
      <c r="P40">
        <v>13.679837005734981</v>
      </c>
      <c r="Q40">
        <v>7.8199215212798059</v>
      </c>
      <c r="R40">
        <v>0</v>
      </c>
      <c r="S40">
        <v>2.0303652278901296</v>
      </c>
      <c r="T40">
        <v>9.7698762450950785</v>
      </c>
      <c r="U40" s="115">
        <f t="shared" si="2"/>
        <v>33.299999999999997</v>
      </c>
      <c r="V40" s="113">
        <f t="shared" si="3"/>
        <v>0</v>
      </c>
      <c r="X40" s="118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33.299999999999997</v>
      </c>
      <c r="E41">
        <f>GT!N41</f>
        <v>0</v>
      </c>
      <c r="F41">
        <f t="shared" si="4"/>
        <v>80</v>
      </c>
      <c r="G41">
        <f t="shared" si="5"/>
        <v>33.299999999999997</v>
      </c>
      <c r="H41" s="113"/>
      <c r="I41">
        <f>BRPL_EOD!AA41+BRPL_EOD!AB41</f>
        <v>13.61</v>
      </c>
      <c r="J41">
        <f>BYPL_EOD!AA41+BYPL_EOD!AB41</f>
        <v>7.78</v>
      </c>
      <c r="K41">
        <f>MES_EOD!AA41+MES_EOD!AB41</f>
        <v>0</v>
      </c>
      <c r="L41">
        <f>NDMC_EOD!AA41+NDMC_EOD!AB41</f>
        <v>2.02</v>
      </c>
      <c r="M41">
        <f>TPDDL_EOD!AA41+TPDDL_EOD!AB41</f>
        <v>9.7200000000000006</v>
      </c>
      <c r="N41">
        <f t="shared" si="0"/>
        <v>33.130000000000003</v>
      </c>
      <c r="O41" s="113">
        <f t="shared" si="1"/>
        <v>0.1699999999999946</v>
      </c>
      <c r="P41">
        <v>13.679837005734981</v>
      </c>
      <c r="Q41">
        <v>7.8199215212798059</v>
      </c>
      <c r="R41">
        <v>0</v>
      </c>
      <c r="S41">
        <v>2.0303652278901296</v>
      </c>
      <c r="T41">
        <v>9.7698762450950785</v>
      </c>
      <c r="U41" s="115">
        <f t="shared" si="2"/>
        <v>33.299999999999997</v>
      </c>
      <c r="V41" s="113">
        <f t="shared" si="3"/>
        <v>0</v>
      </c>
      <c r="X41" s="118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33.299999999999997</v>
      </c>
      <c r="E42">
        <f>GT!N42</f>
        <v>0</v>
      </c>
      <c r="F42">
        <f t="shared" si="4"/>
        <v>80</v>
      </c>
      <c r="G42">
        <f t="shared" si="5"/>
        <v>33.299999999999997</v>
      </c>
      <c r="H42" s="113"/>
      <c r="I42">
        <f>BRPL_EOD!AA42+BRPL_EOD!AB42</f>
        <v>13.61</v>
      </c>
      <c r="J42">
        <f>BYPL_EOD!AA42+BYPL_EOD!AB42</f>
        <v>7.78</v>
      </c>
      <c r="K42">
        <f>MES_EOD!AA42+MES_EOD!AB42</f>
        <v>0</v>
      </c>
      <c r="L42">
        <f>NDMC_EOD!AA42+NDMC_EOD!AB42</f>
        <v>2.02</v>
      </c>
      <c r="M42">
        <f>TPDDL_EOD!AA42+TPDDL_EOD!AB42</f>
        <v>9.7200000000000006</v>
      </c>
      <c r="N42">
        <f t="shared" si="0"/>
        <v>33.130000000000003</v>
      </c>
      <c r="O42" s="113">
        <f t="shared" si="1"/>
        <v>0.1699999999999946</v>
      </c>
      <c r="P42">
        <v>13.679837005734981</v>
      </c>
      <c r="Q42">
        <v>7.8199215212798059</v>
      </c>
      <c r="R42">
        <v>0</v>
      </c>
      <c r="S42">
        <v>2.0303652278901296</v>
      </c>
      <c r="T42">
        <v>9.7698762450950785</v>
      </c>
      <c r="U42" s="115">
        <f t="shared" si="2"/>
        <v>33.299999999999997</v>
      </c>
      <c r="V42" s="113">
        <f t="shared" si="3"/>
        <v>0</v>
      </c>
      <c r="X42" s="118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33.299999999999997</v>
      </c>
      <c r="E43">
        <f>GT!N43</f>
        <v>0</v>
      </c>
      <c r="F43">
        <f t="shared" si="4"/>
        <v>80</v>
      </c>
      <c r="G43">
        <f t="shared" si="5"/>
        <v>33.299999999999997</v>
      </c>
      <c r="H43" s="113"/>
      <c r="I43">
        <f>BRPL_EOD!AA43+BRPL_EOD!AB43</f>
        <v>13.61</v>
      </c>
      <c r="J43">
        <f>BYPL_EOD!AA43+BYPL_EOD!AB43</f>
        <v>7.78</v>
      </c>
      <c r="K43">
        <f>MES_EOD!AA43+MES_EOD!AB43</f>
        <v>0</v>
      </c>
      <c r="L43">
        <f>NDMC_EOD!AA43+NDMC_EOD!AB43</f>
        <v>2.02</v>
      </c>
      <c r="M43">
        <f>TPDDL_EOD!AA43+TPDDL_EOD!AB43</f>
        <v>9.7200000000000006</v>
      </c>
      <c r="N43">
        <f t="shared" si="0"/>
        <v>33.130000000000003</v>
      </c>
      <c r="O43" s="113">
        <f t="shared" si="1"/>
        <v>0.1699999999999946</v>
      </c>
      <c r="P43">
        <v>13.679837005734981</v>
      </c>
      <c r="Q43">
        <v>7.8199215212798059</v>
      </c>
      <c r="R43">
        <v>0</v>
      </c>
      <c r="S43">
        <v>2.0303652278901296</v>
      </c>
      <c r="T43">
        <v>9.7698762450950785</v>
      </c>
      <c r="U43" s="115">
        <f t="shared" si="2"/>
        <v>33.299999999999997</v>
      </c>
      <c r="V43" s="113">
        <f t="shared" si="3"/>
        <v>0</v>
      </c>
      <c r="X43" s="118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32.299999999999997</v>
      </c>
      <c r="E44">
        <f>GT!N44</f>
        <v>0</v>
      </c>
      <c r="F44">
        <f t="shared" si="4"/>
        <v>80</v>
      </c>
      <c r="G44">
        <f t="shared" si="5"/>
        <v>32.299999999999997</v>
      </c>
      <c r="H44" s="113"/>
      <c r="I44">
        <f>BRPL_EOD!AA44+BRPL_EOD!AB44</f>
        <v>13.21</v>
      </c>
      <c r="J44">
        <f>BYPL_EOD!AA44+BYPL_EOD!AB44</f>
        <v>7.55</v>
      </c>
      <c r="K44">
        <f>MES_EOD!AA44+MES_EOD!AB44</f>
        <v>0</v>
      </c>
      <c r="L44">
        <f>NDMC_EOD!AA44+NDMC_EOD!AB44</f>
        <v>1.96</v>
      </c>
      <c r="M44">
        <f>TPDDL_EOD!AA44+TPDDL_EOD!AB44</f>
        <v>9.44</v>
      </c>
      <c r="N44">
        <f t="shared" si="0"/>
        <v>32.160000000000004</v>
      </c>
      <c r="O44" s="113">
        <f t="shared" si="1"/>
        <v>0.13999999999999346</v>
      </c>
      <c r="P44">
        <v>13.267506218905471</v>
      </c>
      <c r="Q44">
        <v>7.5828669154228843</v>
      </c>
      <c r="R44">
        <v>0</v>
      </c>
      <c r="S44">
        <v>1.9685323383084572</v>
      </c>
      <c r="T44">
        <v>9.4810945273631813</v>
      </c>
      <c r="U44" s="115">
        <f t="shared" si="2"/>
        <v>32.29999999999999</v>
      </c>
      <c r="V44" s="113">
        <f t="shared" si="3"/>
        <v>0</v>
      </c>
      <c r="X44" s="118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32.299999999999997</v>
      </c>
      <c r="E45">
        <f>GT!N45</f>
        <v>0</v>
      </c>
      <c r="F45">
        <f t="shared" si="4"/>
        <v>80</v>
      </c>
      <c r="G45">
        <f t="shared" si="5"/>
        <v>32.299999999999997</v>
      </c>
      <c r="H45" s="113"/>
      <c r="I45">
        <f>BRPL_EOD!AA45+BRPL_EOD!AB45</f>
        <v>13.21</v>
      </c>
      <c r="J45">
        <f>BYPL_EOD!AA45+BYPL_EOD!AB45</f>
        <v>7.55</v>
      </c>
      <c r="K45">
        <f>MES_EOD!AA45+MES_EOD!AB45</f>
        <v>0</v>
      </c>
      <c r="L45">
        <f>NDMC_EOD!AA45+NDMC_EOD!AB45</f>
        <v>1.96</v>
      </c>
      <c r="M45">
        <f>TPDDL_EOD!AA45+TPDDL_EOD!AB45</f>
        <v>9.44</v>
      </c>
      <c r="N45">
        <f t="shared" si="0"/>
        <v>32.160000000000004</v>
      </c>
      <c r="O45" s="113">
        <f t="shared" si="1"/>
        <v>0.13999999999999346</v>
      </c>
      <c r="P45">
        <v>13.267506218905471</v>
      </c>
      <c r="Q45">
        <v>7.5828669154228843</v>
      </c>
      <c r="R45">
        <v>0</v>
      </c>
      <c r="S45">
        <v>1.9685323383084572</v>
      </c>
      <c r="T45">
        <v>9.4810945273631813</v>
      </c>
      <c r="U45" s="115">
        <f t="shared" si="2"/>
        <v>32.29999999999999</v>
      </c>
      <c r="V45" s="113">
        <f t="shared" si="3"/>
        <v>0</v>
      </c>
      <c r="X45" s="118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32.299999999999997</v>
      </c>
      <c r="E46">
        <f>GT!N46</f>
        <v>0</v>
      </c>
      <c r="F46">
        <f t="shared" si="4"/>
        <v>80</v>
      </c>
      <c r="G46">
        <f t="shared" si="5"/>
        <v>32.299999999999997</v>
      </c>
      <c r="H46" s="113"/>
      <c r="I46">
        <f>BRPL_EOD!AA46+BRPL_EOD!AB46</f>
        <v>13.21</v>
      </c>
      <c r="J46">
        <f>BYPL_EOD!AA46+BYPL_EOD!AB46</f>
        <v>7.55</v>
      </c>
      <c r="K46">
        <f>MES_EOD!AA46+MES_EOD!AB46</f>
        <v>0</v>
      </c>
      <c r="L46">
        <f>NDMC_EOD!AA46+NDMC_EOD!AB46</f>
        <v>1.96</v>
      </c>
      <c r="M46">
        <f>TPDDL_EOD!AA46+TPDDL_EOD!AB46</f>
        <v>9.44</v>
      </c>
      <c r="N46">
        <f t="shared" si="0"/>
        <v>32.160000000000004</v>
      </c>
      <c r="O46" s="113">
        <f t="shared" si="1"/>
        <v>0.13999999999999346</v>
      </c>
      <c r="P46">
        <v>13.267506218905471</v>
      </c>
      <c r="Q46">
        <v>7.5828669154228843</v>
      </c>
      <c r="R46">
        <v>0</v>
      </c>
      <c r="S46">
        <v>1.9685323383084572</v>
      </c>
      <c r="T46">
        <v>9.4810945273631813</v>
      </c>
      <c r="U46" s="115">
        <f t="shared" si="2"/>
        <v>32.29999999999999</v>
      </c>
      <c r="V46" s="113">
        <f t="shared" si="3"/>
        <v>0</v>
      </c>
      <c r="X46" s="118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32.299999999999997</v>
      </c>
      <c r="E47">
        <f>GT!N47</f>
        <v>0</v>
      </c>
      <c r="F47">
        <f t="shared" si="4"/>
        <v>80</v>
      </c>
      <c r="G47">
        <f t="shared" si="5"/>
        <v>32.299999999999997</v>
      </c>
      <c r="H47" s="113"/>
      <c r="I47">
        <f>BRPL_EOD!AA47+BRPL_EOD!AB47</f>
        <v>13.21</v>
      </c>
      <c r="J47">
        <f>BYPL_EOD!AA47+BYPL_EOD!AB47</f>
        <v>7.55</v>
      </c>
      <c r="K47">
        <f>MES_EOD!AA47+MES_EOD!AB47</f>
        <v>0</v>
      </c>
      <c r="L47">
        <f>NDMC_EOD!AA47+NDMC_EOD!AB47</f>
        <v>1.96</v>
      </c>
      <c r="M47">
        <f>TPDDL_EOD!AA47+TPDDL_EOD!AB47</f>
        <v>9.44</v>
      </c>
      <c r="N47">
        <f t="shared" si="0"/>
        <v>32.160000000000004</v>
      </c>
      <c r="O47" s="113">
        <f t="shared" si="1"/>
        <v>0.13999999999999346</v>
      </c>
      <c r="P47">
        <v>13.267506218905471</v>
      </c>
      <c r="Q47">
        <v>7.5828669154228843</v>
      </c>
      <c r="R47">
        <v>0</v>
      </c>
      <c r="S47">
        <v>1.9685323383084572</v>
      </c>
      <c r="T47">
        <v>9.4810945273631813</v>
      </c>
      <c r="U47" s="115">
        <f t="shared" si="2"/>
        <v>32.29999999999999</v>
      </c>
      <c r="V47" s="113">
        <f t="shared" si="3"/>
        <v>0</v>
      </c>
      <c r="X47" s="118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32.299999999999997</v>
      </c>
      <c r="E48">
        <f>GT!N48</f>
        <v>0</v>
      </c>
      <c r="F48">
        <f t="shared" si="4"/>
        <v>80</v>
      </c>
      <c r="G48">
        <f t="shared" si="5"/>
        <v>32.299999999999997</v>
      </c>
      <c r="H48" s="113"/>
      <c r="I48">
        <f>BRPL_EOD!AA48+BRPL_EOD!AB48</f>
        <v>13.21</v>
      </c>
      <c r="J48">
        <f>BYPL_EOD!AA48+BYPL_EOD!AB48</f>
        <v>7.55</v>
      </c>
      <c r="K48">
        <f>MES_EOD!AA48+MES_EOD!AB48</f>
        <v>0</v>
      </c>
      <c r="L48">
        <f>NDMC_EOD!AA48+NDMC_EOD!AB48</f>
        <v>1.96</v>
      </c>
      <c r="M48">
        <f>TPDDL_EOD!AA48+TPDDL_EOD!AB48</f>
        <v>9.44</v>
      </c>
      <c r="N48">
        <f t="shared" si="0"/>
        <v>32.160000000000004</v>
      </c>
      <c r="O48" s="113">
        <f t="shared" si="1"/>
        <v>0.13999999999999346</v>
      </c>
      <c r="P48">
        <v>13.267506218905471</v>
      </c>
      <c r="Q48">
        <v>7.5828669154228843</v>
      </c>
      <c r="R48">
        <v>0</v>
      </c>
      <c r="S48">
        <v>1.9685323383084572</v>
      </c>
      <c r="T48">
        <v>9.4810945273631813</v>
      </c>
      <c r="U48" s="115">
        <f t="shared" si="2"/>
        <v>32.29999999999999</v>
      </c>
      <c r="V48" s="113">
        <f t="shared" si="3"/>
        <v>0</v>
      </c>
      <c r="X48" s="118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32.299999999999997</v>
      </c>
      <c r="E49">
        <f>GT!N49</f>
        <v>0</v>
      </c>
      <c r="F49">
        <f t="shared" si="4"/>
        <v>80</v>
      </c>
      <c r="G49">
        <f t="shared" si="5"/>
        <v>32.299999999999997</v>
      </c>
      <c r="H49" s="113"/>
      <c r="I49">
        <f>BRPL_EOD!AA49+BRPL_EOD!AB49</f>
        <v>13.21</v>
      </c>
      <c r="J49">
        <f>BYPL_EOD!AA49+BYPL_EOD!AB49</f>
        <v>7.55</v>
      </c>
      <c r="K49">
        <f>MES_EOD!AA49+MES_EOD!AB49</f>
        <v>0</v>
      </c>
      <c r="L49">
        <f>NDMC_EOD!AA49+NDMC_EOD!AB49</f>
        <v>1.96</v>
      </c>
      <c r="M49">
        <f>TPDDL_EOD!AA49+TPDDL_EOD!AB49</f>
        <v>9.44</v>
      </c>
      <c r="N49">
        <f t="shared" si="0"/>
        <v>32.160000000000004</v>
      </c>
      <c r="O49" s="113">
        <f t="shared" si="1"/>
        <v>0.13999999999999346</v>
      </c>
      <c r="P49">
        <v>13.267506218905471</v>
      </c>
      <c r="Q49">
        <v>7.5828669154228843</v>
      </c>
      <c r="R49">
        <v>0</v>
      </c>
      <c r="S49">
        <v>1.9685323383084572</v>
      </c>
      <c r="T49">
        <v>9.4810945273631813</v>
      </c>
      <c r="U49" s="115">
        <f t="shared" si="2"/>
        <v>32.29999999999999</v>
      </c>
      <c r="V49" s="113">
        <f t="shared" si="3"/>
        <v>0</v>
      </c>
      <c r="X49" s="118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32.299999999999997</v>
      </c>
      <c r="E50">
        <f>GT!N50</f>
        <v>0</v>
      </c>
      <c r="F50">
        <f t="shared" si="4"/>
        <v>80</v>
      </c>
      <c r="G50">
        <f t="shared" si="5"/>
        <v>32.299999999999997</v>
      </c>
      <c r="H50" s="113"/>
      <c r="I50">
        <f>BRPL_EOD!AA50+BRPL_EOD!AB50</f>
        <v>13.21</v>
      </c>
      <c r="J50">
        <f>BYPL_EOD!AA50+BYPL_EOD!AB50</f>
        <v>7.55</v>
      </c>
      <c r="K50">
        <f>MES_EOD!AA50+MES_EOD!AB50</f>
        <v>0</v>
      </c>
      <c r="L50">
        <f>NDMC_EOD!AA50+NDMC_EOD!AB50</f>
        <v>1.96</v>
      </c>
      <c r="M50">
        <f>TPDDL_EOD!AA50+TPDDL_EOD!AB50</f>
        <v>9.44</v>
      </c>
      <c r="N50">
        <f t="shared" si="0"/>
        <v>32.160000000000004</v>
      </c>
      <c r="O50" s="113">
        <f t="shared" si="1"/>
        <v>0.13999999999999346</v>
      </c>
      <c r="P50">
        <v>13.267506218905471</v>
      </c>
      <c r="Q50">
        <v>7.5828669154228843</v>
      </c>
      <c r="R50">
        <v>0</v>
      </c>
      <c r="S50">
        <v>1.9685323383084572</v>
      </c>
      <c r="T50">
        <v>9.4810945273631813</v>
      </c>
      <c r="U50" s="115">
        <f t="shared" si="2"/>
        <v>32.29999999999999</v>
      </c>
      <c r="V50" s="113">
        <f t="shared" si="3"/>
        <v>0</v>
      </c>
      <c r="X50" s="118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32.299999999999997</v>
      </c>
      <c r="E51">
        <f>GT!N51</f>
        <v>0</v>
      </c>
      <c r="F51">
        <f t="shared" si="4"/>
        <v>80</v>
      </c>
      <c r="G51">
        <f t="shared" si="5"/>
        <v>32.299999999999997</v>
      </c>
      <c r="H51" s="113"/>
      <c r="I51">
        <f>BRPL_EOD!AA51+BRPL_EOD!AB51</f>
        <v>13.21</v>
      </c>
      <c r="J51">
        <f>BYPL_EOD!AA51+BYPL_EOD!AB51</f>
        <v>7.55</v>
      </c>
      <c r="K51">
        <f>MES_EOD!AA51+MES_EOD!AB51</f>
        <v>0</v>
      </c>
      <c r="L51">
        <f>NDMC_EOD!AA51+NDMC_EOD!AB51</f>
        <v>1.96</v>
      </c>
      <c r="M51">
        <f>TPDDL_EOD!AA51+TPDDL_EOD!AB51</f>
        <v>9.44</v>
      </c>
      <c r="N51">
        <f t="shared" si="0"/>
        <v>32.160000000000004</v>
      </c>
      <c r="O51" s="113">
        <f t="shared" si="1"/>
        <v>0.13999999999999346</v>
      </c>
      <c r="P51">
        <v>13.267506218905471</v>
      </c>
      <c r="Q51">
        <v>7.5828669154228843</v>
      </c>
      <c r="R51">
        <v>0</v>
      </c>
      <c r="S51">
        <v>1.9685323383084572</v>
      </c>
      <c r="T51">
        <v>9.4810945273631813</v>
      </c>
      <c r="U51" s="115">
        <f t="shared" si="2"/>
        <v>32.29999999999999</v>
      </c>
      <c r="V51" s="113">
        <f t="shared" si="3"/>
        <v>0</v>
      </c>
      <c r="X51" s="118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32.299999999999997</v>
      </c>
      <c r="E52">
        <f>GT!N52</f>
        <v>0</v>
      </c>
      <c r="F52">
        <f t="shared" si="4"/>
        <v>80</v>
      </c>
      <c r="G52">
        <f t="shared" si="5"/>
        <v>32.299999999999997</v>
      </c>
      <c r="H52" s="113"/>
      <c r="I52">
        <f>BRPL_EOD!AA52+BRPL_EOD!AB52</f>
        <v>13.21</v>
      </c>
      <c r="J52">
        <f>BYPL_EOD!AA52+BYPL_EOD!AB52</f>
        <v>7.55</v>
      </c>
      <c r="K52">
        <f>MES_EOD!AA52+MES_EOD!AB52</f>
        <v>0</v>
      </c>
      <c r="L52">
        <f>NDMC_EOD!AA52+NDMC_EOD!AB52</f>
        <v>1.96</v>
      </c>
      <c r="M52">
        <f>TPDDL_EOD!AA52+TPDDL_EOD!AB52</f>
        <v>9.44</v>
      </c>
      <c r="N52">
        <f t="shared" si="0"/>
        <v>32.160000000000004</v>
      </c>
      <c r="O52" s="113">
        <f t="shared" si="1"/>
        <v>0.13999999999999346</v>
      </c>
      <c r="P52">
        <v>13.267506218905471</v>
      </c>
      <c r="Q52">
        <v>7.5828669154228843</v>
      </c>
      <c r="R52">
        <v>0</v>
      </c>
      <c r="S52">
        <v>1.9685323383084572</v>
      </c>
      <c r="T52">
        <v>9.4810945273631813</v>
      </c>
      <c r="U52" s="115">
        <f t="shared" si="2"/>
        <v>32.29999999999999</v>
      </c>
      <c r="V52" s="113">
        <f t="shared" si="3"/>
        <v>0</v>
      </c>
      <c r="X52" s="118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32.299999999999997</v>
      </c>
      <c r="E53">
        <f>GT!N53</f>
        <v>0</v>
      </c>
      <c r="F53">
        <f t="shared" si="4"/>
        <v>80</v>
      </c>
      <c r="G53">
        <f t="shared" si="5"/>
        <v>32.299999999999997</v>
      </c>
      <c r="H53" s="113"/>
      <c r="I53">
        <f>BRPL_EOD!AA53+BRPL_EOD!AB53</f>
        <v>13.21</v>
      </c>
      <c r="J53">
        <f>BYPL_EOD!AA53+BYPL_EOD!AB53</f>
        <v>7.55</v>
      </c>
      <c r="K53">
        <f>MES_EOD!AA53+MES_EOD!AB53</f>
        <v>0</v>
      </c>
      <c r="L53">
        <f>NDMC_EOD!AA53+NDMC_EOD!AB53</f>
        <v>1.96</v>
      </c>
      <c r="M53">
        <f>TPDDL_EOD!AA53+TPDDL_EOD!AB53</f>
        <v>9.44</v>
      </c>
      <c r="N53">
        <f t="shared" si="0"/>
        <v>32.160000000000004</v>
      </c>
      <c r="O53" s="113">
        <f t="shared" si="1"/>
        <v>0.13999999999999346</v>
      </c>
      <c r="P53">
        <v>13.267506218905471</v>
      </c>
      <c r="Q53">
        <v>7.5828669154228843</v>
      </c>
      <c r="R53">
        <v>0</v>
      </c>
      <c r="S53">
        <v>1.9685323383084572</v>
      </c>
      <c r="T53">
        <v>9.4810945273631813</v>
      </c>
      <c r="U53" s="115">
        <f t="shared" si="2"/>
        <v>32.29999999999999</v>
      </c>
      <c r="V53" s="113">
        <f t="shared" si="3"/>
        <v>0</v>
      </c>
      <c r="X53" s="118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32.299999999999997</v>
      </c>
      <c r="E54">
        <f>GT!N54</f>
        <v>0</v>
      </c>
      <c r="F54">
        <f t="shared" si="4"/>
        <v>80</v>
      </c>
      <c r="G54">
        <f t="shared" si="5"/>
        <v>32.299999999999997</v>
      </c>
      <c r="H54" s="113"/>
      <c r="I54">
        <f>BRPL_EOD!AA54+BRPL_EOD!AB54</f>
        <v>13.21</v>
      </c>
      <c r="J54">
        <f>BYPL_EOD!AA54+BYPL_EOD!AB54</f>
        <v>7.55</v>
      </c>
      <c r="K54">
        <f>MES_EOD!AA54+MES_EOD!AB54</f>
        <v>0</v>
      </c>
      <c r="L54">
        <f>NDMC_EOD!AA54+NDMC_EOD!AB54</f>
        <v>1.96</v>
      </c>
      <c r="M54">
        <f>TPDDL_EOD!AA54+TPDDL_EOD!AB54</f>
        <v>9.44</v>
      </c>
      <c r="N54">
        <f t="shared" si="0"/>
        <v>32.160000000000004</v>
      </c>
      <c r="O54" s="113">
        <f t="shared" si="1"/>
        <v>0.13999999999999346</v>
      </c>
      <c r="P54">
        <v>13.267506218905471</v>
      </c>
      <c r="Q54">
        <v>7.5828669154228843</v>
      </c>
      <c r="R54">
        <v>0</v>
      </c>
      <c r="S54">
        <v>1.9685323383084572</v>
      </c>
      <c r="T54">
        <v>9.4810945273631813</v>
      </c>
      <c r="U54" s="115">
        <f t="shared" si="2"/>
        <v>32.29999999999999</v>
      </c>
      <c r="V54" s="113">
        <f t="shared" si="3"/>
        <v>0</v>
      </c>
      <c r="X54" s="118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31.3</v>
      </c>
      <c r="E55">
        <f>GT!N55</f>
        <v>0</v>
      </c>
      <c r="F55">
        <f t="shared" si="4"/>
        <v>80</v>
      </c>
      <c r="G55">
        <f t="shared" si="5"/>
        <v>31.3</v>
      </c>
      <c r="H55" s="113"/>
      <c r="I55">
        <f>BRPL_EOD!AA55+BRPL_EOD!AB55</f>
        <v>12.81</v>
      </c>
      <c r="J55">
        <f>BYPL_EOD!AA55+BYPL_EOD!AB55</f>
        <v>7.32</v>
      </c>
      <c r="K55">
        <f>MES_EOD!AA55+MES_EOD!AB55</f>
        <v>0</v>
      </c>
      <c r="L55">
        <f>NDMC_EOD!AA55+NDMC_EOD!AB55</f>
        <v>1.9</v>
      </c>
      <c r="M55">
        <f>TPDDL_EOD!AA55+TPDDL_EOD!AB55</f>
        <v>9.15</v>
      </c>
      <c r="N55">
        <f t="shared" si="0"/>
        <v>31.18</v>
      </c>
      <c r="O55" s="113">
        <f t="shared" si="1"/>
        <v>0.12000000000000099</v>
      </c>
      <c r="P55">
        <v>12.859300833867865</v>
      </c>
      <c r="Q55">
        <v>7.3481719050673515</v>
      </c>
      <c r="R55">
        <v>0</v>
      </c>
      <c r="S55">
        <v>1.9073123797305964</v>
      </c>
      <c r="T55">
        <v>9.1852148813341898</v>
      </c>
      <c r="U55" s="115">
        <f t="shared" si="2"/>
        <v>31.300000000000004</v>
      </c>
      <c r="V55" s="113">
        <f t="shared" si="3"/>
        <v>0</v>
      </c>
      <c r="X55" s="118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31.3</v>
      </c>
      <c r="E56">
        <f>GT!N56</f>
        <v>0</v>
      </c>
      <c r="F56">
        <f t="shared" si="4"/>
        <v>80</v>
      </c>
      <c r="G56">
        <f t="shared" si="5"/>
        <v>31.3</v>
      </c>
      <c r="H56" s="113"/>
      <c r="I56">
        <f>BRPL_EOD!AA56+BRPL_EOD!AB56</f>
        <v>12.81</v>
      </c>
      <c r="J56">
        <f>BYPL_EOD!AA56+BYPL_EOD!AB56</f>
        <v>7.32</v>
      </c>
      <c r="K56">
        <f>MES_EOD!AA56+MES_EOD!AB56</f>
        <v>0</v>
      </c>
      <c r="L56">
        <f>NDMC_EOD!AA56+NDMC_EOD!AB56</f>
        <v>1.9</v>
      </c>
      <c r="M56">
        <f>TPDDL_EOD!AA56+TPDDL_EOD!AB56</f>
        <v>9.15</v>
      </c>
      <c r="N56">
        <f t="shared" si="0"/>
        <v>31.18</v>
      </c>
      <c r="O56" s="113">
        <f t="shared" si="1"/>
        <v>0.12000000000000099</v>
      </c>
      <c r="P56">
        <v>12.859300833867865</v>
      </c>
      <c r="Q56">
        <v>7.3481719050673515</v>
      </c>
      <c r="R56">
        <v>0</v>
      </c>
      <c r="S56">
        <v>1.9073123797305964</v>
      </c>
      <c r="T56">
        <v>9.1852148813341898</v>
      </c>
      <c r="U56" s="115">
        <f t="shared" si="2"/>
        <v>31.300000000000004</v>
      </c>
      <c r="V56" s="113">
        <f t="shared" si="3"/>
        <v>0</v>
      </c>
      <c r="X56" s="118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31.3</v>
      </c>
      <c r="E57">
        <f>GT!N57</f>
        <v>0</v>
      </c>
      <c r="F57">
        <f t="shared" si="4"/>
        <v>80</v>
      </c>
      <c r="G57">
        <f t="shared" si="5"/>
        <v>31.3</v>
      </c>
      <c r="H57" s="113"/>
      <c r="I57">
        <f>BRPL_EOD!AA57+BRPL_EOD!AB57</f>
        <v>12.81</v>
      </c>
      <c r="J57">
        <f>BYPL_EOD!AA57+BYPL_EOD!AB57</f>
        <v>7.32</v>
      </c>
      <c r="K57">
        <f>MES_EOD!AA57+MES_EOD!AB57</f>
        <v>0</v>
      </c>
      <c r="L57">
        <f>NDMC_EOD!AA57+NDMC_EOD!AB57</f>
        <v>1.9</v>
      </c>
      <c r="M57">
        <f>TPDDL_EOD!AA57+TPDDL_EOD!AB57</f>
        <v>9.15</v>
      </c>
      <c r="N57">
        <f t="shared" si="0"/>
        <v>31.18</v>
      </c>
      <c r="O57" s="113">
        <f t="shared" si="1"/>
        <v>0.12000000000000099</v>
      </c>
      <c r="P57">
        <v>12.859300833867865</v>
      </c>
      <c r="Q57">
        <v>7.3481719050673515</v>
      </c>
      <c r="R57">
        <v>0</v>
      </c>
      <c r="S57">
        <v>1.9073123797305964</v>
      </c>
      <c r="T57">
        <v>9.1852148813341898</v>
      </c>
      <c r="U57" s="115">
        <f t="shared" si="2"/>
        <v>31.300000000000004</v>
      </c>
      <c r="V57" s="113">
        <f t="shared" si="3"/>
        <v>0</v>
      </c>
      <c r="X57" s="118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31.3</v>
      </c>
      <c r="E58">
        <f>GT!N58</f>
        <v>0</v>
      </c>
      <c r="F58">
        <f t="shared" si="4"/>
        <v>80</v>
      </c>
      <c r="G58">
        <f t="shared" si="5"/>
        <v>31.3</v>
      </c>
      <c r="H58" s="113"/>
      <c r="I58">
        <f>BRPL_EOD!AA58+BRPL_EOD!AB58</f>
        <v>12.81</v>
      </c>
      <c r="J58">
        <f>BYPL_EOD!AA58+BYPL_EOD!AB58</f>
        <v>7.32</v>
      </c>
      <c r="K58">
        <f>MES_EOD!AA58+MES_EOD!AB58</f>
        <v>0</v>
      </c>
      <c r="L58">
        <f>NDMC_EOD!AA58+NDMC_EOD!AB58</f>
        <v>1.9</v>
      </c>
      <c r="M58">
        <f>TPDDL_EOD!AA58+TPDDL_EOD!AB58</f>
        <v>9.15</v>
      </c>
      <c r="N58">
        <f t="shared" si="0"/>
        <v>31.18</v>
      </c>
      <c r="O58" s="113">
        <f t="shared" si="1"/>
        <v>0.12000000000000099</v>
      </c>
      <c r="P58">
        <v>12.859300833867865</v>
      </c>
      <c r="Q58">
        <v>7.3481719050673515</v>
      </c>
      <c r="R58">
        <v>0</v>
      </c>
      <c r="S58">
        <v>1.9073123797305964</v>
      </c>
      <c r="T58">
        <v>9.1852148813341898</v>
      </c>
      <c r="U58" s="115">
        <f t="shared" si="2"/>
        <v>31.300000000000004</v>
      </c>
      <c r="V58" s="113">
        <f t="shared" si="3"/>
        <v>0</v>
      </c>
      <c r="X58" s="118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31.3</v>
      </c>
      <c r="E59">
        <f>GT!N59</f>
        <v>0</v>
      </c>
      <c r="F59">
        <f t="shared" si="4"/>
        <v>80</v>
      </c>
      <c r="G59">
        <f t="shared" si="5"/>
        <v>31.3</v>
      </c>
      <c r="H59" s="113"/>
      <c r="I59">
        <f>BRPL_EOD!AA59+BRPL_EOD!AB59</f>
        <v>12.81</v>
      </c>
      <c r="J59">
        <f>BYPL_EOD!AA59+BYPL_EOD!AB59</f>
        <v>7.32</v>
      </c>
      <c r="K59">
        <f>MES_EOD!AA59+MES_EOD!AB59</f>
        <v>0</v>
      </c>
      <c r="L59">
        <f>NDMC_EOD!AA59+NDMC_EOD!AB59</f>
        <v>1.9</v>
      </c>
      <c r="M59">
        <f>TPDDL_EOD!AA59+TPDDL_EOD!AB59</f>
        <v>9.15</v>
      </c>
      <c r="N59">
        <f t="shared" si="0"/>
        <v>31.18</v>
      </c>
      <c r="O59" s="113">
        <f t="shared" si="1"/>
        <v>0.12000000000000099</v>
      </c>
      <c r="P59">
        <v>12.859300833867865</v>
      </c>
      <c r="Q59">
        <v>7.3481719050673515</v>
      </c>
      <c r="R59">
        <v>0</v>
      </c>
      <c r="S59">
        <v>1.9073123797305964</v>
      </c>
      <c r="T59">
        <v>9.1852148813341898</v>
      </c>
      <c r="U59" s="115">
        <f t="shared" si="2"/>
        <v>31.300000000000004</v>
      </c>
      <c r="V59" s="113">
        <f t="shared" si="3"/>
        <v>0</v>
      </c>
      <c r="X59" s="118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31.3</v>
      </c>
      <c r="E60">
        <f>GT!N60</f>
        <v>0</v>
      </c>
      <c r="F60">
        <f t="shared" si="4"/>
        <v>80</v>
      </c>
      <c r="G60">
        <f t="shared" si="5"/>
        <v>31.3</v>
      </c>
      <c r="H60" s="113"/>
      <c r="I60">
        <f>BRPL_EOD!AA60+BRPL_EOD!AB60</f>
        <v>12.81</v>
      </c>
      <c r="J60">
        <f>BYPL_EOD!AA60+BYPL_EOD!AB60</f>
        <v>7.32</v>
      </c>
      <c r="K60">
        <f>MES_EOD!AA60+MES_EOD!AB60</f>
        <v>0</v>
      </c>
      <c r="L60">
        <f>NDMC_EOD!AA60+NDMC_EOD!AB60</f>
        <v>1.9</v>
      </c>
      <c r="M60">
        <f>TPDDL_EOD!AA60+TPDDL_EOD!AB60</f>
        <v>9.15</v>
      </c>
      <c r="N60">
        <f t="shared" si="0"/>
        <v>31.18</v>
      </c>
      <c r="O60" s="113">
        <f t="shared" si="1"/>
        <v>0.12000000000000099</v>
      </c>
      <c r="P60">
        <v>12.859300833867865</v>
      </c>
      <c r="Q60">
        <v>7.3481719050673515</v>
      </c>
      <c r="R60">
        <v>0</v>
      </c>
      <c r="S60">
        <v>1.9073123797305964</v>
      </c>
      <c r="T60">
        <v>9.1852148813341898</v>
      </c>
      <c r="U60" s="115">
        <f t="shared" si="2"/>
        <v>31.300000000000004</v>
      </c>
      <c r="V60" s="113">
        <f t="shared" si="3"/>
        <v>0</v>
      </c>
      <c r="X60" s="118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31.3</v>
      </c>
      <c r="E61">
        <f>GT!N61</f>
        <v>0</v>
      </c>
      <c r="F61">
        <f t="shared" si="4"/>
        <v>80</v>
      </c>
      <c r="G61">
        <f t="shared" si="5"/>
        <v>31.3</v>
      </c>
      <c r="H61" s="113"/>
      <c r="I61">
        <f>BRPL_EOD!AA61+BRPL_EOD!AB61</f>
        <v>12.81</v>
      </c>
      <c r="J61">
        <f>BYPL_EOD!AA61+BYPL_EOD!AB61</f>
        <v>7.32</v>
      </c>
      <c r="K61">
        <f>MES_EOD!AA61+MES_EOD!AB61</f>
        <v>0</v>
      </c>
      <c r="L61">
        <f>NDMC_EOD!AA61+NDMC_EOD!AB61</f>
        <v>1.9</v>
      </c>
      <c r="M61">
        <f>TPDDL_EOD!AA61+TPDDL_EOD!AB61</f>
        <v>9.15</v>
      </c>
      <c r="N61">
        <f t="shared" si="0"/>
        <v>31.18</v>
      </c>
      <c r="O61" s="113">
        <f t="shared" si="1"/>
        <v>0.12000000000000099</v>
      </c>
      <c r="P61">
        <v>12.859300833867865</v>
      </c>
      <c r="Q61">
        <v>7.3481719050673515</v>
      </c>
      <c r="R61">
        <v>0</v>
      </c>
      <c r="S61">
        <v>1.9073123797305964</v>
      </c>
      <c r="T61">
        <v>9.1852148813341898</v>
      </c>
      <c r="U61" s="115">
        <f t="shared" si="2"/>
        <v>31.300000000000004</v>
      </c>
      <c r="V61" s="113">
        <f t="shared" si="3"/>
        <v>0</v>
      </c>
      <c r="X61" s="118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31.3</v>
      </c>
      <c r="E62">
        <f>GT!N62</f>
        <v>0</v>
      </c>
      <c r="F62">
        <f t="shared" si="4"/>
        <v>80</v>
      </c>
      <c r="G62">
        <f t="shared" si="5"/>
        <v>31.3</v>
      </c>
      <c r="H62" s="113"/>
      <c r="I62">
        <f>BRPL_EOD!AA62+BRPL_EOD!AB62</f>
        <v>12.81</v>
      </c>
      <c r="J62">
        <f>BYPL_EOD!AA62+BYPL_EOD!AB62</f>
        <v>7.32</v>
      </c>
      <c r="K62">
        <f>MES_EOD!AA62+MES_EOD!AB62</f>
        <v>0</v>
      </c>
      <c r="L62">
        <f>NDMC_EOD!AA62+NDMC_EOD!AB62</f>
        <v>1.9</v>
      </c>
      <c r="M62">
        <f>TPDDL_EOD!AA62+TPDDL_EOD!AB62</f>
        <v>9.15</v>
      </c>
      <c r="N62">
        <f t="shared" si="0"/>
        <v>31.18</v>
      </c>
      <c r="O62" s="113">
        <f t="shared" si="1"/>
        <v>0.12000000000000099</v>
      </c>
      <c r="P62">
        <v>12.859300833867865</v>
      </c>
      <c r="Q62">
        <v>7.3481719050673515</v>
      </c>
      <c r="R62">
        <v>0</v>
      </c>
      <c r="S62">
        <v>1.9073123797305964</v>
      </c>
      <c r="T62">
        <v>9.1852148813341898</v>
      </c>
      <c r="U62" s="115">
        <f t="shared" si="2"/>
        <v>31.300000000000004</v>
      </c>
      <c r="V62" s="113">
        <f t="shared" si="3"/>
        <v>0</v>
      </c>
      <c r="X62" s="118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31.3</v>
      </c>
      <c r="E63">
        <f>GT!N63</f>
        <v>0</v>
      </c>
      <c r="F63">
        <f t="shared" si="4"/>
        <v>80</v>
      </c>
      <c r="G63">
        <f t="shared" si="5"/>
        <v>31.3</v>
      </c>
      <c r="H63" s="113"/>
      <c r="I63">
        <f>BRPL_EOD!AA63+BRPL_EOD!AB63</f>
        <v>12.81</v>
      </c>
      <c r="J63">
        <f>BYPL_EOD!AA63+BYPL_EOD!AB63</f>
        <v>7.32</v>
      </c>
      <c r="K63">
        <f>MES_EOD!AA63+MES_EOD!AB63</f>
        <v>0</v>
      </c>
      <c r="L63">
        <f>NDMC_EOD!AA63+NDMC_EOD!AB63</f>
        <v>1.9</v>
      </c>
      <c r="M63">
        <f>TPDDL_EOD!AA63+TPDDL_EOD!AB63</f>
        <v>9.15</v>
      </c>
      <c r="N63">
        <f t="shared" si="0"/>
        <v>31.18</v>
      </c>
      <c r="O63" s="113">
        <f t="shared" si="1"/>
        <v>0.12000000000000099</v>
      </c>
      <c r="P63">
        <v>12.859300833867865</v>
      </c>
      <c r="Q63">
        <v>7.3481719050673515</v>
      </c>
      <c r="R63">
        <v>0</v>
      </c>
      <c r="S63">
        <v>1.9073123797305964</v>
      </c>
      <c r="T63">
        <v>9.1852148813341898</v>
      </c>
      <c r="U63" s="115">
        <f t="shared" si="2"/>
        <v>31.300000000000004</v>
      </c>
      <c r="V63" s="113">
        <f t="shared" si="3"/>
        <v>0</v>
      </c>
      <c r="X63" s="118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31.3</v>
      </c>
      <c r="E64">
        <f>GT!N64</f>
        <v>0</v>
      </c>
      <c r="F64">
        <f t="shared" si="4"/>
        <v>80</v>
      </c>
      <c r="G64">
        <f t="shared" si="5"/>
        <v>31.3</v>
      </c>
      <c r="H64" s="113"/>
      <c r="I64">
        <f>BRPL_EOD!AA64+BRPL_EOD!AB64</f>
        <v>12.81</v>
      </c>
      <c r="J64">
        <f>BYPL_EOD!AA64+BYPL_EOD!AB64</f>
        <v>7.32</v>
      </c>
      <c r="K64">
        <f>MES_EOD!AA64+MES_EOD!AB64</f>
        <v>0</v>
      </c>
      <c r="L64">
        <f>NDMC_EOD!AA64+NDMC_EOD!AB64</f>
        <v>1.9</v>
      </c>
      <c r="M64">
        <f>TPDDL_EOD!AA64+TPDDL_EOD!AB64</f>
        <v>9.15</v>
      </c>
      <c r="N64">
        <f t="shared" si="0"/>
        <v>31.18</v>
      </c>
      <c r="O64" s="113">
        <f t="shared" si="1"/>
        <v>0.12000000000000099</v>
      </c>
      <c r="P64">
        <v>12.859300833867865</v>
      </c>
      <c r="Q64">
        <v>7.3481719050673515</v>
      </c>
      <c r="R64">
        <v>0</v>
      </c>
      <c r="S64">
        <v>1.9073123797305964</v>
      </c>
      <c r="T64">
        <v>9.1852148813341898</v>
      </c>
      <c r="U64" s="115">
        <f t="shared" si="2"/>
        <v>31.300000000000004</v>
      </c>
      <c r="V64" s="113">
        <f t="shared" si="3"/>
        <v>0</v>
      </c>
      <c r="X64" s="118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31.3</v>
      </c>
      <c r="E65">
        <f>GT!N65</f>
        <v>0</v>
      </c>
      <c r="F65">
        <f t="shared" si="4"/>
        <v>80</v>
      </c>
      <c r="G65">
        <f t="shared" si="5"/>
        <v>31.3</v>
      </c>
      <c r="H65" s="113"/>
      <c r="I65">
        <f>BRPL_EOD!AA65+BRPL_EOD!AB65</f>
        <v>12.81</v>
      </c>
      <c r="J65">
        <f>BYPL_EOD!AA65+BYPL_EOD!AB65</f>
        <v>7.32</v>
      </c>
      <c r="K65">
        <f>MES_EOD!AA65+MES_EOD!AB65</f>
        <v>0</v>
      </c>
      <c r="L65">
        <f>NDMC_EOD!AA65+NDMC_EOD!AB65</f>
        <v>1.9</v>
      </c>
      <c r="M65">
        <f>TPDDL_EOD!AA65+TPDDL_EOD!AB65</f>
        <v>9.15</v>
      </c>
      <c r="N65">
        <f t="shared" si="0"/>
        <v>31.18</v>
      </c>
      <c r="O65" s="113">
        <f t="shared" si="1"/>
        <v>0.12000000000000099</v>
      </c>
      <c r="P65">
        <v>12.859300833867865</v>
      </c>
      <c r="Q65">
        <v>7.3481719050673515</v>
      </c>
      <c r="R65">
        <v>0</v>
      </c>
      <c r="S65">
        <v>1.9073123797305964</v>
      </c>
      <c r="T65">
        <v>9.1852148813341898</v>
      </c>
      <c r="U65" s="115">
        <f t="shared" si="2"/>
        <v>31.300000000000004</v>
      </c>
      <c r="V65" s="113">
        <f t="shared" si="3"/>
        <v>0</v>
      </c>
      <c r="X65" s="118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31.3</v>
      </c>
      <c r="E66">
        <f>GT!N66</f>
        <v>0</v>
      </c>
      <c r="F66">
        <f t="shared" si="4"/>
        <v>80</v>
      </c>
      <c r="G66">
        <f t="shared" si="5"/>
        <v>31.3</v>
      </c>
      <c r="H66" s="113"/>
      <c r="I66">
        <f>BRPL_EOD!AA66+BRPL_EOD!AB66</f>
        <v>12.81</v>
      </c>
      <c r="J66">
        <f>BYPL_EOD!AA66+BYPL_EOD!AB66</f>
        <v>7.32</v>
      </c>
      <c r="K66">
        <f>MES_EOD!AA66+MES_EOD!AB66</f>
        <v>0</v>
      </c>
      <c r="L66">
        <f>NDMC_EOD!AA66+NDMC_EOD!AB66</f>
        <v>1.9</v>
      </c>
      <c r="M66">
        <f>TPDDL_EOD!AA66+TPDDL_EOD!AB66</f>
        <v>9.15</v>
      </c>
      <c r="N66">
        <f t="shared" si="0"/>
        <v>31.18</v>
      </c>
      <c r="O66" s="113">
        <f t="shared" si="1"/>
        <v>0.12000000000000099</v>
      </c>
      <c r="P66">
        <v>12.859300833867865</v>
      </c>
      <c r="Q66">
        <v>7.3481719050673515</v>
      </c>
      <c r="R66">
        <v>0</v>
      </c>
      <c r="S66">
        <v>1.9073123797305964</v>
      </c>
      <c r="T66">
        <v>9.1852148813341898</v>
      </c>
      <c r="U66" s="115">
        <f t="shared" si="2"/>
        <v>31.300000000000004</v>
      </c>
      <c r="V66" s="113">
        <f t="shared" si="3"/>
        <v>0</v>
      </c>
      <c r="X66" s="118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31.3</v>
      </c>
      <c r="E67">
        <f>GT!N67</f>
        <v>0</v>
      </c>
      <c r="F67">
        <f t="shared" si="4"/>
        <v>80</v>
      </c>
      <c r="G67">
        <f t="shared" si="5"/>
        <v>31.3</v>
      </c>
      <c r="H67" s="113"/>
      <c r="I67">
        <f>BRPL_EOD!AA67+BRPL_EOD!AB67</f>
        <v>12.81</v>
      </c>
      <c r="J67">
        <f>BYPL_EOD!AA67+BYPL_EOD!AB67</f>
        <v>7.32</v>
      </c>
      <c r="K67">
        <f>MES_EOD!AA67+MES_EOD!AB67</f>
        <v>0</v>
      </c>
      <c r="L67">
        <f>NDMC_EOD!AA67+NDMC_EOD!AB67</f>
        <v>1.9</v>
      </c>
      <c r="M67">
        <f>TPDDL_EOD!AA67+TPDDL_EOD!AB67</f>
        <v>9.15</v>
      </c>
      <c r="N67">
        <f t="shared" ref="N67:N98" si="6">SUM(I67:M67)</f>
        <v>31.18</v>
      </c>
      <c r="O67" s="113">
        <f t="shared" ref="O67:O98" si="7">G67-N67</f>
        <v>0.12000000000000099</v>
      </c>
      <c r="P67">
        <v>12.859300833867865</v>
      </c>
      <c r="Q67">
        <v>7.3481719050673515</v>
      </c>
      <c r="R67">
        <v>0</v>
      </c>
      <c r="S67">
        <v>1.9073123797305964</v>
      </c>
      <c r="T67">
        <v>9.1852148813341898</v>
      </c>
      <c r="U67" s="115">
        <f t="shared" ref="U67:U98" si="8">SUM(P67:T67)</f>
        <v>31.300000000000004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31.3</v>
      </c>
      <c r="E68">
        <f>GT!N68</f>
        <v>0</v>
      </c>
      <c r="F68">
        <f t="shared" ref="F68:F98" si="10">B68+C68</f>
        <v>80</v>
      </c>
      <c r="G68">
        <f t="shared" ref="G68:G98" si="11">D68+E68-X68</f>
        <v>31.3</v>
      </c>
      <c r="H68" s="113"/>
      <c r="I68">
        <f>BRPL_EOD!AA68+BRPL_EOD!AB68</f>
        <v>12.81</v>
      </c>
      <c r="J68">
        <f>BYPL_EOD!AA68+BYPL_EOD!AB68</f>
        <v>7.32</v>
      </c>
      <c r="K68">
        <f>MES_EOD!AA68+MES_EOD!AB68</f>
        <v>0</v>
      </c>
      <c r="L68">
        <f>NDMC_EOD!AA68+NDMC_EOD!AB68</f>
        <v>1.9</v>
      </c>
      <c r="M68">
        <f>TPDDL_EOD!AA68+TPDDL_EOD!AB68</f>
        <v>9.15</v>
      </c>
      <c r="N68">
        <f t="shared" si="6"/>
        <v>31.18</v>
      </c>
      <c r="O68" s="113">
        <f t="shared" si="7"/>
        <v>0.12000000000000099</v>
      </c>
      <c r="P68">
        <v>12.859300833867865</v>
      </c>
      <c r="Q68">
        <v>7.3481719050673515</v>
      </c>
      <c r="R68">
        <v>0</v>
      </c>
      <c r="S68">
        <v>1.9073123797305964</v>
      </c>
      <c r="T68">
        <v>9.1852148813341898</v>
      </c>
      <c r="U68" s="115">
        <f t="shared" si="8"/>
        <v>31.300000000000004</v>
      </c>
      <c r="V68" s="113">
        <f t="shared" si="9"/>
        <v>0</v>
      </c>
      <c r="X68" s="118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31.3</v>
      </c>
      <c r="E69">
        <f>GT!N69</f>
        <v>0</v>
      </c>
      <c r="F69">
        <f t="shared" si="10"/>
        <v>80</v>
      </c>
      <c r="G69">
        <f t="shared" si="11"/>
        <v>31.3</v>
      </c>
      <c r="H69" s="113"/>
      <c r="I69">
        <f>BRPL_EOD!AA69+BRPL_EOD!AB69</f>
        <v>12.81</v>
      </c>
      <c r="J69">
        <f>BYPL_EOD!AA69+BYPL_EOD!AB69</f>
        <v>7.32</v>
      </c>
      <c r="K69">
        <f>MES_EOD!AA69+MES_EOD!AB69</f>
        <v>0</v>
      </c>
      <c r="L69">
        <f>NDMC_EOD!AA69+NDMC_EOD!AB69</f>
        <v>1.9</v>
      </c>
      <c r="M69">
        <f>TPDDL_EOD!AA69+TPDDL_EOD!AB69</f>
        <v>9.15</v>
      </c>
      <c r="N69">
        <f t="shared" si="6"/>
        <v>31.18</v>
      </c>
      <c r="O69" s="113">
        <f t="shared" si="7"/>
        <v>0.12000000000000099</v>
      </c>
      <c r="P69">
        <v>12.859300833867865</v>
      </c>
      <c r="Q69">
        <v>7.3481719050673515</v>
      </c>
      <c r="R69">
        <v>0</v>
      </c>
      <c r="S69">
        <v>1.9073123797305964</v>
      </c>
      <c r="T69">
        <v>9.1852148813341898</v>
      </c>
      <c r="U69" s="115">
        <f t="shared" si="8"/>
        <v>31.300000000000004</v>
      </c>
      <c r="V69" s="113">
        <f t="shared" si="9"/>
        <v>0</v>
      </c>
      <c r="X69" s="118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31.3</v>
      </c>
      <c r="E70">
        <f>GT!N70</f>
        <v>0</v>
      </c>
      <c r="F70">
        <f t="shared" si="10"/>
        <v>80</v>
      </c>
      <c r="G70">
        <f t="shared" si="11"/>
        <v>31.3</v>
      </c>
      <c r="H70" s="113"/>
      <c r="I70">
        <f>BRPL_EOD!AA70+BRPL_EOD!AB70</f>
        <v>12.81</v>
      </c>
      <c r="J70">
        <f>BYPL_EOD!AA70+BYPL_EOD!AB70</f>
        <v>7.32</v>
      </c>
      <c r="K70">
        <f>MES_EOD!AA70+MES_EOD!AB70</f>
        <v>0</v>
      </c>
      <c r="L70">
        <f>NDMC_EOD!AA70+NDMC_EOD!AB70</f>
        <v>1.9</v>
      </c>
      <c r="M70">
        <f>TPDDL_EOD!AA70+TPDDL_EOD!AB70</f>
        <v>9.15</v>
      </c>
      <c r="N70">
        <f t="shared" si="6"/>
        <v>31.18</v>
      </c>
      <c r="O70" s="113">
        <f t="shared" si="7"/>
        <v>0.12000000000000099</v>
      </c>
      <c r="P70">
        <v>12.859300833867865</v>
      </c>
      <c r="Q70">
        <v>7.3481719050673515</v>
      </c>
      <c r="R70">
        <v>0</v>
      </c>
      <c r="S70">
        <v>1.9073123797305964</v>
      </c>
      <c r="T70">
        <v>9.1852148813341898</v>
      </c>
      <c r="U70" s="115">
        <f t="shared" si="8"/>
        <v>31.300000000000004</v>
      </c>
      <c r="V70" s="113">
        <f t="shared" si="9"/>
        <v>0</v>
      </c>
      <c r="X70" s="118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31.3</v>
      </c>
      <c r="E71">
        <f>GT!N71</f>
        <v>0</v>
      </c>
      <c r="F71">
        <f t="shared" si="10"/>
        <v>80</v>
      </c>
      <c r="G71">
        <f t="shared" si="11"/>
        <v>31.3</v>
      </c>
      <c r="H71" s="113"/>
      <c r="I71">
        <f>BRPL_EOD!AA71+BRPL_EOD!AB71</f>
        <v>12.81</v>
      </c>
      <c r="J71">
        <f>BYPL_EOD!AA71+BYPL_EOD!AB71</f>
        <v>7.32</v>
      </c>
      <c r="K71">
        <f>MES_EOD!AA71+MES_EOD!AB71</f>
        <v>0</v>
      </c>
      <c r="L71">
        <f>NDMC_EOD!AA71+NDMC_EOD!AB71</f>
        <v>1.9</v>
      </c>
      <c r="M71">
        <f>TPDDL_EOD!AA71+TPDDL_EOD!AB71</f>
        <v>9.15</v>
      </c>
      <c r="N71">
        <f t="shared" si="6"/>
        <v>31.18</v>
      </c>
      <c r="O71" s="113">
        <f t="shared" si="7"/>
        <v>0.12000000000000099</v>
      </c>
      <c r="P71">
        <v>12.859300833867865</v>
      </c>
      <c r="Q71">
        <v>7.3481719050673515</v>
      </c>
      <c r="R71">
        <v>0</v>
      </c>
      <c r="S71">
        <v>1.9073123797305964</v>
      </c>
      <c r="T71">
        <v>9.1852148813341898</v>
      </c>
      <c r="U71" s="115">
        <f t="shared" si="8"/>
        <v>31.300000000000004</v>
      </c>
      <c r="V71" s="113">
        <f t="shared" si="9"/>
        <v>0</v>
      </c>
      <c r="X71" s="118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31.3</v>
      </c>
      <c r="E72">
        <f>GT!N72</f>
        <v>0</v>
      </c>
      <c r="F72">
        <f t="shared" si="10"/>
        <v>80</v>
      </c>
      <c r="G72">
        <f t="shared" si="11"/>
        <v>31.3</v>
      </c>
      <c r="H72" s="113"/>
      <c r="I72">
        <f>BRPL_EOD!AA72+BRPL_EOD!AB72</f>
        <v>12.81</v>
      </c>
      <c r="J72">
        <f>BYPL_EOD!AA72+BYPL_EOD!AB72</f>
        <v>7.32</v>
      </c>
      <c r="K72">
        <f>MES_EOD!AA72+MES_EOD!AB72</f>
        <v>0</v>
      </c>
      <c r="L72">
        <f>NDMC_EOD!AA72+NDMC_EOD!AB72</f>
        <v>1.9</v>
      </c>
      <c r="M72">
        <f>TPDDL_EOD!AA72+TPDDL_EOD!AB72</f>
        <v>9.15</v>
      </c>
      <c r="N72">
        <f t="shared" si="6"/>
        <v>31.18</v>
      </c>
      <c r="O72" s="113">
        <f t="shared" si="7"/>
        <v>0.12000000000000099</v>
      </c>
      <c r="P72">
        <v>12.859300833867865</v>
      </c>
      <c r="Q72">
        <v>7.3481719050673515</v>
      </c>
      <c r="R72">
        <v>0</v>
      </c>
      <c r="S72">
        <v>1.9073123797305964</v>
      </c>
      <c r="T72">
        <v>9.1852148813341898</v>
      </c>
      <c r="U72" s="115">
        <f t="shared" si="8"/>
        <v>31.300000000000004</v>
      </c>
      <c r="V72" s="113">
        <f t="shared" si="9"/>
        <v>0</v>
      </c>
      <c r="X72" s="118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31.3</v>
      </c>
      <c r="E73">
        <f>GT!N73</f>
        <v>0</v>
      </c>
      <c r="F73">
        <f t="shared" si="10"/>
        <v>80</v>
      </c>
      <c r="G73">
        <f t="shared" si="11"/>
        <v>31.3</v>
      </c>
      <c r="H73" s="113"/>
      <c r="I73">
        <f>BRPL_EOD!AA73+BRPL_EOD!AB73</f>
        <v>12.81</v>
      </c>
      <c r="J73">
        <f>BYPL_EOD!AA73+BYPL_EOD!AB73</f>
        <v>7.32</v>
      </c>
      <c r="K73">
        <f>MES_EOD!AA73+MES_EOD!AB73</f>
        <v>0</v>
      </c>
      <c r="L73">
        <f>NDMC_EOD!AA73+NDMC_EOD!AB73</f>
        <v>1.9</v>
      </c>
      <c r="M73">
        <f>TPDDL_EOD!AA73+TPDDL_EOD!AB73</f>
        <v>9.15</v>
      </c>
      <c r="N73">
        <f t="shared" si="6"/>
        <v>31.18</v>
      </c>
      <c r="O73" s="113">
        <f t="shared" si="7"/>
        <v>0.12000000000000099</v>
      </c>
      <c r="P73">
        <v>12.859300833867865</v>
      </c>
      <c r="Q73">
        <v>7.3481719050673515</v>
      </c>
      <c r="R73">
        <v>0</v>
      </c>
      <c r="S73">
        <v>1.9073123797305964</v>
      </c>
      <c r="T73">
        <v>9.1852148813341898</v>
      </c>
      <c r="U73" s="115">
        <f t="shared" si="8"/>
        <v>31.300000000000004</v>
      </c>
      <c r="V73" s="113">
        <f t="shared" si="9"/>
        <v>0</v>
      </c>
      <c r="X73" s="118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31.3</v>
      </c>
      <c r="E74">
        <f>GT!N74</f>
        <v>0</v>
      </c>
      <c r="F74">
        <f t="shared" si="10"/>
        <v>80</v>
      </c>
      <c r="G74">
        <f t="shared" si="11"/>
        <v>31.3</v>
      </c>
      <c r="H74" s="113"/>
      <c r="I74">
        <f>BRPL_EOD!AA74+BRPL_EOD!AB74</f>
        <v>12.81</v>
      </c>
      <c r="J74">
        <f>BYPL_EOD!AA74+BYPL_EOD!AB74</f>
        <v>7.32</v>
      </c>
      <c r="K74">
        <f>MES_EOD!AA74+MES_EOD!AB74</f>
        <v>0</v>
      </c>
      <c r="L74">
        <f>NDMC_EOD!AA74+NDMC_EOD!AB74</f>
        <v>1.9</v>
      </c>
      <c r="M74">
        <f>TPDDL_EOD!AA74+TPDDL_EOD!AB74</f>
        <v>9.15</v>
      </c>
      <c r="N74">
        <f t="shared" si="6"/>
        <v>31.18</v>
      </c>
      <c r="O74" s="113">
        <f t="shared" si="7"/>
        <v>0.12000000000000099</v>
      </c>
      <c r="P74">
        <v>12.859300833867865</v>
      </c>
      <c r="Q74">
        <v>7.3481719050673515</v>
      </c>
      <c r="R74">
        <v>0</v>
      </c>
      <c r="S74">
        <v>1.9073123797305964</v>
      </c>
      <c r="T74">
        <v>9.1852148813341898</v>
      </c>
      <c r="U74" s="115">
        <f t="shared" si="8"/>
        <v>31.300000000000004</v>
      </c>
      <c r="V74" s="113">
        <f t="shared" si="9"/>
        <v>0</v>
      </c>
      <c r="X74" s="118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31.6</v>
      </c>
      <c r="E75">
        <f>GT!N75</f>
        <v>0</v>
      </c>
      <c r="F75">
        <f t="shared" si="10"/>
        <v>80</v>
      </c>
      <c r="G75">
        <f t="shared" si="11"/>
        <v>31.6</v>
      </c>
      <c r="H75" s="113"/>
      <c r="I75">
        <f>BRPL_EOD!AA75+BRPL_EOD!AB75</f>
        <v>12.81</v>
      </c>
      <c r="J75">
        <f>BYPL_EOD!AA75+BYPL_EOD!AB75</f>
        <v>7.32</v>
      </c>
      <c r="K75">
        <f>MES_EOD!AA75+MES_EOD!AB75</f>
        <v>0</v>
      </c>
      <c r="L75">
        <f>NDMC_EOD!AA75+NDMC_EOD!AB75</f>
        <v>1.9</v>
      </c>
      <c r="M75">
        <f>TPDDL_EOD!AA75+TPDDL_EOD!AB75</f>
        <v>9.15</v>
      </c>
      <c r="N75">
        <f t="shared" si="6"/>
        <v>31.18</v>
      </c>
      <c r="O75" s="113">
        <f t="shared" si="7"/>
        <v>0.42000000000000171</v>
      </c>
      <c r="P75">
        <v>12.982552918537525</v>
      </c>
      <c r="Q75">
        <v>7.4186016677357287</v>
      </c>
      <c r="R75">
        <v>0</v>
      </c>
      <c r="S75">
        <v>1.9255933290570879</v>
      </c>
      <c r="T75">
        <v>9.2732520846696609</v>
      </c>
      <c r="U75" s="115">
        <f t="shared" si="8"/>
        <v>31.6</v>
      </c>
      <c r="V75" s="113">
        <f t="shared" si="9"/>
        <v>0</v>
      </c>
      <c r="X75" s="118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80</v>
      </c>
      <c r="G76">
        <f t="shared" si="11"/>
        <v>32.6</v>
      </c>
      <c r="H76" s="113"/>
      <c r="I76">
        <f>BRPL_EOD!AA76+BRPL_EOD!AB76</f>
        <v>13.21</v>
      </c>
      <c r="J76">
        <f>BYPL_EOD!AA76+BYPL_EOD!AB76</f>
        <v>7.55</v>
      </c>
      <c r="K76">
        <f>MES_EOD!AA76+MES_EOD!AB76</f>
        <v>0</v>
      </c>
      <c r="L76">
        <f>NDMC_EOD!AA76+NDMC_EOD!AB76</f>
        <v>1.96</v>
      </c>
      <c r="M76">
        <f>TPDDL_EOD!AA76+TPDDL_EOD!AB76</f>
        <v>9.44</v>
      </c>
      <c r="N76">
        <f t="shared" si="6"/>
        <v>32.160000000000004</v>
      </c>
      <c r="O76" s="113">
        <f t="shared" si="7"/>
        <v>0.43999999999999773</v>
      </c>
      <c r="P76">
        <v>13.390733830845772</v>
      </c>
      <c r="Q76">
        <v>7.6532960199004965</v>
      </c>
      <c r="R76">
        <v>0</v>
      </c>
      <c r="S76">
        <v>1.9868159203980098</v>
      </c>
      <c r="T76">
        <v>9.5691542288557194</v>
      </c>
      <c r="U76" s="115">
        <f t="shared" si="8"/>
        <v>32.599999999999994</v>
      </c>
      <c r="V76" s="113">
        <f t="shared" si="9"/>
        <v>0</v>
      </c>
      <c r="X76" s="118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80</v>
      </c>
      <c r="G77">
        <f t="shared" si="11"/>
        <v>32.6</v>
      </c>
      <c r="H77" s="113"/>
      <c r="I77">
        <f>BRPL_EOD!AA77+BRPL_EOD!AB77</f>
        <v>13.21</v>
      </c>
      <c r="J77">
        <f>BYPL_EOD!AA77+BYPL_EOD!AB77</f>
        <v>7.55</v>
      </c>
      <c r="K77">
        <f>MES_EOD!AA77+MES_EOD!AB77</f>
        <v>0</v>
      </c>
      <c r="L77">
        <f>NDMC_EOD!AA77+NDMC_EOD!AB77</f>
        <v>1.96</v>
      </c>
      <c r="M77">
        <f>TPDDL_EOD!AA77+TPDDL_EOD!AB77</f>
        <v>9.44</v>
      </c>
      <c r="N77">
        <f t="shared" si="6"/>
        <v>32.160000000000004</v>
      </c>
      <c r="O77" s="113">
        <f t="shared" si="7"/>
        <v>0.43999999999999773</v>
      </c>
      <c r="P77">
        <v>13.390733830845772</v>
      </c>
      <c r="Q77">
        <v>7.6532960199004965</v>
      </c>
      <c r="R77">
        <v>0</v>
      </c>
      <c r="S77">
        <v>1.9868159203980098</v>
      </c>
      <c r="T77">
        <v>9.5691542288557194</v>
      </c>
      <c r="U77" s="115">
        <f t="shared" si="8"/>
        <v>32.599999999999994</v>
      </c>
      <c r="V77" s="113">
        <f t="shared" si="9"/>
        <v>0</v>
      </c>
      <c r="X77" s="118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80</v>
      </c>
      <c r="G78">
        <f t="shared" si="11"/>
        <v>32.6</v>
      </c>
      <c r="H78" s="113"/>
      <c r="I78">
        <f>BRPL_EOD!AA78+BRPL_EOD!AB78</f>
        <v>13.21</v>
      </c>
      <c r="J78">
        <f>BYPL_EOD!AA78+BYPL_EOD!AB78</f>
        <v>7.55</v>
      </c>
      <c r="K78">
        <f>MES_EOD!AA78+MES_EOD!AB78</f>
        <v>0</v>
      </c>
      <c r="L78">
        <f>NDMC_EOD!AA78+NDMC_EOD!AB78</f>
        <v>1.96</v>
      </c>
      <c r="M78">
        <f>TPDDL_EOD!AA78+TPDDL_EOD!AB78</f>
        <v>9.44</v>
      </c>
      <c r="N78">
        <f t="shared" si="6"/>
        <v>32.160000000000004</v>
      </c>
      <c r="O78" s="113">
        <f t="shared" si="7"/>
        <v>0.43999999999999773</v>
      </c>
      <c r="P78">
        <v>13.390733830845772</v>
      </c>
      <c r="Q78">
        <v>7.6532960199004965</v>
      </c>
      <c r="R78">
        <v>0</v>
      </c>
      <c r="S78">
        <v>1.9868159203980098</v>
      </c>
      <c r="T78">
        <v>9.5691542288557194</v>
      </c>
      <c r="U78" s="115">
        <f t="shared" si="8"/>
        <v>32.599999999999994</v>
      </c>
      <c r="V78" s="113">
        <f t="shared" si="9"/>
        <v>0</v>
      </c>
      <c r="X78" s="118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80</v>
      </c>
      <c r="G79">
        <f t="shared" si="11"/>
        <v>32.6</v>
      </c>
      <c r="H79" s="113"/>
      <c r="I79">
        <f>BRPL_EOD!AA79+BRPL_EOD!AB79</f>
        <v>13.21</v>
      </c>
      <c r="J79">
        <f>BYPL_EOD!AA79+BYPL_EOD!AB79</f>
        <v>7.55</v>
      </c>
      <c r="K79">
        <f>MES_EOD!AA79+MES_EOD!AB79</f>
        <v>0</v>
      </c>
      <c r="L79">
        <f>NDMC_EOD!AA79+NDMC_EOD!AB79</f>
        <v>1.96</v>
      </c>
      <c r="M79">
        <f>TPDDL_EOD!AA79+TPDDL_EOD!AB79</f>
        <v>9.44</v>
      </c>
      <c r="N79">
        <f t="shared" si="6"/>
        <v>32.160000000000004</v>
      </c>
      <c r="O79" s="113">
        <f t="shared" si="7"/>
        <v>0.43999999999999773</v>
      </c>
      <c r="P79">
        <v>13.390733830845772</v>
      </c>
      <c r="Q79">
        <v>7.6532960199004965</v>
      </c>
      <c r="R79">
        <v>0</v>
      </c>
      <c r="S79">
        <v>1.9868159203980098</v>
      </c>
      <c r="T79">
        <v>9.5691542288557194</v>
      </c>
      <c r="U79" s="115">
        <f t="shared" si="8"/>
        <v>32.599999999999994</v>
      </c>
      <c r="V79" s="113">
        <f t="shared" si="9"/>
        <v>0</v>
      </c>
      <c r="X79" s="118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32.6</v>
      </c>
      <c r="E80">
        <f>GT!N80</f>
        <v>0</v>
      </c>
      <c r="F80">
        <f t="shared" si="10"/>
        <v>80</v>
      </c>
      <c r="G80">
        <f t="shared" si="11"/>
        <v>32.6</v>
      </c>
      <c r="H80" s="113"/>
      <c r="I80">
        <f>BRPL_EOD!AA80+BRPL_EOD!AB80</f>
        <v>13.21</v>
      </c>
      <c r="J80">
        <f>BYPL_EOD!AA80+BYPL_EOD!AB80</f>
        <v>7.55</v>
      </c>
      <c r="K80">
        <f>MES_EOD!AA80+MES_EOD!AB80</f>
        <v>0</v>
      </c>
      <c r="L80">
        <f>NDMC_EOD!AA80+NDMC_EOD!AB80</f>
        <v>1.96</v>
      </c>
      <c r="M80">
        <f>TPDDL_EOD!AA80+TPDDL_EOD!AB80</f>
        <v>9.44</v>
      </c>
      <c r="N80">
        <f t="shared" si="6"/>
        <v>32.160000000000004</v>
      </c>
      <c r="O80" s="113">
        <f t="shared" si="7"/>
        <v>0.43999999999999773</v>
      </c>
      <c r="P80">
        <v>13.390733830845772</v>
      </c>
      <c r="Q80">
        <v>7.6532960199004965</v>
      </c>
      <c r="R80">
        <v>0</v>
      </c>
      <c r="S80">
        <v>1.9868159203980098</v>
      </c>
      <c r="T80">
        <v>9.5691542288557194</v>
      </c>
      <c r="U80" s="115">
        <f t="shared" si="8"/>
        <v>32.599999999999994</v>
      </c>
      <c r="V80" s="113">
        <f t="shared" si="9"/>
        <v>0</v>
      </c>
      <c r="X80" s="118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32.6</v>
      </c>
      <c r="E81">
        <f>GT!N81</f>
        <v>0</v>
      </c>
      <c r="F81">
        <f t="shared" si="10"/>
        <v>80</v>
      </c>
      <c r="G81">
        <f t="shared" si="11"/>
        <v>32.6</v>
      </c>
      <c r="H81" s="113"/>
      <c r="I81">
        <f>BRPL_EOD!AA81+BRPL_EOD!AB81</f>
        <v>13.21</v>
      </c>
      <c r="J81">
        <f>BYPL_EOD!AA81+BYPL_EOD!AB81</f>
        <v>7.55</v>
      </c>
      <c r="K81">
        <f>MES_EOD!AA81+MES_EOD!AB81</f>
        <v>0</v>
      </c>
      <c r="L81">
        <f>NDMC_EOD!AA81+NDMC_EOD!AB81</f>
        <v>1.96</v>
      </c>
      <c r="M81">
        <f>TPDDL_EOD!AA81+TPDDL_EOD!AB81</f>
        <v>9.44</v>
      </c>
      <c r="N81">
        <f t="shared" si="6"/>
        <v>32.160000000000004</v>
      </c>
      <c r="O81" s="113">
        <f t="shared" si="7"/>
        <v>0.43999999999999773</v>
      </c>
      <c r="P81">
        <v>13.390733830845772</v>
      </c>
      <c r="Q81">
        <v>7.6532960199004965</v>
      </c>
      <c r="R81">
        <v>0</v>
      </c>
      <c r="S81">
        <v>1.9868159203980098</v>
      </c>
      <c r="T81">
        <v>9.5691542288557194</v>
      </c>
      <c r="U81" s="115">
        <f t="shared" si="8"/>
        <v>32.599999999999994</v>
      </c>
      <c r="V81" s="113">
        <f t="shared" si="9"/>
        <v>0</v>
      </c>
      <c r="X81" s="118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32.6</v>
      </c>
      <c r="E82">
        <f>GT!N82</f>
        <v>0</v>
      </c>
      <c r="F82">
        <f t="shared" si="10"/>
        <v>80</v>
      </c>
      <c r="G82">
        <f t="shared" si="11"/>
        <v>32.6</v>
      </c>
      <c r="H82" s="113"/>
      <c r="I82">
        <f>BRPL_EOD!AA82+BRPL_EOD!AB82</f>
        <v>13.21</v>
      </c>
      <c r="J82">
        <f>BYPL_EOD!AA82+BYPL_EOD!AB82</f>
        <v>7.55</v>
      </c>
      <c r="K82">
        <f>MES_EOD!AA82+MES_EOD!AB82</f>
        <v>0</v>
      </c>
      <c r="L82">
        <f>NDMC_EOD!AA82+NDMC_EOD!AB82</f>
        <v>1.96</v>
      </c>
      <c r="M82">
        <f>TPDDL_EOD!AA82+TPDDL_EOD!AB82</f>
        <v>9.44</v>
      </c>
      <c r="N82">
        <f t="shared" si="6"/>
        <v>32.160000000000004</v>
      </c>
      <c r="O82" s="113">
        <f t="shared" si="7"/>
        <v>0.43999999999999773</v>
      </c>
      <c r="P82">
        <v>13.390733830845772</v>
      </c>
      <c r="Q82">
        <v>7.6532960199004965</v>
      </c>
      <c r="R82">
        <v>0</v>
      </c>
      <c r="S82">
        <v>1.9868159203980098</v>
      </c>
      <c r="T82">
        <v>9.5691542288557194</v>
      </c>
      <c r="U82" s="115">
        <f t="shared" si="8"/>
        <v>32.599999999999994</v>
      </c>
      <c r="V82" s="113">
        <f t="shared" si="9"/>
        <v>0</v>
      </c>
      <c r="X82" s="118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32.6</v>
      </c>
      <c r="E83">
        <f>GT!N83</f>
        <v>0</v>
      </c>
      <c r="F83">
        <f t="shared" si="10"/>
        <v>80</v>
      </c>
      <c r="G83">
        <f t="shared" si="11"/>
        <v>32.6</v>
      </c>
      <c r="H83" s="113"/>
      <c r="I83">
        <f>BRPL_EOD!AA83+BRPL_EOD!AB83</f>
        <v>13.21</v>
      </c>
      <c r="J83">
        <f>BYPL_EOD!AA83+BYPL_EOD!AB83</f>
        <v>7.55</v>
      </c>
      <c r="K83">
        <f>MES_EOD!AA83+MES_EOD!AB83</f>
        <v>0</v>
      </c>
      <c r="L83">
        <f>NDMC_EOD!AA83+NDMC_EOD!AB83</f>
        <v>1.96</v>
      </c>
      <c r="M83">
        <f>TPDDL_EOD!AA83+TPDDL_EOD!AB83</f>
        <v>9.44</v>
      </c>
      <c r="N83">
        <f t="shared" si="6"/>
        <v>32.160000000000004</v>
      </c>
      <c r="O83" s="113">
        <f t="shared" si="7"/>
        <v>0.43999999999999773</v>
      </c>
      <c r="P83">
        <v>13.390733830845772</v>
      </c>
      <c r="Q83">
        <v>7.6532960199004965</v>
      </c>
      <c r="R83">
        <v>0</v>
      </c>
      <c r="S83">
        <v>1.9868159203980098</v>
      </c>
      <c r="T83">
        <v>9.5691542288557194</v>
      </c>
      <c r="U83" s="115">
        <f t="shared" si="8"/>
        <v>32.599999999999994</v>
      </c>
      <c r="V83" s="113">
        <f t="shared" si="9"/>
        <v>0</v>
      </c>
      <c r="X83" s="118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32.6</v>
      </c>
      <c r="E84">
        <f>GT!N84</f>
        <v>0</v>
      </c>
      <c r="F84">
        <f t="shared" si="10"/>
        <v>80</v>
      </c>
      <c r="G84">
        <f t="shared" si="11"/>
        <v>32.6</v>
      </c>
      <c r="H84" s="113"/>
      <c r="I84">
        <f>BRPL_EOD!AA84+BRPL_EOD!AB84</f>
        <v>13.21</v>
      </c>
      <c r="J84">
        <f>BYPL_EOD!AA84+BYPL_EOD!AB84</f>
        <v>7.55</v>
      </c>
      <c r="K84">
        <f>MES_EOD!AA84+MES_EOD!AB84</f>
        <v>0</v>
      </c>
      <c r="L84">
        <f>NDMC_EOD!AA84+NDMC_EOD!AB84</f>
        <v>1.96</v>
      </c>
      <c r="M84">
        <f>TPDDL_EOD!AA84+TPDDL_EOD!AB84</f>
        <v>9.44</v>
      </c>
      <c r="N84">
        <f t="shared" si="6"/>
        <v>32.160000000000004</v>
      </c>
      <c r="O84" s="113">
        <f t="shared" si="7"/>
        <v>0.43999999999999773</v>
      </c>
      <c r="P84">
        <v>13.390733830845772</v>
      </c>
      <c r="Q84">
        <v>7.6532960199004965</v>
      </c>
      <c r="R84">
        <v>0</v>
      </c>
      <c r="S84">
        <v>1.9868159203980098</v>
      </c>
      <c r="T84">
        <v>9.5691542288557194</v>
      </c>
      <c r="U84" s="115">
        <f t="shared" si="8"/>
        <v>32.599999999999994</v>
      </c>
      <c r="V84" s="113">
        <f t="shared" si="9"/>
        <v>0</v>
      </c>
      <c r="X84" s="118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32.6</v>
      </c>
      <c r="E85">
        <f>GT!N85</f>
        <v>0</v>
      </c>
      <c r="F85">
        <f t="shared" si="10"/>
        <v>80</v>
      </c>
      <c r="G85">
        <f t="shared" si="11"/>
        <v>32.6</v>
      </c>
      <c r="H85" s="113"/>
      <c r="I85">
        <f>BRPL_EOD!AA85+BRPL_EOD!AB85</f>
        <v>13.21</v>
      </c>
      <c r="J85">
        <f>BYPL_EOD!AA85+BYPL_EOD!AB85</f>
        <v>7.55</v>
      </c>
      <c r="K85">
        <f>MES_EOD!AA85+MES_EOD!AB85</f>
        <v>0</v>
      </c>
      <c r="L85">
        <f>NDMC_EOD!AA85+NDMC_EOD!AB85</f>
        <v>1.96</v>
      </c>
      <c r="M85">
        <f>TPDDL_EOD!AA85+TPDDL_EOD!AB85</f>
        <v>9.44</v>
      </c>
      <c r="N85">
        <f t="shared" si="6"/>
        <v>32.160000000000004</v>
      </c>
      <c r="O85" s="113">
        <f t="shared" si="7"/>
        <v>0.43999999999999773</v>
      </c>
      <c r="P85">
        <v>13.390733830845772</v>
      </c>
      <c r="Q85">
        <v>7.6532960199004965</v>
      </c>
      <c r="R85">
        <v>0</v>
      </c>
      <c r="S85">
        <v>1.9868159203980098</v>
      </c>
      <c r="T85">
        <v>9.5691542288557194</v>
      </c>
      <c r="U85" s="115">
        <f t="shared" si="8"/>
        <v>32.599999999999994</v>
      </c>
      <c r="V85" s="113">
        <f t="shared" si="9"/>
        <v>0</v>
      </c>
      <c r="X85" s="118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32.6</v>
      </c>
      <c r="E86">
        <f>GT!N86</f>
        <v>0</v>
      </c>
      <c r="F86">
        <f t="shared" si="10"/>
        <v>80</v>
      </c>
      <c r="G86">
        <f t="shared" si="11"/>
        <v>32.6</v>
      </c>
      <c r="H86" s="113"/>
      <c r="I86">
        <f>BRPL_EOD!AA86+BRPL_EOD!AB86</f>
        <v>13.21</v>
      </c>
      <c r="J86">
        <f>BYPL_EOD!AA86+BYPL_EOD!AB86</f>
        <v>7.55</v>
      </c>
      <c r="K86">
        <f>MES_EOD!AA86+MES_EOD!AB86</f>
        <v>0</v>
      </c>
      <c r="L86">
        <f>NDMC_EOD!AA86+NDMC_EOD!AB86</f>
        <v>1.96</v>
      </c>
      <c r="M86">
        <f>TPDDL_EOD!AA86+TPDDL_EOD!AB86</f>
        <v>9.44</v>
      </c>
      <c r="N86">
        <f t="shared" si="6"/>
        <v>32.160000000000004</v>
      </c>
      <c r="O86" s="113">
        <f t="shared" si="7"/>
        <v>0.43999999999999773</v>
      </c>
      <c r="P86">
        <v>13.390733830845772</v>
      </c>
      <c r="Q86">
        <v>7.6532960199004965</v>
      </c>
      <c r="R86">
        <v>0</v>
      </c>
      <c r="S86">
        <v>1.9868159203980098</v>
      </c>
      <c r="T86">
        <v>9.5691542288557194</v>
      </c>
      <c r="U86" s="115">
        <f t="shared" si="8"/>
        <v>32.599999999999994</v>
      </c>
      <c r="V86" s="113">
        <f t="shared" si="9"/>
        <v>0</v>
      </c>
      <c r="X86" s="118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32.6</v>
      </c>
      <c r="E87">
        <f>GT!N87</f>
        <v>0</v>
      </c>
      <c r="F87">
        <f t="shared" si="10"/>
        <v>80</v>
      </c>
      <c r="G87">
        <f t="shared" si="11"/>
        <v>32.6</v>
      </c>
      <c r="H87" s="113"/>
      <c r="I87">
        <f>BRPL_EOD!AA87+BRPL_EOD!AB87</f>
        <v>13.21</v>
      </c>
      <c r="J87">
        <f>BYPL_EOD!AA87+BYPL_EOD!AB87</f>
        <v>7.55</v>
      </c>
      <c r="K87">
        <f>MES_EOD!AA87+MES_EOD!AB87</f>
        <v>0</v>
      </c>
      <c r="L87">
        <f>NDMC_EOD!AA87+NDMC_EOD!AB87</f>
        <v>1.96</v>
      </c>
      <c r="M87">
        <f>TPDDL_EOD!AA87+TPDDL_EOD!AB87</f>
        <v>9.44</v>
      </c>
      <c r="N87">
        <f t="shared" si="6"/>
        <v>32.160000000000004</v>
      </c>
      <c r="O87" s="113">
        <f t="shared" si="7"/>
        <v>0.43999999999999773</v>
      </c>
      <c r="P87">
        <v>13.390733830845772</v>
      </c>
      <c r="Q87">
        <v>7.6532960199004965</v>
      </c>
      <c r="R87">
        <v>0</v>
      </c>
      <c r="S87">
        <v>1.9868159203980098</v>
      </c>
      <c r="T87">
        <v>9.5691542288557194</v>
      </c>
      <c r="U87" s="115">
        <f t="shared" si="8"/>
        <v>32.599999999999994</v>
      </c>
      <c r="V87" s="113">
        <f t="shared" si="9"/>
        <v>0</v>
      </c>
      <c r="X87" s="118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32.6</v>
      </c>
      <c r="E88">
        <f>GT!N88</f>
        <v>0</v>
      </c>
      <c r="F88">
        <f t="shared" si="10"/>
        <v>80</v>
      </c>
      <c r="G88">
        <f t="shared" si="11"/>
        <v>32.6</v>
      </c>
      <c r="H88" s="113"/>
      <c r="I88">
        <f>BRPL_EOD!AA88+BRPL_EOD!AB88</f>
        <v>13.21</v>
      </c>
      <c r="J88">
        <f>BYPL_EOD!AA88+BYPL_EOD!AB88</f>
        <v>7.55</v>
      </c>
      <c r="K88">
        <f>MES_EOD!AA88+MES_EOD!AB88</f>
        <v>0</v>
      </c>
      <c r="L88">
        <f>NDMC_EOD!AA88+NDMC_EOD!AB88</f>
        <v>1.96</v>
      </c>
      <c r="M88">
        <f>TPDDL_EOD!AA88+TPDDL_EOD!AB88</f>
        <v>9.44</v>
      </c>
      <c r="N88">
        <f t="shared" si="6"/>
        <v>32.160000000000004</v>
      </c>
      <c r="O88" s="113">
        <f t="shared" si="7"/>
        <v>0.43999999999999773</v>
      </c>
      <c r="P88">
        <v>13.390733830845772</v>
      </c>
      <c r="Q88">
        <v>7.6532960199004965</v>
      </c>
      <c r="R88">
        <v>0</v>
      </c>
      <c r="S88">
        <v>1.9868159203980098</v>
      </c>
      <c r="T88">
        <v>9.5691542288557194</v>
      </c>
      <c r="U88" s="115">
        <f t="shared" si="8"/>
        <v>32.599999999999994</v>
      </c>
      <c r="V88" s="113">
        <f t="shared" si="9"/>
        <v>0</v>
      </c>
      <c r="X88" s="118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32.6</v>
      </c>
      <c r="E89">
        <f>GT!N89</f>
        <v>0</v>
      </c>
      <c r="F89">
        <f t="shared" si="10"/>
        <v>80</v>
      </c>
      <c r="G89">
        <f t="shared" si="11"/>
        <v>32.6</v>
      </c>
      <c r="H89" s="113"/>
      <c r="I89">
        <f>BRPL_EOD!AA89+BRPL_EOD!AB89</f>
        <v>13.21</v>
      </c>
      <c r="J89">
        <f>BYPL_EOD!AA89+BYPL_EOD!AB89</f>
        <v>7.55</v>
      </c>
      <c r="K89">
        <f>MES_EOD!AA89+MES_EOD!AB89</f>
        <v>0</v>
      </c>
      <c r="L89">
        <f>NDMC_EOD!AA89+NDMC_EOD!AB89</f>
        <v>1.96</v>
      </c>
      <c r="M89">
        <f>TPDDL_EOD!AA89+TPDDL_EOD!AB89</f>
        <v>9.44</v>
      </c>
      <c r="N89">
        <f t="shared" si="6"/>
        <v>32.160000000000004</v>
      </c>
      <c r="O89" s="113">
        <f t="shared" si="7"/>
        <v>0.43999999999999773</v>
      </c>
      <c r="P89">
        <v>13.390733830845772</v>
      </c>
      <c r="Q89">
        <v>7.6532960199004965</v>
      </c>
      <c r="R89">
        <v>0</v>
      </c>
      <c r="S89">
        <v>1.9868159203980098</v>
      </c>
      <c r="T89">
        <v>9.5691542288557194</v>
      </c>
      <c r="U89" s="115">
        <f t="shared" si="8"/>
        <v>32.599999999999994</v>
      </c>
      <c r="V89" s="113">
        <f t="shared" si="9"/>
        <v>0</v>
      </c>
      <c r="X89" s="118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32.6</v>
      </c>
      <c r="E90">
        <f>GT!N90</f>
        <v>0</v>
      </c>
      <c r="F90">
        <f t="shared" si="10"/>
        <v>80</v>
      </c>
      <c r="G90">
        <f t="shared" si="11"/>
        <v>32.6</v>
      </c>
      <c r="H90" s="113"/>
      <c r="I90">
        <f>BRPL_EOD!AA90+BRPL_EOD!AB90</f>
        <v>13.21</v>
      </c>
      <c r="J90">
        <f>BYPL_EOD!AA90+BYPL_EOD!AB90</f>
        <v>7.55</v>
      </c>
      <c r="K90">
        <f>MES_EOD!AA90+MES_EOD!AB90</f>
        <v>0</v>
      </c>
      <c r="L90">
        <f>NDMC_EOD!AA90+NDMC_EOD!AB90</f>
        <v>1.96</v>
      </c>
      <c r="M90">
        <f>TPDDL_EOD!AA90+TPDDL_EOD!AB90</f>
        <v>9.44</v>
      </c>
      <c r="N90">
        <f t="shared" si="6"/>
        <v>32.160000000000004</v>
      </c>
      <c r="O90" s="113">
        <f t="shared" si="7"/>
        <v>0.43999999999999773</v>
      </c>
      <c r="P90">
        <v>13.390733830845772</v>
      </c>
      <c r="Q90">
        <v>7.6532960199004965</v>
      </c>
      <c r="R90">
        <v>0</v>
      </c>
      <c r="S90">
        <v>1.9868159203980098</v>
      </c>
      <c r="T90">
        <v>9.5691542288557194</v>
      </c>
      <c r="U90" s="115">
        <f t="shared" si="8"/>
        <v>32.599999999999994</v>
      </c>
      <c r="V90" s="113">
        <f t="shared" si="9"/>
        <v>0</v>
      </c>
      <c r="X90" s="118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33.6</v>
      </c>
      <c r="E91">
        <f>GT!N91</f>
        <v>0</v>
      </c>
      <c r="F91">
        <f t="shared" si="10"/>
        <v>80</v>
      </c>
      <c r="G91">
        <f t="shared" si="11"/>
        <v>33.6</v>
      </c>
      <c r="H91" s="113"/>
      <c r="I91">
        <f>BRPL_EOD!AA91+BRPL_EOD!AB91</f>
        <v>13.61</v>
      </c>
      <c r="J91">
        <f>BYPL_EOD!AA91+BYPL_EOD!AB91</f>
        <v>7.78</v>
      </c>
      <c r="K91">
        <f>MES_EOD!AA91+MES_EOD!AB91</f>
        <v>0</v>
      </c>
      <c r="L91">
        <f>NDMC_EOD!AA91+NDMC_EOD!AB91</f>
        <v>2.02</v>
      </c>
      <c r="M91">
        <f>TPDDL_EOD!AA91+TPDDL_EOD!AB91</f>
        <v>9.7200000000000006</v>
      </c>
      <c r="N91">
        <f t="shared" si="6"/>
        <v>33.130000000000003</v>
      </c>
      <c r="O91" s="113">
        <f t="shared" si="7"/>
        <v>0.46999999999999886</v>
      </c>
      <c r="P91">
        <v>13.803078780561423</v>
      </c>
      <c r="Q91">
        <v>7.8903712647147604</v>
      </c>
      <c r="R91">
        <v>0</v>
      </c>
      <c r="S91">
        <v>2.0486568065197703</v>
      </c>
      <c r="T91">
        <v>9.8578931482040453</v>
      </c>
      <c r="U91" s="115">
        <f t="shared" si="8"/>
        <v>33.599999999999994</v>
      </c>
      <c r="V91" s="113">
        <f t="shared" si="9"/>
        <v>0</v>
      </c>
      <c r="X91" s="118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33.6</v>
      </c>
      <c r="E92">
        <f>GT!N92</f>
        <v>0</v>
      </c>
      <c r="F92">
        <f t="shared" si="10"/>
        <v>80</v>
      </c>
      <c r="G92">
        <f t="shared" si="11"/>
        <v>33.6</v>
      </c>
      <c r="H92" s="113"/>
      <c r="I92">
        <f>BRPL_EOD!AA92+BRPL_EOD!AB92</f>
        <v>13.61</v>
      </c>
      <c r="J92">
        <f>BYPL_EOD!AA92+BYPL_EOD!AB92</f>
        <v>7.78</v>
      </c>
      <c r="K92">
        <f>MES_EOD!AA92+MES_EOD!AB92</f>
        <v>0</v>
      </c>
      <c r="L92">
        <f>NDMC_EOD!AA92+NDMC_EOD!AB92</f>
        <v>2.02</v>
      </c>
      <c r="M92">
        <f>TPDDL_EOD!AA92+TPDDL_EOD!AB92</f>
        <v>9.7200000000000006</v>
      </c>
      <c r="N92">
        <f t="shared" si="6"/>
        <v>33.130000000000003</v>
      </c>
      <c r="O92" s="113">
        <f t="shared" si="7"/>
        <v>0.46999999999999886</v>
      </c>
      <c r="P92">
        <v>13.803078780561423</v>
      </c>
      <c r="Q92">
        <v>7.8903712647147604</v>
      </c>
      <c r="R92">
        <v>0</v>
      </c>
      <c r="S92">
        <v>2.0486568065197703</v>
      </c>
      <c r="T92">
        <v>9.8578931482040453</v>
      </c>
      <c r="U92" s="115">
        <f t="shared" si="8"/>
        <v>33.599999999999994</v>
      </c>
      <c r="V92" s="113">
        <f t="shared" si="9"/>
        <v>0</v>
      </c>
      <c r="X92" s="118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33.6</v>
      </c>
      <c r="E93">
        <f>GT!N93</f>
        <v>0</v>
      </c>
      <c r="F93">
        <f t="shared" si="10"/>
        <v>80</v>
      </c>
      <c r="G93">
        <f t="shared" si="11"/>
        <v>33.6</v>
      </c>
      <c r="H93" s="113"/>
      <c r="I93">
        <f>BRPL_EOD!AA93+BRPL_EOD!AB93</f>
        <v>13.61</v>
      </c>
      <c r="J93">
        <f>BYPL_EOD!AA93+BYPL_EOD!AB93</f>
        <v>7.78</v>
      </c>
      <c r="K93">
        <f>MES_EOD!AA93+MES_EOD!AB93</f>
        <v>0</v>
      </c>
      <c r="L93">
        <f>NDMC_EOD!AA93+NDMC_EOD!AB93</f>
        <v>2.02</v>
      </c>
      <c r="M93">
        <f>TPDDL_EOD!AA93+TPDDL_EOD!AB93</f>
        <v>9.7200000000000006</v>
      </c>
      <c r="N93">
        <f t="shared" si="6"/>
        <v>33.130000000000003</v>
      </c>
      <c r="O93" s="113">
        <f t="shared" si="7"/>
        <v>0.46999999999999886</v>
      </c>
      <c r="P93">
        <v>13.803078780561423</v>
      </c>
      <c r="Q93">
        <v>7.8903712647147604</v>
      </c>
      <c r="R93">
        <v>0</v>
      </c>
      <c r="S93">
        <v>2.0486568065197703</v>
      </c>
      <c r="T93">
        <v>9.8578931482040453</v>
      </c>
      <c r="U93" s="115">
        <f t="shared" si="8"/>
        <v>33.599999999999994</v>
      </c>
      <c r="V93" s="113">
        <f t="shared" si="9"/>
        <v>0</v>
      </c>
      <c r="X93" s="118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33.6</v>
      </c>
      <c r="E94">
        <f>GT!N94</f>
        <v>0</v>
      </c>
      <c r="F94">
        <f t="shared" si="10"/>
        <v>80</v>
      </c>
      <c r="G94">
        <f t="shared" si="11"/>
        <v>33.6</v>
      </c>
      <c r="H94" s="113"/>
      <c r="I94">
        <f>BRPL_EOD!AA94+BRPL_EOD!AB94</f>
        <v>13.61</v>
      </c>
      <c r="J94">
        <f>BYPL_EOD!AA94+BYPL_EOD!AB94</f>
        <v>7.78</v>
      </c>
      <c r="K94">
        <f>MES_EOD!AA94+MES_EOD!AB94</f>
        <v>0</v>
      </c>
      <c r="L94">
        <f>NDMC_EOD!AA94+NDMC_EOD!AB94</f>
        <v>2.02</v>
      </c>
      <c r="M94">
        <f>TPDDL_EOD!AA94+TPDDL_EOD!AB94</f>
        <v>9.7200000000000006</v>
      </c>
      <c r="N94">
        <f t="shared" si="6"/>
        <v>33.130000000000003</v>
      </c>
      <c r="O94" s="113">
        <f t="shared" si="7"/>
        <v>0.46999999999999886</v>
      </c>
      <c r="P94">
        <v>13.803078780561423</v>
      </c>
      <c r="Q94">
        <v>7.8903712647147604</v>
      </c>
      <c r="R94">
        <v>0</v>
      </c>
      <c r="S94">
        <v>2.0486568065197703</v>
      </c>
      <c r="T94">
        <v>9.8578931482040453</v>
      </c>
      <c r="U94" s="115">
        <f t="shared" si="8"/>
        <v>33.599999999999994</v>
      </c>
      <c r="V94" s="113">
        <f t="shared" si="9"/>
        <v>0</v>
      </c>
      <c r="X94" s="118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33.6</v>
      </c>
      <c r="E95">
        <f>GT!N95</f>
        <v>0</v>
      </c>
      <c r="F95">
        <f t="shared" si="10"/>
        <v>80</v>
      </c>
      <c r="G95">
        <f t="shared" si="11"/>
        <v>33.6</v>
      </c>
      <c r="H95" s="113"/>
      <c r="I95">
        <f>BRPL_EOD!AA95+BRPL_EOD!AB95</f>
        <v>13.61</v>
      </c>
      <c r="J95">
        <f>BYPL_EOD!AA95+BYPL_EOD!AB95</f>
        <v>7.78</v>
      </c>
      <c r="K95">
        <f>MES_EOD!AA95+MES_EOD!AB95</f>
        <v>0</v>
      </c>
      <c r="L95">
        <f>NDMC_EOD!AA95+NDMC_EOD!AB95</f>
        <v>2.02</v>
      </c>
      <c r="M95">
        <f>TPDDL_EOD!AA95+TPDDL_EOD!AB95</f>
        <v>9.7200000000000006</v>
      </c>
      <c r="N95">
        <f t="shared" si="6"/>
        <v>33.130000000000003</v>
      </c>
      <c r="O95" s="113">
        <f t="shared" si="7"/>
        <v>0.46999999999999886</v>
      </c>
      <c r="P95">
        <v>13.803078780561423</v>
      </c>
      <c r="Q95">
        <v>7.8903712647147604</v>
      </c>
      <c r="R95">
        <v>0</v>
      </c>
      <c r="S95">
        <v>2.0486568065197703</v>
      </c>
      <c r="T95">
        <v>9.8578931482040453</v>
      </c>
      <c r="U95" s="115">
        <f t="shared" si="8"/>
        <v>33.599999999999994</v>
      </c>
      <c r="V95" s="113">
        <f t="shared" si="9"/>
        <v>0</v>
      </c>
      <c r="X95" s="118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33.6</v>
      </c>
      <c r="E96">
        <f>GT!N96</f>
        <v>0</v>
      </c>
      <c r="F96">
        <f t="shared" si="10"/>
        <v>80</v>
      </c>
      <c r="G96">
        <f t="shared" si="11"/>
        <v>33.6</v>
      </c>
      <c r="H96" s="113"/>
      <c r="I96">
        <f>BRPL_EOD!AA96+BRPL_EOD!AB96</f>
        <v>13.61</v>
      </c>
      <c r="J96">
        <f>BYPL_EOD!AA96+BYPL_EOD!AB96</f>
        <v>7.78</v>
      </c>
      <c r="K96">
        <f>MES_EOD!AA96+MES_EOD!AB96</f>
        <v>0</v>
      </c>
      <c r="L96">
        <f>NDMC_EOD!AA96+NDMC_EOD!AB96</f>
        <v>2.02</v>
      </c>
      <c r="M96">
        <f>TPDDL_EOD!AA96+TPDDL_EOD!AB96</f>
        <v>9.7200000000000006</v>
      </c>
      <c r="N96">
        <f t="shared" si="6"/>
        <v>33.130000000000003</v>
      </c>
      <c r="O96" s="113">
        <f t="shared" si="7"/>
        <v>0.46999999999999886</v>
      </c>
      <c r="P96">
        <v>13.803078780561423</v>
      </c>
      <c r="Q96">
        <v>7.8903712647147604</v>
      </c>
      <c r="R96">
        <v>0</v>
      </c>
      <c r="S96">
        <v>2.0486568065197703</v>
      </c>
      <c r="T96">
        <v>9.8578931482040453</v>
      </c>
      <c r="U96" s="115">
        <f t="shared" si="8"/>
        <v>33.599999999999994</v>
      </c>
      <c r="V96" s="113">
        <f t="shared" si="9"/>
        <v>0</v>
      </c>
      <c r="X96" s="118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32.6</v>
      </c>
      <c r="E97">
        <f>GT!N97</f>
        <v>0</v>
      </c>
      <c r="F97">
        <f t="shared" si="10"/>
        <v>80</v>
      </c>
      <c r="G97">
        <f t="shared" si="11"/>
        <v>32.6</v>
      </c>
      <c r="H97" s="113"/>
      <c r="I97">
        <f>BRPL_EOD!AA97+BRPL_EOD!AB97</f>
        <v>13.21</v>
      </c>
      <c r="J97">
        <f>BYPL_EOD!AA97+BYPL_EOD!AB97</f>
        <v>7.55</v>
      </c>
      <c r="K97">
        <f>MES_EOD!AA97+MES_EOD!AB97</f>
        <v>0</v>
      </c>
      <c r="L97">
        <f>NDMC_EOD!AA97+NDMC_EOD!AB97</f>
        <v>1.96</v>
      </c>
      <c r="M97">
        <f>TPDDL_EOD!AA97+TPDDL_EOD!AB97</f>
        <v>9.44</v>
      </c>
      <c r="N97">
        <f t="shared" si="6"/>
        <v>32.160000000000004</v>
      </c>
      <c r="O97" s="113">
        <f t="shared" si="7"/>
        <v>0.43999999999999773</v>
      </c>
      <c r="P97">
        <v>13.390733830845772</v>
      </c>
      <c r="Q97">
        <v>7.6532960199004965</v>
      </c>
      <c r="R97">
        <v>0</v>
      </c>
      <c r="S97">
        <v>1.9868159203980098</v>
      </c>
      <c r="T97">
        <v>9.5691542288557194</v>
      </c>
      <c r="U97" s="115">
        <f t="shared" si="8"/>
        <v>32.599999999999994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32.6</v>
      </c>
      <c r="E98">
        <f>GT!N98</f>
        <v>0</v>
      </c>
      <c r="F98">
        <f t="shared" si="10"/>
        <v>80</v>
      </c>
      <c r="G98">
        <f t="shared" si="11"/>
        <v>32.6</v>
      </c>
      <c r="H98" s="113"/>
      <c r="I98">
        <f>BRPL_EOD!AA98+BRPL_EOD!AB98</f>
        <v>13.21</v>
      </c>
      <c r="J98">
        <f>BYPL_EOD!AA98+BYPL_EOD!AB98</f>
        <v>7.55</v>
      </c>
      <c r="K98">
        <f>MES_EOD!AA98+MES_EOD!AB98</f>
        <v>0</v>
      </c>
      <c r="L98">
        <f>NDMC_EOD!AA98+NDMC_EOD!AB98</f>
        <v>1.96</v>
      </c>
      <c r="M98">
        <f>TPDDL_EOD!AA98+TPDDL_EOD!AB98</f>
        <v>9.44</v>
      </c>
      <c r="N98">
        <f t="shared" si="6"/>
        <v>32.160000000000004</v>
      </c>
      <c r="O98" s="113">
        <f t="shared" si="7"/>
        <v>0.43999999999999773</v>
      </c>
      <c r="P98">
        <v>13.390733830845772</v>
      </c>
      <c r="Q98">
        <v>7.6532960199004965</v>
      </c>
      <c r="R98">
        <v>0</v>
      </c>
      <c r="S98">
        <v>1.9868159203980098</v>
      </c>
      <c r="T98">
        <v>9.5691542288557194</v>
      </c>
      <c r="U98" s="115">
        <f t="shared" si="8"/>
        <v>32.599999999999994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1.92</v>
      </c>
      <c r="C99" s="115">
        <f t="shared" ref="C99:U99" si="12">SUM(C3:C98)/4000</f>
        <v>0</v>
      </c>
      <c r="D99" s="115">
        <f t="shared" si="12"/>
        <v>0.78819999999999957</v>
      </c>
      <c r="E99" s="115">
        <f t="shared" si="12"/>
        <v>0</v>
      </c>
      <c r="F99" s="115">
        <f t="shared" si="12"/>
        <v>1.92</v>
      </c>
      <c r="G99" s="115">
        <f t="shared" si="12"/>
        <v>0.78819999999999957</v>
      </c>
      <c r="H99" s="115"/>
      <c r="I99" s="115">
        <f t="shared" si="12"/>
        <v>0.32075249999999983</v>
      </c>
      <c r="J99" s="115">
        <f t="shared" si="12"/>
        <v>0.18329999999999982</v>
      </c>
      <c r="K99" s="115">
        <f t="shared" si="12"/>
        <v>0</v>
      </c>
      <c r="L99" s="115">
        <f t="shared" si="12"/>
        <v>4.7595000000000054E-2</v>
      </c>
      <c r="M99" s="115">
        <f t="shared" si="12"/>
        <v>0.22839000000000018</v>
      </c>
      <c r="N99" s="115">
        <f t="shared" si="12"/>
        <v>0.78003749999999972</v>
      </c>
      <c r="O99" s="115">
        <f t="shared" si="12"/>
        <v>8.1624999999999684E-3</v>
      </c>
      <c r="P99" s="115">
        <f t="shared" si="12"/>
        <v>0.32410935187637607</v>
      </c>
      <c r="Q99" s="115">
        <f t="shared" si="12"/>
        <v>0.1852183118161386</v>
      </c>
      <c r="R99" s="115">
        <f t="shared" si="12"/>
        <v>0</v>
      </c>
      <c r="S99" s="115">
        <f t="shared" si="12"/>
        <v>4.8093146217554186E-2</v>
      </c>
      <c r="T99" s="115">
        <f t="shared" si="12"/>
        <v>0.23077919008993208</v>
      </c>
      <c r="U99" s="115">
        <f t="shared" si="12"/>
        <v>0.78819999999999957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216.26</v>
      </c>
      <c r="E3">
        <f>BAWANA!AM3</f>
        <v>0</v>
      </c>
      <c r="F3">
        <f>(B3+C3)*0.8</f>
        <v>256</v>
      </c>
      <c r="G3">
        <f>(D3+E3)</f>
        <v>216.26</v>
      </c>
      <c r="H3" s="113"/>
      <c r="I3">
        <f>BRPL_EOD!AI3+BRPL_EOD!AJ3</f>
        <v>84</v>
      </c>
      <c r="J3">
        <f>BYPL_EOD!AI3+BYPL_EOD!AJ3</f>
        <v>48.37</v>
      </c>
      <c r="K3">
        <f>MES_EOD!AI3+MES_EOD!AJ3</f>
        <v>5.84</v>
      </c>
      <c r="L3">
        <f>NDMC_EOD!AI3+NDMC_EOD!AJ3</f>
        <v>19.600000000000001</v>
      </c>
      <c r="M3">
        <f>TPDDL_EOD!AI3+TPDDL_EOD!AJ3</f>
        <v>58.45</v>
      </c>
      <c r="N3">
        <f t="shared" ref="N3:N66" si="0">SUM(I3:M3)</f>
        <v>216.26</v>
      </c>
      <c r="O3" s="113">
        <f t="shared" ref="O3:O66" si="1">G3-N3</f>
        <v>0</v>
      </c>
      <c r="P3">
        <v>84</v>
      </c>
      <c r="Q3">
        <v>48.37</v>
      </c>
      <c r="R3">
        <v>5.84</v>
      </c>
      <c r="S3">
        <v>19.600000000000001</v>
      </c>
      <c r="T3">
        <v>58.45</v>
      </c>
      <c r="U3" s="115">
        <f t="shared" ref="U3:U66" si="2">SUM(P3:T3)</f>
        <v>216.26</v>
      </c>
      <c r="V3" s="113">
        <f t="shared" ref="V3:V66" si="3">G3-U3</f>
        <v>0</v>
      </c>
      <c r="Y3">
        <f>BAWANA!AW3+BAWANA!AX3</f>
        <v>26.87</v>
      </c>
      <c r="Z3">
        <f>BAWANA!BD3+BAWANA!BE3</f>
        <v>26.87</v>
      </c>
      <c r="AA3">
        <f>BAWANA!X3+BAWANA!Y3</f>
        <v>26.87</v>
      </c>
      <c r="AB3">
        <f>BAWANA!AE3+BAWANA!AF3</f>
        <v>26.87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216.26</v>
      </c>
      <c r="E4">
        <f>BAWANA!AM4</f>
        <v>0</v>
      </c>
      <c r="F4">
        <f t="shared" ref="F4:F67" si="4">(B4+C4)*0.8</f>
        <v>256</v>
      </c>
      <c r="G4">
        <f t="shared" ref="G4:G67" si="5">(D4+E4)</f>
        <v>216.26</v>
      </c>
      <c r="H4" s="113"/>
      <c r="I4">
        <f>BRPL_EOD!AI4+BRPL_EOD!AJ4</f>
        <v>84</v>
      </c>
      <c r="J4">
        <f>BYPL_EOD!AI4+BYPL_EOD!AJ4</f>
        <v>48.37</v>
      </c>
      <c r="K4">
        <f>MES_EOD!AI4+MES_EOD!AJ4</f>
        <v>5.84</v>
      </c>
      <c r="L4">
        <f>NDMC_EOD!AI4+NDMC_EOD!AJ4</f>
        <v>19.600000000000001</v>
      </c>
      <c r="M4">
        <f>TPDDL_EOD!AI4+TPDDL_EOD!AJ4</f>
        <v>58.45</v>
      </c>
      <c r="N4">
        <f t="shared" si="0"/>
        <v>216.26</v>
      </c>
      <c r="O4" s="113">
        <f t="shared" si="1"/>
        <v>0</v>
      </c>
      <c r="P4">
        <v>84</v>
      </c>
      <c r="Q4">
        <v>48.37</v>
      </c>
      <c r="R4">
        <v>5.84</v>
      </c>
      <c r="S4">
        <v>19.600000000000001</v>
      </c>
      <c r="T4">
        <v>58.45</v>
      </c>
      <c r="U4" s="115">
        <f t="shared" si="2"/>
        <v>216.26</v>
      </c>
      <c r="V4" s="113">
        <f t="shared" si="3"/>
        <v>0</v>
      </c>
      <c r="Y4">
        <f>BAWANA!AW4+BAWANA!AX4</f>
        <v>26.87</v>
      </c>
      <c r="Z4">
        <f>BAWANA!BD4+BAWANA!BE4</f>
        <v>26.87</v>
      </c>
      <c r="AA4">
        <f>BAWANA!X4+BAWANA!Y4</f>
        <v>26.87</v>
      </c>
      <c r="AB4">
        <f>BAWANA!AE4+BAWANA!AF4</f>
        <v>26.87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216.26</v>
      </c>
      <c r="E5">
        <f>BAWANA!AM5</f>
        <v>0</v>
      </c>
      <c r="F5">
        <f t="shared" si="4"/>
        <v>256</v>
      </c>
      <c r="G5">
        <f t="shared" si="5"/>
        <v>216.26</v>
      </c>
      <c r="H5" s="113"/>
      <c r="I5">
        <f>BRPL_EOD!AI5+BRPL_EOD!AJ5</f>
        <v>84</v>
      </c>
      <c r="J5">
        <f>BYPL_EOD!AI5+BYPL_EOD!AJ5</f>
        <v>48.37</v>
      </c>
      <c r="K5">
        <f>MES_EOD!AI5+MES_EOD!AJ5</f>
        <v>5.84</v>
      </c>
      <c r="L5">
        <f>NDMC_EOD!AI5+NDMC_EOD!AJ5</f>
        <v>19.600000000000001</v>
      </c>
      <c r="M5">
        <f>TPDDL_EOD!AI5+TPDDL_EOD!AJ5</f>
        <v>58.45</v>
      </c>
      <c r="N5">
        <f t="shared" si="0"/>
        <v>216.26</v>
      </c>
      <c r="O5" s="113">
        <f t="shared" si="1"/>
        <v>0</v>
      </c>
      <c r="P5">
        <v>84</v>
      </c>
      <c r="Q5">
        <v>48.37</v>
      </c>
      <c r="R5">
        <v>5.84</v>
      </c>
      <c r="S5">
        <v>19.600000000000001</v>
      </c>
      <c r="T5">
        <v>58.45</v>
      </c>
      <c r="U5" s="115">
        <f t="shared" si="2"/>
        <v>216.26</v>
      </c>
      <c r="V5" s="113">
        <f t="shared" si="3"/>
        <v>0</v>
      </c>
      <c r="Y5">
        <f>BAWANA!AW5+BAWANA!AX5</f>
        <v>26.87</v>
      </c>
      <c r="Z5">
        <f>BAWANA!BD5+BAWANA!BE5</f>
        <v>26.87</v>
      </c>
      <c r="AA5">
        <f>BAWANA!X5+BAWANA!Y5</f>
        <v>26.87</v>
      </c>
      <c r="AB5">
        <f>BAWANA!AE5+BAWANA!AF5</f>
        <v>26.87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216.26</v>
      </c>
      <c r="E6">
        <f>BAWANA!AM6</f>
        <v>0</v>
      </c>
      <c r="F6">
        <f t="shared" si="4"/>
        <v>256</v>
      </c>
      <c r="G6">
        <f t="shared" si="5"/>
        <v>216.26</v>
      </c>
      <c r="H6" s="113"/>
      <c r="I6">
        <f>BRPL_EOD!AI6+BRPL_EOD!AJ6</f>
        <v>84</v>
      </c>
      <c r="J6">
        <f>BYPL_EOD!AI6+BYPL_EOD!AJ6</f>
        <v>48.37</v>
      </c>
      <c r="K6">
        <f>MES_EOD!AI6+MES_EOD!AJ6</f>
        <v>5.84</v>
      </c>
      <c r="L6">
        <f>NDMC_EOD!AI6+NDMC_EOD!AJ6</f>
        <v>19.600000000000001</v>
      </c>
      <c r="M6">
        <f>TPDDL_EOD!AI6+TPDDL_EOD!AJ6</f>
        <v>58.45</v>
      </c>
      <c r="N6">
        <f t="shared" si="0"/>
        <v>216.26</v>
      </c>
      <c r="O6" s="113">
        <f t="shared" si="1"/>
        <v>0</v>
      </c>
      <c r="P6">
        <v>84</v>
      </c>
      <c r="Q6">
        <v>48.37</v>
      </c>
      <c r="R6">
        <v>5.84</v>
      </c>
      <c r="S6">
        <v>19.600000000000001</v>
      </c>
      <c r="T6">
        <v>58.45</v>
      </c>
      <c r="U6" s="115">
        <f t="shared" si="2"/>
        <v>216.26</v>
      </c>
      <c r="V6" s="113">
        <f t="shared" si="3"/>
        <v>0</v>
      </c>
      <c r="Y6">
        <f>BAWANA!AW6+BAWANA!AX6</f>
        <v>26.87</v>
      </c>
      <c r="Z6">
        <f>BAWANA!BD6+BAWANA!BE6</f>
        <v>26.87</v>
      </c>
      <c r="AA6">
        <f>BAWANA!X6+BAWANA!Y6</f>
        <v>26.87</v>
      </c>
      <c r="AB6">
        <f>BAWANA!AE6+BAWANA!AF6</f>
        <v>26.87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216.26</v>
      </c>
      <c r="E7">
        <f>BAWANA!AM7</f>
        <v>0</v>
      </c>
      <c r="F7">
        <f t="shared" si="4"/>
        <v>256</v>
      </c>
      <c r="G7">
        <f t="shared" si="5"/>
        <v>216.26</v>
      </c>
      <c r="H7" s="113"/>
      <c r="I7">
        <f>BRPL_EOD!AI7+BRPL_EOD!AJ7</f>
        <v>84</v>
      </c>
      <c r="J7">
        <f>BYPL_EOD!AI7+BYPL_EOD!AJ7</f>
        <v>48.37</v>
      </c>
      <c r="K7">
        <f>MES_EOD!AI7+MES_EOD!AJ7</f>
        <v>5.84</v>
      </c>
      <c r="L7">
        <f>NDMC_EOD!AI7+NDMC_EOD!AJ7</f>
        <v>19.600000000000001</v>
      </c>
      <c r="M7">
        <f>TPDDL_EOD!AI7+TPDDL_EOD!AJ7</f>
        <v>58.45</v>
      </c>
      <c r="N7">
        <f t="shared" si="0"/>
        <v>216.26</v>
      </c>
      <c r="O7" s="113">
        <f t="shared" si="1"/>
        <v>0</v>
      </c>
      <c r="P7">
        <v>84</v>
      </c>
      <c r="Q7">
        <v>48.37</v>
      </c>
      <c r="R7">
        <v>5.84</v>
      </c>
      <c r="S7">
        <v>19.600000000000001</v>
      </c>
      <c r="T7">
        <v>58.45</v>
      </c>
      <c r="U7" s="115">
        <f t="shared" si="2"/>
        <v>216.26</v>
      </c>
      <c r="V7" s="113">
        <f t="shared" si="3"/>
        <v>0</v>
      </c>
      <c r="Y7">
        <f>BAWANA!AW7+BAWANA!AX7</f>
        <v>26.87</v>
      </c>
      <c r="Z7">
        <f>BAWANA!BD7+BAWANA!BE7</f>
        <v>26.87</v>
      </c>
      <c r="AA7">
        <f>BAWANA!X7+BAWANA!Y7</f>
        <v>26.87</v>
      </c>
      <c r="AB7">
        <f>BAWANA!AE7+BAWANA!AF7</f>
        <v>26.87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216.26</v>
      </c>
      <c r="E8">
        <f>BAWANA!AM8</f>
        <v>0</v>
      </c>
      <c r="F8">
        <f t="shared" si="4"/>
        <v>256</v>
      </c>
      <c r="G8">
        <f t="shared" si="5"/>
        <v>216.26</v>
      </c>
      <c r="H8" s="113"/>
      <c r="I8">
        <f>BRPL_EOD!AI8+BRPL_EOD!AJ8</f>
        <v>84</v>
      </c>
      <c r="J8">
        <f>BYPL_EOD!AI8+BYPL_EOD!AJ8</f>
        <v>48.37</v>
      </c>
      <c r="K8">
        <f>MES_EOD!AI8+MES_EOD!AJ8</f>
        <v>5.84</v>
      </c>
      <c r="L8">
        <f>NDMC_EOD!AI8+NDMC_EOD!AJ8</f>
        <v>19.600000000000001</v>
      </c>
      <c r="M8">
        <f>TPDDL_EOD!AI8+TPDDL_EOD!AJ8</f>
        <v>58.45</v>
      </c>
      <c r="N8">
        <f t="shared" si="0"/>
        <v>216.26</v>
      </c>
      <c r="O8" s="113">
        <f t="shared" si="1"/>
        <v>0</v>
      </c>
      <c r="P8">
        <v>84</v>
      </c>
      <c r="Q8">
        <v>48.37</v>
      </c>
      <c r="R8">
        <v>5.84</v>
      </c>
      <c r="S8">
        <v>19.600000000000001</v>
      </c>
      <c r="T8">
        <v>58.45</v>
      </c>
      <c r="U8" s="115">
        <f t="shared" si="2"/>
        <v>216.26</v>
      </c>
      <c r="V8" s="113">
        <f t="shared" si="3"/>
        <v>0</v>
      </c>
      <c r="Y8">
        <f>BAWANA!AW8+BAWANA!AX8</f>
        <v>26.87</v>
      </c>
      <c r="Z8">
        <f>BAWANA!BD8+BAWANA!BE8</f>
        <v>26.87</v>
      </c>
      <c r="AA8">
        <f>BAWANA!X8+BAWANA!Y8</f>
        <v>26.87</v>
      </c>
      <c r="AB8">
        <f>BAWANA!AE8+BAWANA!AF8</f>
        <v>26.87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216.26</v>
      </c>
      <c r="E9">
        <f>BAWANA!AM9</f>
        <v>0</v>
      </c>
      <c r="F9">
        <f t="shared" si="4"/>
        <v>256</v>
      </c>
      <c r="G9">
        <f t="shared" si="5"/>
        <v>216.26</v>
      </c>
      <c r="H9" s="113"/>
      <c r="I9">
        <f>BRPL_EOD!AI9+BRPL_EOD!AJ9</f>
        <v>84</v>
      </c>
      <c r="J9">
        <f>BYPL_EOD!AI9+BYPL_EOD!AJ9</f>
        <v>48.37</v>
      </c>
      <c r="K9">
        <f>MES_EOD!AI9+MES_EOD!AJ9</f>
        <v>5.84</v>
      </c>
      <c r="L9">
        <f>NDMC_EOD!AI9+NDMC_EOD!AJ9</f>
        <v>19.600000000000001</v>
      </c>
      <c r="M9">
        <f>TPDDL_EOD!AI9+TPDDL_EOD!AJ9</f>
        <v>58.45</v>
      </c>
      <c r="N9">
        <f t="shared" si="0"/>
        <v>216.26</v>
      </c>
      <c r="O9" s="113">
        <f t="shared" si="1"/>
        <v>0</v>
      </c>
      <c r="P9">
        <v>84</v>
      </c>
      <c r="Q9">
        <v>48.37</v>
      </c>
      <c r="R9">
        <v>5.84</v>
      </c>
      <c r="S9">
        <v>19.600000000000001</v>
      </c>
      <c r="T9">
        <v>58.45</v>
      </c>
      <c r="U9" s="115">
        <f t="shared" si="2"/>
        <v>216.26</v>
      </c>
      <c r="V9" s="113">
        <f t="shared" si="3"/>
        <v>0</v>
      </c>
      <c r="Y9">
        <f>BAWANA!AW9+BAWANA!AX9</f>
        <v>26.87</v>
      </c>
      <c r="Z9">
        <f>BAWANA!BD9+BAWANA!BE9</f>
        <v>26.87</v>
      </c>
      <c r="AA9">
        <f>BAWANA!X9+BAWANA!Y9</f>
        <v>26.87</v>
      </c>
      <c r="AB9">
        <f>BAWANA!AE9+BAWANA!AF9</f>
        <v>26.87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216.26</v>
      </c>
      <c r="E10">
        <f>BAWANA!AM10</f>
        <v>0</v>
      </c>
      <c r="F10">
        <f t="shared" si="4"/>
        <v>256</v>
      </c>
      <c r="G10">
        <f t="shared" si="5"/>
        <v>216.26</v>
      </c>
      <c r="H10" s="113"/>
      <c r="I10">
        <f>BRPL_EOD!AI10+BRPL_EOD!AJ10</f>
        <v>84</v>
      </c>
      <c r="J10">
        <f>BYPL_EOD!AI10+BYPL_EOD!AJ10</f>
        <v>48.37</v>
      </c>
      <c r="K10">
        <f>MES_EOD!AI10+MES_EOD!AJ10</f>
        <v>5.84</v>
      </c>
      <c r="L10">
        <f>NDMC_EOD!AI10+NDMC_EOD!AJ10</f>
        <v>19.600000000000001</v>
      </c>
      <c r="M10">
        <f>TPDDL_EOD!AI10+TPDDL_EOD!AJ10</f>
        <v>58.45</v>
      </c>
      <c r="N10">
        <f t="shared" si="0"/>
        <v>216.26</v>
      </c>
      <c r="O10" s="113">
        <f t="shared" si="1"/>
        <v>0</v>
      </c>
      <c r="P10">
        <v>84</v>
      </c>
      <c r="Q10">
        <v>48.37</v>
      </c>
      <c r="R10">
        <v>5.84</v>
      </c>
      <c r="S10">
        <v>19.600000000000001</v>
      </c>
      <c r="T10">
        <v>58.45</v>
      </c>
      <c r="U10" s="115">
        <f t="shared" si="2"/>
        <v>216.26</v>
      </c>
      <c r="V10" s="113">
        <f t="shared" si="3"/>
        <v>0</v>
      </c>
      <c r="Y10">
        <f>BAWANA!AW10+BAWANA!AX10</f>
        <v>26.87</v>
      </c>
      <c r="Z10">
        <f>BAWANA!BD10+BAWANA!BE10</f>
        <v>26.87</v>
      </c>
      <c r="AA10">
        <f>BAWANA!X10+BAWANA!Y10</f>
        <v>26.87</v>
      </c>
      <c r="AB10">
        <f>BAWANA!AE10+BAWANA!AF10</f>
        <v>26.87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216.26</v>
      </c>
      <c r="E11">
        <f>BAWANA!AM11</f>
        <v>0</v>
      </c>
      <c r="F11">
        <f t="shared" si="4"/>
        <v>256</v>
      </c>
      <c r="G11">
        <f t="shared" si="5"/>
        <v>216.26</v>
      </c>
      <c r="H11" s="113"/>
      <c r="I11">
        <f>BRPL_EOD!AI11+BRPL_EOD!AJ11</f>
        <v>84</v>
      </c>
      <c r="J11">
        <f>BYPL_EOD!AI11+BYPL_EOD!AJ11</f>
        <v>48.37</v>
      </c>
      <c r="K11">
        <f>MES_EOD!AI11+MES_EOD!AJ11</f>
        <v>5.84</v>
      </c>
      <c r="L11">
        <f>NDMC_EOD!AI11+NDMC_EOD!AJ11</f>
        <v>19.600000000000001</v>
      </c>
      <c r="M11">
        <f>TPDDL_EOD!AI11+TPDDL_EOD!AJ11</f>
        <v>58.45</v>
      </c>
      <c r="N11">
        <f t="shared" si="0"/>
        <v>216.26</v>
      </c>
      <c r="O11" s="113">
        <f t="shared" si="1"/>
        <v>0</v>
      </c>
      <c r="P11">
        <v>84</v>
      </c>
      <c r="Q11">
        <v>48.37</v>
      </c>
      <c r="R11">
        <v>5.84</v>
      </c>
      <c r="S11">
        <v>19.600000000000001</v>
      </c>
      <c r="T11">
        <v>58.45</v>
      </c>
      <c r="U11" s="115">
        <f t="shared" si="2"/>
        <v>216.26</v>
      </c>
      <c r="V11" s="113">
        <f t="shared" si="3"/>
        <v>0</v>
      </c>
      <c r="Y11">
        <f>BAWANA!AW11+BAWANA!AX11</f>
        <v>26.87</v>
      </c>
      <c r="Z11">
        <f>BAWANA!BD11+BAWANA!BE11</f>
        <v>26.87</v>
      </c>
      <c r="AA11">
        <f>BAWANA!X11+BAWANA!Y11</f>
        <v>26.87</v>
      </c>
      <c r="AB11">
        <f>BAWANA!AE11+BAWANA!AF11</f>
        <v>26.87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216.26</v>
      </c>
      <c r="E12">
        <f>BAWANA!AM12</f>
        <v>0</v>
      </c>
      <c r="F12">
        <f t="shared" si="4"/>
        <v>256</v>
      </c>
      <c r="G12">
        <f t="shared" si="5"/>
        <v>216.26</v>
      </c>
      <c r="H12" s="113"/>
      <c r="I12">
        <f>BRPL_EOD!AI12+BRPL_EOD!AJ12</f>
        <v>84</v>
      </c>
      <c r="J12">
        <f>BYPL_EOD!AI12+BYPL_EOD!AJ12</f>
        <v>48.37</v>
      </c>
      <c r="K12">
        <f>MES_EOD!AI12+MES_EOD!AJ12</f>
        <v>5.84</v>
      </c>
      <c r="L12">
        <f>NDMC_EOD!AI12+NDMC_EOD!AJ12</f>
        <v>19.600000000000001</v>
      </c>
      <c r="M12">
        <f>TPDDL_EOD!AI12+TPDDL_EOD!AJ12</f>
        <v>58.45</v>
      </c>
      <c r="N12">
        <f t="shared" si="0"/>
        <v>216.26</v>
      </c>
      <c r="O12" s="113">
        <f t="shared" si="1"/>
        <v>0</v>
      </c>
      <c r="P12">
        <v>84</v>
      </c>
      <c r="Q12">
        <v>48.37</v>
      </c>
      <c r="R12">
        <v>5.84</v>
      </c>
      <c r="S12">
        <v>19.600000000000001</v>
      </c>
      <c r="T12">
        <v>58.45</v>
      </c>
      <c r="U12" s="115">
        <f t="shared" si="2"/>
        <v>216.26</v>
      </c>
      <c r="V12" s="113">
        <f t="shared" si="3"/>
        <v>0</v>
      </c>
      <c r="Y12">
        <f>BAWANA!AW12+BAWANA!AX12</f>
        <v>26.87</v>
      </c>
      <c r="Z12">
        <f>BAWANA!BD12+BAWANA!BE12</f>
        <v>26.87</v>
      </c>
      <c r="AA12">
        <f>BAWANA!X12+BAWANA!Y12</f>
        <v>26.87</v>
      </c>
      <c r="AB12">
        <f>BAWANA!AE12+BAWANA!AF12</f>
        <v>26.87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216.26</v>
      </c>
      <c r="E13">
        <f>BAWANA!AM13</f>
        <v>0</v>
      </c>
      <c r="F13">
        <f t="shared" si="4"/>
        <v>256</v>
      </c>
      <c r="G13">
        <f t="shared" si="5"/>
        <v>216.26</v>
      </c>
      <c r="H13" s="113"/>
      <c r="I13">
        <f>BRPL_EOD!AI13+BRPL_EOD!AJ13</f>
        <v>84</v>
      </c>
      <c r="J13">
        <f>BYPL_EOD!AI13+BYPL_EOD!AJ13</f>
        <v>48.37</v>
      </c>
      <c r="K13">
        <f>MES_EOD!AI13+MES_EOD!AJ13</f>
        <v>5.84</v>
      </c>
      <c r="L13">
        <f>NDMC_EOD!AI13+NDMC_EOD!AJ13</f>
        <v>19.600000000000001</v>
      </c>
      <c r="M13">
        <f>TPDDL_EOD!AI13+TPDDL_EOD!AJ13</f>
        <v>58.45</v>
      </c>
      <c r="N13">
        <f t="shared" si="0"/>
        <v>216.26</v>
      </c>
      <c r="O13" s="113">
        <f t="shared" si="1"/>
        <v>0</v>
      </c>
      <c r="P13">
        <v>84</v>
      </c>
      <c r="Q13">
        <v>48.37</v>
      </c>
      <c r="R13">
        <v>5.84</v>
      </c>
      <c r="S13">
        <v>19.600000000000001</v>
      </c>
      <c r="T13">
        <v>58.45</v>
      </c>
      <c r="U13" s="115">
        <f t="shared" si="2"/>
        <v>216.26</v>
      </c>
      <c r="V13" s="113">
        <f t="shared" si="3"/>
        <v>0</v>
      </c>
      <c r="Y13">
        <f>BAWANA!AW13+BAWANA!AX13</f>
        <v>26.87</v>
      </c>
      <c r="Z13">
        <f>BAWANA!BD13+BAWANA!BE13</f>
        <v>26.87</v>
      </c>
      <c r="AA13">
        <f>BAWANA!X13+BAWANA!Y13</f>
        <v>26.87</v>
      </c>
      <c r="AB13">
        <f>BAWANA!AE13+BAWANA!AF13</f>
        <v>26.87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216.26</v>
      </c>
      <c r="E14">
        <f>BAWANA!AM14</f>
        <v>0</v>
      </c>
      <c r="F14">
        <f t="shared" si="4"/>
        <v>256</v>
      </c>
      <c r="G14">
        <f t="shared" si="5"/>
        <v>216.26</v>
      </c>
      <c r="H14" s="113"/>
      <c r="I14">
        <f>BRPL_EOD!AI14+BRPL_EOD!AJ14</f>
        <v>84</v>
      </c>
      <c r="J14">
        <f>BYPL_EOD!AI14+BYPL_EOD!AJ14</f>
        <v>48.37</v>
      </c>
      <c r="K14">
        <f>MES_EOD!AI14+MES_EOD!AJ14</f>
        <v>5.84</v>
      </c>
      <c r="L14">
        <f>NDMC_EOD!AI14+NDMC_EOD!AJ14</f>
        <v>19.600000000000001</v>
      </c>
      <c r="M14">
        <f>TPDDL_EOD!AI14+TPDDL_EOD!AJ14</f>
        <v>58.45</v>
      </c>
      <c r="N14">
        <f t="shared" si="0"/>
        <v>216.26</v>
      </c>
      <c r="O14" s="113">
        <f t="shared" si="1"/>
        <v>0</v>
      </c>
      <c r="P14">
        <v>84</v>
      </c>
      <c r="Q14">
        <v>48.37</v>
      </c>
      <c r="R14">
        <v>5.84</v>
      </c>
      <c r="S14">
        <v>19.600000000000001</v>
      </c>
      <c r="T14">
        <v>58.45</v>
      </c>
      <c r="U14" s="115">
        <f t="shared" si="2"/>
        <v>216.26</v>
      </c>
      <c r="V14" s="113">
        <f t="shared" si="3"/>
        <v>0</v>
      </c>
      <c r="Y14">
        <f>BAWANA!AW14+BAWANA!AX14</f>
        <v>26.87</v>
      </c>
      <c r="Z14">
        <f>BAWANA!BD14+BAWANA!BE14</f>
        <v>26.87</v>
      </c>
      <c r="AA14">
        <f>BAWANA!X14+BAWANA!Y14</f>
        <v>26.87</v>
      </c>
      <c r="AB14">
        <f>BAWANA!AE14+BAWANA!AF14</f>
        <v>26.87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216.26</v>
      </c>
      <c r="E15">
        <f>BAWANA!AM15</f>
        <v>0</v>
      </c>
      <c r="F15">
        <f t="shared" si="4"/>
        <v>256</v>
      </c>
      <c r="G15">
        <f t="shared" si="5"/>
        <v>216.26</v>
      </c>
      <c r="H15" s="113"/>
      <c r="I15">
        <f>BRPL_EOD!AI15+BRPL_EOD!AJ15</f>
        <v>84</v>
      </c>
      <c r="J15">
        <f>BYPL_EOD!AI15+BYPL_EOD!AJ15</f>
        <v>48.37</v>
      </c>
      <c r="K15">
        <f>MES_EOD!AI15+MES_EOD!AJ15</f>
        <v>5.84</v>
      </c>
      <c r="L15">
        <f>NDMC_EOD!AI15+NDMC_EOD!AJ15</f>
        <v>19.600000000000001</v>
      </c>
      <c r="M15">
        <f>TPDDL_EOD!AI15+TPDDL_EOD!AJ15</f>
        <v>58.45</v>
      </c>
      <c r="N15">
        <f t="shared" si="0"/>
        <v>216.26</v>
      </c>
      <c r="O15" s="113">
        <f t="shared" si="1"/>
        <v>0</v>
      </c>
      <c r="P15">
        <v>84</v>
      </c>
      <c r="Q15">
        <v>48.37</v>
      </c>
      <c r="R15">
        <v>5.84</v>
      </c>
      <c r="S15">
        <v>19.600000000000001</v>
      </c>
      <c r="T15">
        <v>58.45</v>
      </c>
      <c r="U15" s="115">
        <f t="shared" si="2"/>
        <v>216.26</v>
      </c>
      <c r="V15" s="113">
        <f t="shared" si="3"/>
        <v>0</v>
      </c>
      <c r="Y15">
        <f>BAWANA!AW15+BAWANA!AX15</f>
        <v>26.87</v>
      </c>
      <c r="Z15">
        <f>BAWANA!BD15+BAWANA!BE15</f>
        <v>26.87</v>
      </c>
      <c r="AA15">
        <f>BAWANA!X15+BAWANA!Y15</f>
        <v>26.87</v>
      </c>
      <c r="AB15">
        <f>BAWANA!AE15+BAWANA!AF15</f>
        <v>26.87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216.26</v>
      </c>
      <c r="E16">
        <f>BAWANA!AM16</f>
        <v>0</v>
      </c>
      <c r="F16">
        <f t="shared" si="4"/>
        <v>256</v>
      </c>
      <c r="G16">
        <f t="shared" si="5"/>
        <v>216.26</v>
      </c>
      <c r="H16" s="113"/>
      <c r="I16">
        <f>BRPL_EOD!AI16+BRPL_EOD!AJ16</f>
        <v>84</v>
      </c>
      <c r="J16">
        <f>BYPL_EOD!AI16+BYPL_EOD!AJ16</f>
        <v>48.37</v>
      </c>
      <c r="K16">
        <f>MES_EOD!AI16+MES_EOD!AJ16</f>
        <v>5.84</v>
      </c>
      <c r="L16">
        <f>NDMC_EOD!AI16+NDMC_EOD!AJ16</f>
        <v>19.600000000000001</v>
      </c>
      <c r="M16">
        <f>TPDDL_EOD!AI16+TPDDL_EOD!AJ16</f>
        <v>58.45</v>
      </c>
      <c r="N16">
        <f t="shared" si="0"/>
        <v>216.26</v>
      </c>
      <c r="O16" s="113">
        <f t="shared" si="1"/>
        <v>0</v>
      </c>
      <c r="P16">
        <v>84</v>
      </c>
      <c r="Q16">
        <v>48.37</v>
      </c>
      <c r="R16">
        <v>5.84</v>
      </c>
      <c r="S16">
        <v>19.600000000000001</v>
      </c>
      <c r="T16">
        <v>58.45</v>
      </c>
      <c r="U16" s="115">
        <f t="shared" si="2"/>
        <v>216.26</v>
      </c>
      <c r="V16" s="113">
        <f t="shared" si="3"/>
        <v>0</v>
      </c>
      <c r="Y16">
        <f>BAWANA!AW16+BAWANA!AX16</f>
        <v>26.87</v>
      </c>
      <c r="Z16">
        <f>BAWANA!BD16+BAWANA!BE16</f>
        <v>26.87</v>
      </c>
      <c r="AA16">
        <f>BAWANA!X16+BAWANA!Y16</f>
        <v>26.87</v>
      </c>
      <c r="AB16">
        <f>BAWANA!AE16+BAWANA!AF16</f>
        <v>26.87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216.26</v>
      </c>
      <c r="E17">
        <f>BAWANA!AM17</f>
        <v>0</v>
      </c>
      <c r="F17">
        <f t="shared" si="4"/>
        <v>256</v>
      </c>
      <c r="G17">
        <f t="shared" si="5"/>
        <v>216.26</v>
      </c>
      <c r="H17" s="113"/>
      <c r="I17">
        <f>BRPL_EOD!AI17+BRPL_EOD!AJ17</f>
        <v>84</v>
      </c>
      <c r="J17">
        <f>BYPL_EOD!AI17+BYPL_EOD!AJ17</f>
        <v>48.37</v>
      </c>
      <c r="K17">
        <f>MES_EOD!AI17+MES_EOD!AJ17</f>
        <v>5.84</v>
      </c>
      <c r="L17">
        <f>NDMC_EOD!AI17+NDMC_EOD!AJ17</f>
        <v>19.600000000000001</v>
      </c>
      <c r="M17">
        <f>TPDDL_EOD!AI17+TPDDL_EOD!AJ17</f>
        <v>58.45</v>
      </c>
      <c r="N17">
        <f t="shared" si="0"/>
        <v>216.26</v>
      </c>
      <c r="O17" s="113">
        <f t="shared" si="1"/>
        <v>0</v>
      </c>
      <c r="P17">
        <v>84</v>
      </c>
      <c r="Q17">
        <v>48.37</v>
      </c>
      <c r="R17">
        <v>5.84</v>
      </c>
      <c r="S17">
        <v>19.600000000000001</v>
      </c>
      <c r="T17">
        <v>58.45</v>
      </c>
      <c r="U17" s="115">
        <f t="shared" si="2"/>
        <v>216.26</v>
      </c>
      <c r="V17" s="113">
        <f t="shared" si="3"/>
        <v>0</v>
      </c>
      <c r="Y17">
        <f>BAWANA!AW17+BAWANA!AX17</f>
        <v>26.87</v>
      </c>
      <c r="Z17">
        <f>BAWANA!BD17+BAWANA!BE17</f>
        <v>26.87</v>
      </c>
      <c r="AA17">
        <f>BAWANA!X17+BAWANA!Y17</f>
        <v>26.87</v>
      </c>
      <c r="AB17">
        <f>BAWANA!AE17+BAWANA!AF17</f>
        <v>26.87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216.26</v>
      </c>
      <c r="E18">
        <f>BAWANA!AM18</f>
        <v>0</v>
      </c>
      <c r="F18">
        <f t="shared" si="4"/>
        <v>256</v>
      </c>
      <c r="G18">
        <f t="shared" si="5"/>
        <v>216.26</v>
      </c>
      <c r="H18" s="113"/>
      <c r="I18">
        <f>BRPL_EOD!AI18+BRPL_EOD!AJ18</f>
        <v>84</v>
      </c>
      <c r="J18">
        <f>BYPL_EOD!AI18+BYPL_EOD!AJ18</f>
        <v>48.37</v>
      </c>
      <c r="K18">
        <f>MES_EOD!AI18+MES_EOD!AJ18</f>
        <v>5.84</v>
      </c>
      <c r="L18">
        <f>NDMC_EOD!AI18+NDMC_EOD!AJ18</f>
        <v>19.600000000000001</v>
      </c>
      <c r="M18">
        <f>TPDDL_EOD!AI18+TPDDL_EOD!AJ18</f>
        <v>58.45</v>
      </c>
      <c r="N18">
        <f t="shared" si="0"/>
        <v>216.26</v>
      </c>
      <c r="O18" s="113">
        <f t="shared" si="1"/>
        <v>0</v>
      </c>
      <c r="P18">
        <v>84</v>
      </c>
      <c r="Q18">
        <v>48.37</v>
      </c>
      <c r="R18">
        <v>5.84</v>
      </c>
      <c r="S18">
        <v>19.600000000000001</v>
      </c>
      <c r="T18">
        <v>58.45</v>
      </c>
      <c r="U18" s="115">
        <f t="shared" si="2"/>
        <v>216.26</v>
      </c>
      <c r="V18" s="113">
        <f t="shared" si="3"/>
        <v>0</v>
      </c>
      <c r="Y18">
        <f>BAWANA!AW18+BAWANA!AX18</f>
        <v>26.87</v>
      </c>
      <c r="Z18">
        <f>BAWANA!BD18+BAWANA!BE18</f>
        <v>26.87</v>
      </c>
      <c r="AA18">
        <f>BAWANA!X18+BAWANA!Y18</f>
        <v>26.87</v>
      </c>
      <c r="AB18">
        <f>BAWANA!AE18+BAWANA!AF18</f>
        <v>26.87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216.26</v>
      </c>
      <c r="E19">
        <f>BAWANA!AM19</f>
        <v>0</v>
      </c>
      <c r="F19">
        <f t="shared" si="4"/>
        <v>256</v>
      </c>
      <c r="G19">
        <f t="shared" si="5"/>
        <v>216.26</v>
      </c>
      <c r="H19" s="113"/>
      <c r="I19">
        <f>BRPL_EOD!AI19+BRPL_EOD!AJ19</f>
        <v>84</v>
      </c>
      <c r="J19">
        <f>BYPL_EOD!AI19+BYPL_EOD!AJ19</f>
        <v>48.37</v>
      </c>
      <c r="K19">
        <f>MES_EOD!AI19+MES_EOD!AJ19</f>
        <v>5.84</v>
      </c>
      <c r="L19">
        <f>NDMC_EOD!AI19+NDMC_EOD!AJ19</f>
        <v>19.600000000000001</v>
      </c>
      <c r="M19">
        <f>TPDDL_EOD!AI19+TPDDL_EOD!AJ19</f>
        <v>58.45</v>
      </c>
      <c r="N19">
        <f t="shared" si="0"/>
        <v>216.26</v>
      </c>
      <c r="O19" s="113">
        <f t="shared" si="1"/>
        <v>0</v>
      </c>
      <c r="P19">
        <v>84</v>
      </c>
      <c r="Q19">
        <v>48.37</v>
      </c>
      <c r="R19">
        <v>5.84</v>
      </c>
      <c r="S19">
        <v>19.600000000000001</v>
      </c>
      <c r="T19">
        <v>58.45</v>
      </c>
      <c r="U19" s="115">
        <f t="shared" si="2"/>
        <v>216.26</v>
      </c>
      <c r="V19" s="113">
        <f t="shared" si="3"/>
        <v>0</v>
      </c>
      <c r="Y19">
        <f>BAWANA!AW19+BAWANA!AX19</f>
        <v>26.87</v>
      </c>
      <c r="Z19">
        <f>BAWANA!BD19+BAWANA!BE19</f>
        <v>26.87</v>
      </c>
      <c r="AA19">
        <f>BAWANA!X19+BAWANA!Y19</f>
        <v>26.87</v>
      </c>
      <c r="AB19">
        <f>BAWANA!AE19+BAWANA!AF19</f>
        <v>26.87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216.26</v>
      </c>
      <c r="E20">
        <f>BAWANA!AM20</f>
        <v>0</v>
      </c>
      <c r="F20">
        <f t="shared" si="4"/>
        <v>256</v>
      </c>
      <c r="G20">
        <f t="shared" si="5"/>
        <v>216.26</v>
      </c>
      <c r="H20" s="113"/>
      <c r="I20">
        <f>BRPL_EOD!AI20+BRPL_EOD!AJ20</f>
        <v>84</v>
      </c>
      <c r="J20">
        <f>BYPL_EOD!AI20+BYPL_EOD!AJ20</f>
        <v>48.37</v>
      </c>
      <c r="K20">
        <f>MES_EOD!AI20+MES_EOD!AJ20</f>
        <v>5.84</v>
      </c>
      <c r="L20">
        <f>NDMC_EOD!AI20+NDMC_EOD!AJ20</f>
        <v>19.600000000000001</v>
      </c>
      <c r="M20">
        <f>TPDDL_EOD!AI20+TPDDL_EOD!AJ20</f>
        <v>58.45</v>
      </c>
      <c r="N20">
        <f t="shared" si="0"/>
        <v>216.26</v>
      </c>
      <c r="O20" s="113">
        <f t="shared" si="1"/>
        <v>0</v>
      </c>
      <c r="P20">
        <v>84</v>
      </c>
      <c r="Q20">
        <v>48.37</v>
      </c>
      <c r="R20">
        <v>5.84</v>
      </c>
      <c r="S20">
        <v>19.600000000000001</v>
      </c>
      <c r="T20">
        <v>58.45</v>
      </c>
      <c r="U20" s="115">
        <f t="shared" si="2"/>
        <v>216.26</v>
      </c>
      <c r="V20" s="113">
        <f t="shared" si="3"/>
        <v>0</v>
      </c>
      <c r="Y20">
        <f>BAWANA!AW20+BAWANA!AX20</f>
        <v>26.87</v>
      </c>
      <c r="Z20">
        <f>BAWANA!BD20+BAWANA!BE20</f>
        <v>26.87</v>
      </c>
      <c r="AA20">
        <f>BAWANA!X20+BAWANA!Y20</f>
        <v>26.87</v>
      </c>
      <c r="AB20">
        <f>BAWANA!AE20+BAWANA!AF20</f>
        <v>26.87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216.26</v>
      </c>
      <c r="E21">
        <f>BAWANA!AM21</f>
        <v>0</v>
      </c>
      <c r="F21">
        <f t="shared" si="4"/>
        <v>256</v>
      </c>
      <c r="G21">
        <f t="shared" si="5"/>
        <v>216.26</v>
      </c>
      <c r="H21" s="113"/>
      <c r="I21">
        <f>BRPL_EOD!AI21+BRPL_EOD!AJ21</f>
        <v>84</v>
      </c>
      <c r="J21">
        <f>BYPL_EOD!AI21+BYPL_EOD!AJ21</f>
        <v>48.37</v>
      </c>
      <c r="K21">
        <f>MES_EOD!AI21+MES_EOD!AJ21</f>
        <v>5.84</v>
      </c>
      <c r="L21">
        <f>NDMC_EOD!AI21+NDMC_EOD!AJ21</f>
        <v>19.600000000000001</v>
      </c>
      <c r="M21">
        <f>TPDDL_EOD!AI21+TPDDL_EOD!AJ21</f>
        <v>58.45</v>
      </c>
      <c r="N21">
        <f t="shared" si="0"/>
        <v>216.26</v>
      </c>
      <c r="O21" s="113">
        <f t="shared" si="1"/>
        <v>0</v>
      </c>
      <c r="P21">
        <v>84</v>
      </c>
      <c r="Q21">
        <v>48.37</v>
      </c>
      <c r="R21">
        <v>5.84</v>
      </c>
      <c r="S21">
        <v>19.600000000000001</v>
      </c>
      <c r="T21">
        <v>58.45</v>
      </c>
      <c r="U21" s="115">
        <f t="shared" si="2"/>
        <v>216.26</v>
      </c>
      <c r="V21" s="113">
        <f t="shared" si="3"/>
        <v>0</v>
      </c>
      <c r="Y21">
        <f>BAWANA!AW21+BAWANA!AX21</f>
        <v>26.87</v>
      </c>
      <c r="Z21">
        <f>BAWANA!BD21+BAWANA!BE21</f>
        <v>26.87</v>
      </c>
      <c r="AA21">
        <f>BAWANA!X21+BAWANA!Y21</f>
        <v>26.87</v>
      </c>
      <c r="AB21">
        <f>BAWANA!AE21+BAWANA!AF21</f>
        <v>26.87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216.26</v>
      </c>
      <c r="E22">
        <f>BAWANA!AM22</f>
        <v>0</v>
      </c>
      <c r="F22">
        <f t="shared" si="4"/>
        <v>256</v>
      </c>
      <c r="G22">
        <f t="shared" si="5"/>
        <v>216.26</v>
      </c>
      <c r="H22" s="113"/>
      <c r="I22">
        <f>BRPL_EOD!AI22+BRPL_EOD!AJ22</f>
        <v>84</v>
      </c>
      <c r="J22">
        <f>BYPL_EOD!AI22+BYPL_EOD!AJ22</f>
        <v>48.37</v>
      </c>
      <c r="K22">
        <f>MES_EOD!AI22+MES_EOD!AJ22</f>
        <v>5.84</v>
      </c>
      <c r="L22">
        <f>NDMC_EOD!AI22+NDMC_EOD!AJ22</f>
        <v>19.600000000000001</v>
      </c>
      <c r="M22">
        <f>TPDDL_EOD!AI22+TPDDL_EOD!AJ22</f>
        <v>58.45</v>
      </c>
      <c r="N22">
        <f t="shared" si="0"/>
        <v>216.26</v>
      </c>
      <c r="O22" s="113">
        <f t="shared" si="1"/>
        <v>0</v>
      </c>
      <c r="P22">
        <v>84</v>
      </c>
      <c r="Q22">
        <v>48.37</v>
      </c>
      <c r="R22">
        <v>5.84</v>
      </c>
      <c r="S22">
        <v>19.600000000000001</v>
      </c>
      <c r="T22">
        <v>58.45</v>
      </c>
      <c r="U22" s="115">
        <f t="shared" si="2"/>
        <v>216.26</v>
      </c>
      <c r="V22" s="113">
        <f t="shared" si="3"/>
        <v>0</v>
      </c>
      <c r="Y22">
        <f>BAWANA!AW22+BAWANA!AX22</f>
        <v>26.87</v>
      </c>
      <c r="Z22">
        <f>BAWANA!BD22+BAWANA!BE22</f>
        <v>26.87</v>
      </c>
      <c r="AA22">
        <f>BAWANA!X22+BAWANA!Y22</f>
        <v>26.87</v>
      </c>
      <c r="AB22">
        <f>BAWANA!AE22+BAWANA!AF22</f>
        <v>26.87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216.26</v>
      </c>
      <c r="E23">
        <f>BAWANA!AM23</f>
        <v>0</v>
      </c>
      <c r="F23">
        <f t="shared" si="4"/>
        <v>256</v>
      </c>
      <c r="G23">
        <f t="shared" si="5"/>
        <v>216.26</v>
      </c>
      <c r="H23" s="113"/>
      <c r="I23">
        <f>BRPL_EOD!AI23+BRPL_EOD!AJ23</f>
        <v>84</v>
      </c>
      <c r="J23">
        <f>BYPL_EOD!AI23+BYPL_EOD!AJ23</f>
        <v>48.37</v>
      </c>
      <c r="K23">
        <f>MES_EOD!AI23+MES_EOD!AJ23</f>
        <v>5.84</v>
      </c>
      <c r="L23">
        <f>NDMC_EOD!AI23+NDMC_EOD!AJ23</f>
        <v>19.600000000000001</v>
      </c>
      <c r="M23">
        <f>TPDDL_EOD!AI23+TPDDL_EOD!AJ23</f>
        <v>58.45</v>
      </c>
      <c r="N23">
        <f t="shared" si="0"/>
        <v>216.26</v>
      </c>
      <c r="O23" s="113">
        <f t="shared" si="1"/>
        <v>0</v>
      </c>
      <c r="P23">
        <v>84</v>
      </c>
      <c r="Q23">
        <v>48.37</v>
      </c>
      <c r="R23">
        <v>5.84</v>
      </c>
      <c r="S23">
        <v>19.600000000000001</v>
      </c>
      <c r="T23">
        <v>58.45</v>
      </c>
      <c r="U23" s="115">
        <f t="shared" si="2"/>
        <v>216.26</v>
      </c>
      <c r="V23" s="113">
        <f t="shared" si="3"/>
        <v>0</v>
      </c>
      <c r="Y23">
        <f>BAWANA!AW23+BAWANA!AX23</f>
        <v>26.87</v>
      </c>
      <c r="Z23">
        <f>BAWANA!BD23+BAWANA!BE23</f>
        <v>26.87</v>
      </c>
      <c r="AA23">
        <f>BAWANA!X23+BAWANA!Y23</f>
        <v>26.87</v>
      </c>
      <c r="AB23">
        <f>BAWANA!AE23+BAWANA!AF23</f>
        <v>26.87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216.26</v>
      </c>
      <c r="E24">
        <f>BAWANA!AM24</f>
        <v>0</v>
      </c>
      <c r="F24">
        <f t="shared" si="4"/>
        <v>256</v>
      </c>
      <c r="G24">
        <f t="shared" si="5"/>
        <v>216.26</v>
      </c>
      <c r="H24" s="113"/>
      <c r="I24">
        <f>BRPL_EOD!AI24+BRPL_EOD!AJ24</f>
        <v>84</v>
      </c>
      <c r="J24">
        <f>BYPL_EOD!AI24+BYPL_EOD!AJ24</f>
        <v>48.37</v>
      </c>
      <c r="K24">
        <f>MES_EOD!AI24+MES_EOD!AJ24</f>
        <v>5.84</v>
      </c>
      <c r="L24">
        <f>NDMC_EOD!AI24+NDMC_EOD!AJ24</f>
        <v>19.600000000000001</v>
      </c>
      <c r="M24">
        <f>TPDDL_EOD!AI24+TPDDL_EOD!AJ24</f>
        <v>58.45</v>
      </c>
      <c r="N24">
        <f t="shared" si="0"/>
        <v>216.26</v>
      </c>
      <c r="O24" s="113">
        <f t="shared" si="1"/>
        <v>0</v>
      </c>
      <c r="P24">
        <v>84</v>
      </c>
      <c r="Q24">
        <v>48.37</v>
      </c>
      <c r="R24">
        <v>5.84</v>
      </c>
      <c r="S24">
        <v>19.600000000000001</v>
      </c>
      <c r="T24">
        <v>58.45</v>
      </c>
      <c r="U24" s="115">
        <f t="shared" si="2"/>
        <v>216.26</v>
      </c>
      <c r="V24" s="113">
        <f t="shared" si="3"/>
        <v>0</v>
      </c>
      <c r="Y24">
        <f>BAWANA!AW24+BAWANA!AX24</f>
        <v>26.87</v>
      </c>
      <c r="Z24">
        <f>BAWANA!BD24+BAWANA!BE24</f>
        <v>26.87</v>
      </c>
      <c r="AA24">
        <f>BAWANA!X24+BAWANA!Y24</f>
        <v>26.87</v>
      </c>
      <c r="AB24">
        <f>BAWANA!AE24+BAWANA!AF24</f>
        <v>26.87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216.26</v>
      </c>
      <c r="E25">
        <f>BAWANA!AM25</f>
        <v>0</v>
      </c>
      <c r="F25">
        <f t="shared" si="4"/>
        <v>256</v>
      </c>
      <c r="G25">
        <f t="shared" si="5"/>
        <v>216.26</v>
      </c>
      <c r="H25" s="113"/>
      <c r="I25">
        <f>BRPL_EOD!AI25+BRPL_EOD!AJ25</f>
        <v>84</v>
      </c>
      <c r="J25">
        <f>BYPL_EOD!AI25+BYPL_EOD!AJ25</f>
        <v>48.37</v>
      </c>
      <c r="K25">
        <f>MES_EOD!AI25+MES_EOD!AJ25</f>
        <v>5.84</v>
      </c>
      <c r="L25">
        <f>NDMC_EOD!AI25+NDMC_EOD!AJ25</f>
        <v>19.600000000000001</v>
      </c>
      <c r="M25">
        <f>TPDDL_EOD!AI25+TPDDL_EOD!AJ25</f>
        <v>58.45</v>
      </c>
      <c r="N25">
        <f t="shared" si="0"/>
        <v>216.26</v>
      </c>
      <c r="O25" s="113">
        <f t="shared" si="1"/>
        <v>0</v>
      </c>
      <c r="P25">
        <v>84</v>
      </c>
      <c r="Q25">
        <v>48.37</v>
      </c>
      <c r="R25">
        <v>5.84</v>
      </c>
      <c r="S25">
        <v>19.600000000000001</v>
      </c>
      <c r="T25">
        <v>58.45</v>
      </c>
      <c r="U25" s="115">
        <f t="shared" si="2"/>
        <v>216.26</v>
      </c>
      <c r="V25" s="113">
        <f t="shared" si="3"/>
        <v>0</v>
      </c>
      <c r="Y25">
        <f>BAWANA!AW25+BAWANA!AX25</f>
        <v>26.87</v>
      </c>
      <c r="Z25">
        <f>BAWANA!BD25+BAWANA!BE25</f>
        <v>26.87</v>
      </c>
      <c r="AA25">
        <f>BAWANA!X25+BAWANA!Y25</f>
        <v>26.87</v>
      </c>
      <c r="AB25">
        <f>BAWANA!AE25+BAWANA!AF25</f>
        <v>26.87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216.26</v>
      </c>
      <c r="E26">
        <f>BAWANA!AM26</f>
        <v>0</v>
      </c>
      <c r="F26">
        <f t="shared" si="4"/>
        <v>256</v>
      </c>
      <c r="G26">
        <f t="shared" si="5"/>
        <v>216.26</v>
      </c>
      <c r="H26" s="113"/>
      <c r="I26">
        <f>BRPL_EOD!AI26+BRPL_EOD!AJ26</f>
        <v>84</v>
      </c>
      <c r="J26">
        <f>BYPL_EOD!AI26+BYPL_EOD!AJ26</f>
        <v>48.37</v>
      </c>
      <c r="K26">
        <f>MES_EOD!AI26+MES_EOD!AJ26</f>
        <v>5.84</v>
      </c>
      <c r="L26">
        <f>NDMC_EOD!AI26+NDMC_EOD!AJ26</f>
        <v>19.600000000000001</v>
      </c>
      <c r="M26">
        <f>TPDDL_EOD!AI26+TPDDL_EOD!AJ26</f>
        <v>58.45</v>
      </c>
      <c r="N26">
        <f t="shared" si="0"/>
        <v>216.26</v>
      </c>
      <c r="O26" s="113">
        <f t="shared" si="1"/>
        <v>0</v>
      </c>
      <c r="P26">
        <v>84</v>
      </c>
      <c r="Q26">
        <v>48.37</v>
      </c>
      <c r="R26">
        <v>5.84</v>
      </c>
      <c r="S26">
        <v>19.600000000000001</v>
      </c>
      <c r="T26">
        <v>58.45</v>
      </c>
      <c r="U26" s="115">
        <f t="shared" si="2"/>
        <v>216.26</v>
      </c>
      <c r="V26" s="113">
        <f t="shared" si="3"/>
        <v>0</v>
      </c>
      <c r="Y26">
        <f>BAWANA!AW26+BAWANA!AX26</f>
        <v>26.87</v>
      </c>
      <c r="Z26">
        <f>BAWANA!BD26+BAWANA!BE26</f>
        <v>26.87</v>
      </c>
      <c r="AA26">
        <f>BAWANA!X26+BAWANA!Y26</f>
        <v>26.87</v>
      </c>
      <c r="AB26">
        <f>BAWANA!AE26+BAWANA!AF26</f>
        <v>26.87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216.26</v>
      </c>
      <c r="E27">
        <f>BAWANA!AM27</f>
        <v>0</v>
      </c>
      <c r="F27">
        <f t="shared" si="4"/>
        <v>256</v>
      </c>
      <c r="G27">
        <f t="shared" si="5"/>
        <v>216.26</v>
      </c>
      <c r="H27" s="113"/>
      <c r="I27">
        <f>BRPL_EOD!AI27+BRPL_EOD!AJ27</f>
        <v>84</v>
      </c>
      <c r="J27">
        <f>BYPL_EOD!AI27+BYPL_EOD!AJ27</f>
        <v>48.37</v>
      </c>
      <c r="K27">
        <f>MES_EOD!AI27+MES_EOD!AJ27</f>
        <v>5.84</v>
      </c>
      <c r="L27">
        <f>NDMC_EOD!AI27+NDMC_EOD!AJ27</f>
        <v>19.600000000000001</v>
      </c>
      <c r="M27">
        <f>TPDDL_EOD!AI27+TPDDL_EOD!AJ27</f>
        <v>58.45</v>
      </c>
      <c r="N27">
        <f t="shared" si="0"/>
        <v>216.26</v>
      </c>
      <c r="O27" s="113">
        <f t="shared" si="1"/>
        <v>0</v>
      </c>
      <c r="P27">
        <v>84</v>
      </c>
      <c r="Q27">
        <v>48.37</v>
      </c>
      <c r="R27">
        <v>5.84</v>
      </c>
      <c r="S27">
        <v>19.600000000000001</v>
      </c>
      <c r="T27">
        <v>58.45</v>
      </c>
      <c r="U27" s="115">
        <f t="shared" si="2"/>
        <v>216.26</v>
      </c>
      <c r="V27" s="113">
        <f t="shared" si="3"/>
        <v>0</v>
      </c>
      <c r="Y27">
        <f>BAWANA!AW27+BAWANA!AX27</f>
        <v>26.87</v>
      </c>
      <c r="Z27">
        <f>BAWANA!BD27+BAWANA!BE27</f>
        <v>26.87</v>
      </c>
      <c r="AA27">
        <f>BAWANA!X27+BAWANA!Y27</f>
        <v>26.87</v>
      </c>
      <c r="AB27">
        <f>BAWANA!AE27+BAWANA!AF27</f>
        <v>26.87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216.26</v>
      </c>
      <c r="E28">
        <f>BAWANA!AM28</f>
        <v>0</v>
      </c>
      <c r="F28">
        <f t="shared" si="4"/>
        <v>256</v>
      </c>
      <c r="G28">
        <f t="shared" si="5"/>
        <v>216.26</v>
      </c>
      <c r="H28" s="113"/>
      <c r="I28">
        <f>BRPL_EOD!AI28+BRPL_EOD!AJ28</f>
        <v>84</v>
      </c>
      <c r="J28">
        <f>BYPL_EOD!AI28+BYPL_EOD!AJ28</f>
        <v>48.37</v>
      </c>
      <c r="K28">
        <f>MES_EOD!AI28+MES_EOD!AJ28</f>
        <v>5.84</v>
      </c>
      <c r="L28">
        <f>NDMC_EOD!AI28+NDMC_EOD!AJ28</f>
        <v>19.600000000000001</v>
      </c>
      <c r="M28">
        <f>TPDDL_EOD!AI28+TPDDL_EOD!AJ28</f>
        <v>58.45</v>
      </c>
      <c r="N28">
        <f t="shared" si="0"/>
        <v>216.26</v>
      </c>
      <c r="O28" s="113">
        <f t="shared" si="1"/>
        <v>0</v>
      </c>
      <c r="P28">
        <v>84</v>
      </c>
      <c r="Q28">
        <v>48.37</v>
      </c>
      <c r="R28">
        <v>5.84</v>
      </c>
      <c r="S28">
        <v>19.600000000000001</v>
      </c>
      <c r="T28">
        <v>58.45</v>
      </c>
      <c r="U28" s="115">
        <f t="shared" si="2"/>
        <v>216.26</v>
      </c>
      <c r="V28" s="113">
        <f t="shared" si="3"/>
        <v>0</v>
      </c>
      <c r="Y28">
        <f>BAWANA!AW28+BAWANA!AX28</f>
        <v>26.87</v>
      </c>
      <c r="Z28">
        <f>BAWANA!BD28+BAWANA!BE28</f>
        <v>26.87</v>
      </c>
      <c r="AA28">
        <f>BAWANA!X28+BAWANA!Y28</f>
        <v>26.87</v>
      </c>
      <c r="AB28">
        <f>BAWANA!AE28+BAWANA!AF28</f>
        <v>26.87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216.26</v>
      </c>
      <c r="E29">
        <f>BAWANA!AM29</f>
        <v>0</v>
      </c>
      <c r="F29">
        <f t="shared" si="4"/>
        <v>256</v>
      </c>
      <c r="G29">
        <f t="shared" si="5"/>
        <v>216.26</v>
      </c>
      <c r="H29" s="113"/>
      <c r="I29">
        <f>BRPL_EOD!AI29+BRPL_EOD!AJ29</f>
        <v>84</v>
      </c>
      <c r="J29">
        <f>BYPL_EOD!AI29+BYPL_EOD!AJ29</f>
        <v>48.37</v>
      </c>
      <c r="K29">
        <f>MES_EOD!AI29+MES_EOD!AJ29</f>
        <v>5.84</v>
      </c>
      <c r="L29">
        <f>NDMC_EOD!AI29+NDMC_EOD!AJ29</f>
        <v>19.600000000000001</v>
      </c>
      <c r="M29">
        <f>TPDDL_EOD!AI29+TPDDL_EOD!AJ29</f>
        <v>58.45</v>
      </c>
      <c r="N29">
        <f t="shared" si="0"/>
        <v>216.26</v>
      </c>
      <c r="O29" s="113">
        <f t="shared" si="1"/>
        <v>0</v>
      </c>
      <c r="P29">
        <v>84</v>
      </c>
      <c r="Q29">
        <v>48.37</v>
      </c>
      <c r="R29">
        <v>5.84</v>
      </c>
      <c r="S29">
        <v>19.600000000000001</v>
      </c>
      <c r="T29">
        <v>58.45</v>
      </c>
      <c r="U29" s="115">
        <f t="shared" si="2"/>
        <v>216.26</v>
      </c>
      <c r="V29" s="113">
        <f t="shared" si="3"/>
        <v>0</v>
      </c>
      <c r="Y29">
        <f>BAWANA!AW29+BAWANA!AX29</f>
        <v>26.87</v>
      </c>
      <c r="Z29">
        <f>BAWANA!BD29+BAWANA!BE29</f>
        <v>26.87</v>
      </c>
      <c r="AA29">
        <f>BAWANA!X29+BAWANA!Y29</f>
        <v>26.87</v>
      </c>
      <c r="AB29">
        <f>BAWANA!AE29+BAWANA!AF29</f>
        <v>26.87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216.26</v>
      </c>
      <c r="E30">
        <f>BAWANA!AM30</f>
        <v>0</v>
      </c>
      <c r="F30">
        <f t="shared" si="4"/>
        <v>256</v>
      </c>
      <c r="G30">
        <f t="shared" si="5"/>
        <v>216.26</v>
      </c>
      <c r="H30" s="113"/>
      <c r="I30">
        <f>BRPL_EOD!AI30+BRPL_EOD!AJ30</f>
        <v>84</v>
      </c>
      <c r="J30">
        <f>BYPL_EOD!AI30+BYPL_EOD!AJ30</f>
        <v>48.37</v>
      </c>
      <c r="K30">
        <f>MES_EOD!AI30+MES_EOD!AJ30</f>
        <v>5.84</v>
      </c>
      <c r="L30">
        <f>NDMC_EOD!AI30+NDMC_EOD!AJ30</f>
        <v>19.600000000000001</v>
      </c>
      <c r="M30">
        <f>TPDDL_EOD!AI30+TPDDL_EOD!AJ30</f>
        <v>58.45</v>
      </c>
      <c r="N30">
        <f t="shared" si="0"/>
        <v>216.26</v>
      </c>
      <c r="O30" s="113">
        <f t="shared" si="1"/>
        <v>0</v>
      </c>
      <c r="P30">
        <v>84</v>
      </c>
      <c r="Q30">
        <v>48.37</v>
      </c>
      <c r="R30">
        <v>5.84</v>
      </c>
      <c r="S30">
        <v>19.600000000000001</v>
      </c>
      <c r="T30">
        <v>58.45</v>
      </c>
      <c r="U30" s="115">
        <f t="shared" si="2"/>
        <v>216.26</v>
      </c>
      <c r="V30" s="113">
        <f t="shared" si="3"/>
        <v>0</v>
      </c>
      <c r="Y30">
        <f>BAWANA!AW30+BAWANA!AX30</f>
        <v>26.87</v>
      </c>
      <c r="Z30">
        <f>BAWANA!BD30+BAWANA!BE30</f>
        <v>26.87</v>
      </c>
      <c r="AA30">
        <f>BAWANA!X30+BAWANA!Y30</f>
        <v>26.87</v>
      </c>
      <c r="AB30">
        <f>BAWANA!AE30+BAWANA!AF30</f>
        <v>26.87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216.26</v>
      </c>
      <c r="E31">
        <f>BAWANA!AM31</f>
        <v>0</v>
      </c>
      <c r="F31">
        <f t="shared" si="4"/>
        <v>256</v>
      </c>
      <c r="G31">
        <f t="shared" si="5"/>
        <v>216.26</v>
      </c>
      <c r="H31" s="113"/>
      <c r="I31">
        <f>BRPL_EOD!AI31+BRPL_EOD!AJ31</f>
        <v>84</v>
      </c>
      <c r="J31">
        <f>BYPL_EOD!AI31+BYPL_EOD!AJ31</f>
        <v>48.37</v>
      </c>
      <c r="K31">
        <f>MES_EOD!AI31+MES_EOD!AJ31</f>
        <v>5.84</v>
      </c>
      <c r="L31">
        <f>NDMC_EOD!AI31+NDMC_EOD!AJ31</f>
        <v>19.600000000000001</v>
      </c>
      <c r="M31">
        <f>TPDDL_EOD!AI31+TPDDL_EOD!AJ31</f>
        <v>58.45</v>
      </c>
      <c r="N31">
        <f t="shared" si="0"/>
        <v>216.26</v>
      </c>
      <c r="O31" s="113">
        <f t="shared" si="1"/>
        <v>0</v>
      </c>
      <c r="P31">
        <v>84</v>
      </c>
      <c r="Q31">
        <v>48.37</v>
      </c>
      <c r="R31">
        <v>5.84</v>
      </c>
      <c r="S31">
        <v>19.600000000000001</v>
      </c>
      <c r="T31">
        <v>58.45</v>
      </c>
      <c r="U31" s="115">
        <f t="shared" si="2"/>
        <v>216.26</v>
      </c>
      <c r="V31" s="113">
        <f t="shared" si="3"/>
        <v>0</v>
      </c>
      <c r="Y31">
        <f>BAWANA!AW31+BAWANA!AX31</f>
        <v>26.87</v>
      </c>
      <c r="Z31">
        <f>BAWANA!BD31+BAWANA!BE31</f>
        <v>26.87</v>
      </c>
      <c r="AA31">
        <f>BAWANA!X31+BAWANA!Y31</f>
        <v>26.87</v>
      </c>
      <c r="AB31">
        <f>BAWANA!AE31+BAWANA!AF31</f>
        <v>26.87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216.26</v>
      </c>
      <c r="E32">
        <f>BAWANA!AM32</f>
        <v>0</v>
      </c>
      <c r="F32">
        <f t="shared" si="4"/>
        <v>256</v>
      </c>
      <c r="G32">
        <f t="shared" si="5"/>
        <v>216.26</v>
      </c>
      <c r="H32" s="113"/>
      <c r="I32">
        <f>BRPL_EOD!AI32+BRPL_EOD!AJ32</f>
        <v>84</v>
      </c>
      <c r="J32">
        <f>BYPL_EOD!AI32+BYPL_EOD!AJ32</f>
        <v>48.37</v>
      </c>
      <c r="K32">
        <f>MES_EOD!AI32+MES_EOD!AJ32</f>
        <v>5.84</v>
      </c>
      <c r="L32">
        <f>NDMC_EOD!AI32+NDMC_EOD!AJ32</f>
        <v>19.600000000000001</v>
      </c>
      <c r="M32">
        <f>TPDDL_EOD!AI32+TPDDL_EOD!AJ32</f>
        <v>58.45</v>
      </c>
      <c r="N32">
        <f t="shared" si="0"/>
        <v>216.26</v>
      </c>
      <c r="O32" s="113">
        <f t="shared" si="1"/>
        <v>0</v>
      </c>
      <c r="P32">
        <v>84</v>
      </c>
      <c r="Q32">
        <v>48.37</v>
      </c>
      <c r="R32">
        <v>5.84</v>
      </c>
      <c r="S32">
        <v>19.600000000000001</v>
      </c>
      <c r="T32">
        <v>58.45</v>
      </c>
      <c r="U32" s="115">
        <f t="shared" si="2"/>
        <v>216.26</v>
      </c>
      <c r="V32" s="113">
        <f t="shared" si="3"/>
        <v>0</v>
      </c>
      <c r="Y32">
        <f>BAWANA!AW32+BAWANA!AX32</f>
        <v>26.87</v>
      </c>
      <c r="Z32">
        <f>BAWANA!BD32+BAWANA!BE32</f>
        <v>26.87</v>
      </c>
      <c r="AA32">
        <f>BAWANA!X32+BAWANA!Y32</f>
        <v>26.87</v>
      </c>
      <c r="AB32">
        <f>BAWANA!AE32+BAWANA!AF32</f>
        <v>26.87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216.26</v>
      </c>
      <c r="E33">
        <f>BAWANA!AM33</f>
        <v>0</v>
      </c>
      <c r="F33">
        <f t="shared" si="4"/>
        <v>256</v>
      </c>
      <c r="G33">
        <f t="shared" si="5"/>
        <v>216.26</v>
      </c>
      <c r="H33" s="113"/>
      <c r="I33">
        <f>BRPL_EOD!AI33+BRPL_EOD!AJ33</f>
        <v>84</v>
      </c>
      <c r="J33">
        <f>BYPL_EOD!AI33+BYPL_EOD!AJ33</f>
        <v>48.37</v>
      </c>
      <c r="K33">
        <f>MES_EOD!AI33+MES_EOD!AJ33</f>
        <v>5.84</v>
      </c>
      <c r="L33">
        <f>NDMC_EOD!AI33+NDMC_EOD!AJ33</f>
        <v>19.600000000000001</v>
      </c>
      <c r="M33">
        <f>TPDDL_EOD!AI33+TPDDL_EOD!AJ33</f>
        <v>58.45</v>
      </c>
      <c r="N33">
        <f t="shared" si="0"/>
        <v>216.26</v>
      </c>
      <c r="O33" s="113">
        <f t="shared" si="1"/>
        <v>0</v>
      </c>
      <c r="P33">
        <v>84</v>
      </c>
      <c r="Q33">
        <v>48.37</v>
      </c>
      <c r="R33">
        <v>5.84</v>
      </c>
      <c r="S33">
        <v>19.600000000000001</v>
      </c>
      <c r="T33">
        <v>58.45</v>
      </c>
      <c r="U33" s="115">
        <f t="shared" si="2"/>
        <v>216.26</v>
      </c>
      <c r="V33" s="113">
        <f t="shared" si="3"/>
        <v>0</v>
      </c>
      <c r="Y33">
        <f>BAWANA!AW33+BAWANA!AX33</f>
        <v>26.87</v>
      </c>
      <c r="Z33">
        <f>BAWANA!BD33+BAWANA!BE33</f>
        <v>26.87</v>
      </c>
      <c r="AA33">
        <f>BAWANA!X33+BAWANA!Y33</f>
        <v>26.87</v>
      </c>
      <c r="AB33">
        <f>BAWANA!AE33+BAWANA!AF33</f>
        <v>26.87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216.26</v>
      </c>
      <c r="E34">
        <f>BAWANA!AM34</f>
        <v>0</v>
      </c>
      <c r="F34">
        <f t="shared" si="4"/>
        <v>256</v>
      </c>
      <c r="G34">
        <f t="shared" si="5"/>
        <v>216.26</v>
      </c>
      <c r="H34" s="113"/>
      <c r="I34">
        <f>BRPL_EOD!AI34+BRPL_EOD!AJ34</f>
        <v>84</v>
      </c>
      <c r="J34">
        <f>BYPL_EOD!AI34+BYPL_EOD!AJ34</f>
        <v>48.37</v>
      </c>
      <c r="K34">
        <f>MES_EOD!AI34+MES_EOD!AJ34</f>
        <v>5.84</v>
      </c>
      <c r="L34">
        <f>NDMC_EOD!AI34+NDMC_EOD!AJ34</f>
        <v>19.600000000000001</v>
      </c>
      <c r="M34">
        <f>TPDDL_EOD!AI34+TPDDL_EOD!AJ34</f>
        <v>58.45</v>
      </c>
      <c r="N34">
        <f t="shared" si="0"/>
        <v>216.26</v>
      </c>
      <c r="O34" s="113">
        <f t="shared" si="1"/>
        <v>0</v>
      </c>
      <c r="P34">
        <v>84</v>
      </c>
      <c r="Q34">
        <v>48.37</v>
      </c>
      <c r="R34">
        <v>5.84</v>
      </c>
      <c r="S34">
        <v>19.600000000000001</v>
      </c>
      <c r="T34">
        <v>58.45</v>
      </c>
      <c r="U34" s="115">
        <f t="shared" si="2"/>
        <v>216.26</v>
      </c>
      <c r="V34" s="113">
        <f t="shared" si="3"/>
        <v>0</v>
      </c>
      <c r="Y34">
        <f>BAWANA!AW34+BAWANA!AX34</f>
        <v>26.87</v>
      </c>
      <c r="Z34">
        <f>BAWANA!BD34+BAWANA!BE34</f>
        <v>26.87</v>
      </c>
      <c r="AA34">
        <f>BAWANA!X34+BAWANA!Y34</f>
        <v>26.87</v>
      </c>
      <c r="AB34">
        <f>BAWANA!AE34+BAWANA!AF34</f>
        <v>26.87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216.26</v>
      </c>
      <c r="E35">
        <f>BAWANA!AM35</f>
        <v>0</v>
      </c>
      <c r="F35">
        <f t="shared" si="4"/>
        <v>256</v>
      </c>
      <c r="G35">
        <f t="shared" si="5"/>
        <v>216.26</v>
      </c>
      <c r="H35" s="113"/>
      <c r="I35">
        <f>BRPL_EOD!AI35+BRPL_EOD!AJ35</f>
        <v>84</v>
      </c>
      <c r="J35">
        <f>BYPL_EOD!AI35+BYPL_EOD!AJ35</f>
        <v>48.37</v>
      </c>
      <c r="K35">
        <f>MES_EOD!AI35+MES_EOD!AJ35</f>
        <v>5.84</v>
      </c>
      <c r="L35">
        <f>NDMC_EOD!AI35+NDMC_EOD!AJ35</f>
        <v>19.600000000000001</v>
      </c>
      <c r="M35">
        <f>TPDDL_EOD!AI35+TPDDL_EOD!AJ35</f>
        <v>58.45</v>
      </c>
      <c r="N35">
        <f t="shared" si="0"/>
        <v>216.26</v>
      </c>
      <c r="O35" s="113">
        <f t="shared" si="1"/>
        <v>0</v>
      </c>
      <c r="P35">
        <v>84</v>
      </c>
      <c r="Q35">
        <v>48.37</v>
      </c>
      <c r="R35">
        <v>5.84</v>
      </c>
      <c r="S35">
        <v>19.600000000000001</v>
      </c>
      <c r="T35">
        <v>58.45</v>
      </c>
      <c r="U35" s="115">
        <f t="shared" si="2"/>
        <v>216.26</v>
      </c>
      <c r="V35" s="113">
        <f t="shared" si="3"/>
        <v>0</v>
      </c>
      <c r="Y35">
        <f>BAWANA!AW35+BAWANA!AX35</f>
        <v>26.87</v>
      </c>
      <c r="Z35">
        <f>BAWANA!BD35+BAWANA!BE35</f>
        <v>26.87</v>
      </c>
      <c r="AA35">
        <f>BAWANA!X35+BAWANA!Y35</f>
        <v>26.87</v>
      </c>
      <c r="AB35">
        <f>BAWANA!AE35+BAWANA!AF35</f>
        <v>26.87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216.26</v>
      </c>
      <c r="E36">
        <f>BAWANA!AM36</f>
        <v>0</v>
      </c>
      <c r="F36">
        <f t="shared" si="4"/>
        <v>256</v>
      </c>
      <c r="G36">
        <f t="shared" si="5"/>
        <v>216.26</v>
      </c>
      <c r="H36" s="113"/>
      <c r="I36">
        <f>BRPL_EOD!AI36+BRPL_EOD!AJ36</f>
        <v>84</v>
      </c>
      <c r="J36">
        <f>BYPL_EOD!AI36+BYPL_EOD!AJ36</f>
        <v>48.37</v>
      </c>
      <c r="K36">
        <f>MES_EOD!AI36+MES_EOD!AJ36</f>
        <v>5.84</v>
      </c>
      <c r="L36">
        <f>NDMC_EOD!AI36+NDMC_EOD!AJ36</f>
        <v>19.600000000000001</v>
      </c>
      <c r="M36">
        <f>TPDDL_EOD!AI36+TPDDL_EOD!AJ36</f>
        <v>58.45</v>
      </c>
      <c r="N36">
        <f t="shared" si="0"/>
        <v>216.26</v>
      </c>
      <c r="O36" s="113">
        <f t="shared" si="1"/>
        <v>0</v>
      </c>
      <c r="P36">
        <v>84</v>
      </c>
      <c r="Q36">
        <v>48.37</v>
      </c>
      <c r="R36">
        <v>5.84</v>
      </c>
      <c r="S36">
        <v>19.600000000000001</v>
      </c>
      <c r="T36">
        <v>58.45</v>
      </c>
      <c r="U36" s="115">
        <f t="shared" si="2"/>
        <v>216.26</v>
      </c>
      <c r="V36" s="113">
        <f t="shared" si="3"/>
        <v>0</v>
      </c>
      <c r="Y36">
        <f>BAWANA!AW36+BAWANA!AX36</f>
        <v>26.87</v>
      </c>
      <c r="Z36">
        <f>BAWANA!BD36+BAWANA!BE36</f>
        <v>26.87</v>
      </c>
      <c r="AA36">
        <f>BAWANA!X36+BAWANA!Y36</f>
        <v>26.87</v>
      </c>
      <c r="AB36">
        <f>BAWANA!AE36+BAWANA!AF36</f>
        <v>26.87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216.26</v>
      </c>
      <c r="E37">
        <f>BAWANA!AM37</f>
        <v>0</v>
      </c>
      <c r="F37">
        <f t="shared" si="4"/>
        <v>256</v>
      </c>
      <c r="G37">
        <f t="shared" si="5"/>
        <v>216.26</v>
      </c>
      <c r="H37" s="113"/>
      <c r="I37">
        <f>BRPL_EOD!AI37+BRPL_EOD!AJ37</f>
        <v>84</v>
      </c>
      <c r="J37">
        <f>BYPL_EOD!AI37+BYPL_EOD!AJ37</f>
        <v>48.37</v>
      </c>
      <c r="K37">
        <f>MES_EOD!AI37+MES_EOD!AJ37</f>
        <v>5.84</v>
      </c>
      <c r="L37">
        <f>NDMC_EOD!AI37+NDMC_EOD!AJ37</f>
        <v>19.600000000000001</v>
      </c>
      <c r="M37">
        <f>TPDDL_EOD!AI37+TPDDL_EOD!AJ37</f>
        <v>58.45</v>
      </c>
      <c r="N37">
        <f t="shared" si="0"/>
        <v>216.26</v>
      </c>
      <c r="O37" s="113">
        <f t="shared" si="1"/>
        <v>0</v>
      </c>
      <c r="P37">
        <v>84</v>
      </c>
      <c r="Q37">
        <v>48.37</v>
      </c>
      <c r="R37">
        <v>5.84</v>
      </c>
      <c r="S37">
        <v>19.600000000000001</v>
      </c>
      <c r="T37">
        <v>58.45</v>
      </c>
      <c r="U37" s="115">
        <f t="shared" si="2"/>
        <v>216.26</v>
      </c>
      <c r="V37" s="113">
        <f t="shared" si="3"/>
        <v>0</v>
      </c>
      <c r="Y37">
        <f>BAWANA!AW37+BAWANA!AX37</f>
        <v>26.87</v>
      </c>
      <c r="Z37">
        <f>BAWANA!BD37+BAWANA!BE37</f>
        <v>26.87</v>
      </c>
      <c r="AA37">
        <f>BAWANA!X37+BAWANA!Y37</f>
        <v>26.87</v>
      </c>
      <c r="AB37">
        <f>BAWANA!AE37+BAWANA!AF37</f>
        <v>26.87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216.26</v>
      </c>
      <c r="E38">
        <f>BAWANA!AM38</f>
        <v>0</v>
      </c>
      <c r="F38">
        <f t="shared" si="4"/>
        <v>256</v>
      </c>
      <c r="G38">
        <f t="shared" si="5"/>
        <v>216.26</v>
      </c>
      <c r="H38" s="113"/>
      <c r="I38">
        <f>BRPL_EOD!AI38+BRPL_EOD!AJ38</f>
        <v>84</v>
      </c>
      <c r="J38">
        <f>BYPL_EOD!AI38+BYPL_EOD!AJ38</f>
        <v>48.37</v>
      </c>
      <c r="K38">
        <f>MES_EOD!AI38+MES_EOD!AJ38</f>
        <v>5.84</v>
      </c>
      <c r="L38">
        <f>NDMC_EOD!AI38+NDMC_EOD!AJ38</f>
        <v>19.600000000000001</v>
      </c>
      <c r="M38">
        <f>TPDDL_EOD!AI38+TPDDL_EOD!AJ38</f>
        <v>58.45</v>
      </c>
      <c r="N38">
        <f t="shared" si="0"/>
        <v>216.26</v>
      </c>
      <c r="O38" s="113">
        <f t="shared" si="1"/>
        <v>0</v>
      </c>
      <c r="P38">
        <v>84</v>
      </c>
      <c r="Q38">
        <v>48.37</v>
      </c>
      <c r="R38">
        <v>5.84</v>
      </c>
      <c r="S38">
        <v>19.600000000000001</v>
      </c>
      <c r="T38">
        <v>58.45</v>
      </c>
      <c r="U38" s="115">
        <f t="shared" si="2"/>
        <v>216.26</v>
      </c>
      <c r="V38" s="113">
        <f t="shared" si="3"/>
        <v>0</v>
      </c>
      <c r="Y38">
        <f>BAWANA!AW38+BAWANA!AX38</f>
        <v>26.87</v>
      </c>
      <c r="Z38">
        <f>BAWANA!BD38+BAWANA!BE38</f>
        <v>26.87</v>
      </c>
      <c r="AA38">
        <f>BAWANA!X38+BAWANA!Y38</f>
        <v>26.87</v>
      </c>
      <c r="AB38">
        <f>BAWANA!AE38+BAWANA!AF38</f>
        <v>26.87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216.26</v>
      </c>
      <c r="E39">
        <f>BAWANA!AM39</f>
        <v>0</v>
      </c>
      <c r="F39">
        <f t="shared" si="4"/>
        <v>256</v>
      </c>
      <c r="G39">
        <f t="shared" si="5"/>
        <v>216.26</v>
      </c>
      <c r="H39" s="113"/>
      <c r="I39">
        <f>BRPL_EOD!AI39+BRPL_EOD!AJ39</f>
        <v>84</v>
      </c>
      <c r="J39">
        <f>BYPL_EOD!AI39+BYPL_EOD!AJ39</f>
        <v>48.37</v>
      </c>
      <c r="K39">
        <f>MES_EOD!AI39+MES_EOD!AJ39</f>
        <v>5.84</v>
      </c>
      <c r="L39">
        <f>NDMC_EOD!AI39+NDMC_EOD!AJ39</f>
        <v>19.600000000000001</v>
      </c>
      <c r="M39">
        <f>TPDDL_EOD!AI39+TPDDL_EOD!AJ39</f>
        <v>58.45</v>
      </c>
      <c r="N39">
        <f t="shared" si="0"/>
        <v>216.26</v>
      </c>
      <c r="O39" s="113">
        <f t="shared" si="1"/>
        <v>0</v>
      </c>
      <c r="P39">
        <v>84</v>
      </c>
      <c r="Q39">
        <v>48.37</v>
      </c>
      <c r="R39">
        <v>5.84</v>
      </c>
      <c r="S39">
        <v>19.600000000000001</v>
      </c>
      <c r="T39">
        <v>58.45</v>
      </c>
      <c r="U39" s="115">
        <f t="shared" si="2"/>
        <v>216.26</v>
      </c>
      <c r="V39" s="113">
        <f t="shared" si="3"/>
        <v>0</v>
      </c>
      <c r="Y39">
        <f>BAWANA!AW39+BAWANA!AX39</f>
        <v>26.87</v>
      </c>
      <c r="Z39">
        <f>BAWANA!BD39+BAWANA!BE39</f>
        <v>26.87</v>
      </c>
      <c r="AA39">
        <f>BAWANA!X39+BAWANA!Y39</f>
        <v>26.87</v>
      </c>
      <c r="AB39">
        <f>BAWANA!AE39+BAWANA!AF39</f>
        <v>26.87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216.26</v>
      </c>
      <c r="E40">
        <f>BAWANA!AM40</f>
        <v>0</v>
      </c>
      <c r="F40">
        <f t="shared" si="4"/>
        <v>256</v>
      </c>
      <c r="G40">
        <f t="shared" si="5"/>
        <v>216.26</v>
      </c>
      <c r="H40" s="113"/>
      <c r="I40">
        <f>BRPL_EOD!AI40+BRPL_EOD!AJ40</f>
        <v>84</v>
      </c>
      <c r="J40">
        <f>BYPL_EOD!AI40+BYPL_EOD!AJ40</f>
        <v>48.37</v>
      </c>
      <c r="K40">
        <f>MES_EOD!AI40+MES_EOD!AJ40</f>
        <v>5.84</v>
      </c>
      <c r="L40">
        <f>NDMC_EOD!AI40+NDMC_EOD!AJ40</f>
        <v>19.600000000000001</v>
      </c>
      <c r="M40">
        <f>TPDDL_EOD!AI40+TPDDL_EOD!AJ40</f>
        <v>58.45</v>
      </c>
      <c r="N40">
        <f t="shared" si="0"/>
        <v>216.26</v>
      </c>
      <c r="O40" s="113">
        <f t="shared" si="1"/>
        <v>0</v>
      </c>
      <c r="P40">
        <v>84</v>
      </c>
      <c r="Q40">
        <v>48.37</v>
      </c>
      <c r="R40">
        <v>5.84</v>
      </c>
      <c r="S40">
        <v>19.600000000000001</v>
      </c>
      <c r="T40">
        <v>58.45</v>
      </c>
      <c r="U40" s="115">
        <f t="shared" si="2"/>
        <v>216.26</v>
      </c>
      <c r="V40" s="113">
        <f t="shared" si="3"/>
        <v>0</v>
      </c>
      <c r="Y40">
        <f>BAWANA!AW40+BAWANA!AX40</f>
        <v>26.87</v>
      </c>
      <c r="Z40">
        <f>BAWANA!BD40+BAWANA!BE40</f>
        <v>26.87</v>
      </c>
      <c r="AA40">
        <f>BAWANA!X40+BAWANA!Y40</f>
        <v>26.87</v>
      </c>
      <c r="AB40">
        <f>BAWANA!AE40+BAWANA!AF40</f>
        <v>26.87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216.26</v>
      </c>
      <c r="E41">
        <f>BAWANA!AM41</f>
        <v>0</v>
      </c>
      <c r="F41">
        <f t="shared" si="4"/>
        <v>256</v>
      </c>
      <c r="G41">
        <f t="shared" si="5"/>
        <v>216.26</v>
      </c>
      <c r="H41" s="113"/>
      <c r="I41">
        <f>BRPL_EOD!AI41+BRPL_EOD!AJ41</f>
        <v>84</v>
      </c>
      <c r="J41">
        <f>BYPL_EOD!AI41+BYPL_EOD!AJ41</f>
        <v>48.37</v>
      </c>
      <c r="K41">
        <f>MES_EOD!AI41+MES_EOD!AJ41</f>
        <v>5.84</v>
      </c>
      <c r="L41">
        <f>NDMC_EOD!AI41+NDMC_EOD!AJ41</f>
        <v>19.600000000000001</v>
      </c>
      <c r="M41">
        <f>TPDDL_EOD!AI41+TPDDL_EOD!AJ41</f>
        <v>58.45</v>
      </c>
      <c r="N41">
        <f t="shared" si="0"/>
        <v>216.26</v>
      </c>
      <c r="O41" s="113">
        <f t="shared" si="1"/>
        <v>0</v>
      </c>
      <c r="P41">
        <v>84</v>
      </c>
      <c r="Q41">
        <v>48.37</v>
      </c>
      <c r="R41">
        <v>5.84</v>
      </c>
      <c r="S41">
        <v>19.600000000000001</v>
      </c>
      <c r="T41">
        <v>58.45</v>
      </c>
      <c r="U41" s="115">
        <f t="shared" si="2"/>
        <v>216.26</v>
      </c>
      <c r="V41" s="113">
        <f t="shared" si="3"/>
        <v>0</v>
      </c>
      <c r="Y41">
        <f>BAWANA!AW41+BAWANA!AX41</f>
        <v>26.87</v>
      </c>
      <c r="Z41">
        <f>BAWANA!BD41+BAWANA!BE41</f>
        <v>26.87</v>
      </c>
      <c r="AA41">
        <f>BAWANA!X41+BAWANA!Y41</f>
        <v>26.87</v>
      </c>
      <c r="AB41">
        <f>BAWANA!AE41+BAWANA!AF41</f>
        <v>26.87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216.26</v>
      </c>
      <c r="E42">
        <f>BAWANA!AM42</f>
        <v>0</v>
      </c>
      <c r="F42">
        <f t="shared" si="4"/>
        <v>256</v>
      </c>
      <c r="G42">
        <f t="shared" si="5"/>
        <v>216.26</v>
      </c>
      <c r="H42" s="113"/>
      <c r="I42">
        <f>BRPL_EOD!AI42+BRPL_EOD!AJ42</f>
        <v>84</v>
      </c>
      <c r="J42">
        <f>BYPL_EOD!AI42+BYPL_EOD!AJ42</f>
        <v>48.37</v>
      </c>
      <c r="K42">
        <f>MES_EOD!AI42+MES_EOD!AJ42</f>
        <v>5.84</v>
      </c>
      <c r="L42">
        <f>NDMC_EOD!AI42+NDMC_EOD!AJ42</f>
        <v>19.600000000000001</v>
      </c>
      <c r="M42">
        <f>TPDDL_EOD!AI42+TPDDL_EOD!AJ42</f>
        <v>58.45</v>
      </c>
      <c r="N42">
        <f t="shared" si="0"/>
        <v>216.26</v>
      </c>
      <c r="O42" s="113">
        <f t="shared" si="1"/>
        <v>0</v>
      </c>
      <c r="P42">
        <v>84</v>
      </c>
      <c r="Q42">
        <v>48.37</v>
      </c>
      <c r="R42">
        <v>5.84</v>
      </c>
      <c r="S42">
        <v>19.600000000000001</v>
      </c>
      <c r="T42">
        <v>58.45</v>
      </c>
      <c r="U42" s="115">
        <f t="shared" si="2"/>
        <v>216.26</v>
      </c>
      <c r="V42" s="113">
        <f t="shared" si="3"/>
        <v>0</v>
      </c>
      <c r="Y42">
        <f>BAWANA!AW42+BAWANA!AX42</f>
        <v>26.87</v>
      </c>
      <c r="Z42">
        <f>BAWANA!BD42+BAWANA!BE42</f>
        <v>26.87</v>
      </c>
      <c r="AA42">
        <f>BAWANA!X42+BAWANA!Y42</f>
        <v>26.87</v>
      </c>
      <c r="AB42">
        <f>BAWANA!AE42+BAWANA!AF42</f>
        <v>26.87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216.26</v>
      </c>
      <c r="E43">
        <f>BAWANA!AM43</f>
        <v>0</v>
      </c>
      <c r="F43">
        <f t="shared" si="4"/>
        <v>256</v>
      </c>
      <c r="G43">
        <f t="shared" si="5"/>
        <v>216.26</v>
      </c>
      <c r="H43" s="113"/>
      <c r="I43">
        <f>BRPL_EOD!AI43+BRPL_EOD!AJ43</f>
        <v>84</v>
      </c>
      <c r="J43">
        <f>BYPL_EOD!AI43+BYPL_EOD!AJ43</f>
        <v>48.37</v>
      </c>
      <c r="K43">
        <f>MES_EOD!AI43+MES_EOD!AJ43</f>
        <v>5.84</v>
      </c>
      <c r="L43">
        <f>NDMC_EOD!AI43+NDMC_EOD!AJ43</f>
        <v>19.600000000000001</v>
      </c>
      <c r="M43">
        <f>TPDDL_EOD!AI43+TPDDL_EOD!AJ43</f>
        <v>58.45</v>
      </c>
      <c r="N43">
        <f t="shared" si="0"/>
        <v>216.26</v>
      </c>
      <c r="O43" s="113">
        <f t="shared" si="1"/>
        <v>0</v>
      </c>
      <c r="P43">
        <v>84</v>
      </c>
      <c r="Q43">
        <v>48.37</v>
      </c>
      <c r="R43">
        <v>5.84</v>
      </c>
      <c r="S43">
        <v>19.600000000000001</v>
      </c>
      <c r="T43">
        <v>58.45</v>
      </c>
      <c r="U43" s="115">
        <f t="shared" si="2"/>
        <v>216.26</v>
      </c>
      <c r="V43" s="113">
        <f t="shared" si="3"/>
        <v>0</v>
      </c>
      <c r="Y43">
        <f>BAWANA!AW43+BAWANA!AX43</f>
        <v>26.87</v>
      </c>
      <c r="Z43">
        <f>BAWANA!BD43+BAWANA!BE43</f>
        <v>26.87</v>
      </c>
      <c r="AA43">
        <f>BAWANA!X43+BAWANA!Y43</f>
        <v>26.87</v>
      </c>
      <c r="AB43">
        <f>BAWANA!AE43+BAWANA!AF43</f>
        <v>26.87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216.26</v>
      </c>
      <c r="E44">
        <f>BAWANA!AM44</f>
        <v>0</v>
      </c>
      <c r="F44">
        <f t="shared" si="4"/>
        <v>256</v>
      </c>
      <c r="G44">
        <f t="shared" si="5"/>
        <v>216.26</v>
      </c>
      <c r="H44" s="113"/>
      <c r="I44">
        <f>BRPL_EOD!AI44+BRPL_EOD!AJ44</f>
        <v>84</v>
      </c>
      <c r="J44">
        <f>BYPL_EOD!AI44+BYPL_EOD!AJ44</f>
        <v>48.37</v>
      </c>
      <c r="K44">
        <f>MES_EOD!AI44+MES_EOD!AJ44</f>
        <v>5.84</v>
      </c>
      <c r="L44">
        <f>NDMC_EOD!AI44+NDMC_EOD!AJ44</f>
        <v>19.600000000000001</v>
      </c>
      <c r="M44">
        <f>TPDDL_EOD!AI44+TPDDL_EOD!AJ44</f>
        <v>58.45</v>
      </c>
      <c r="N44">
        <f t="shared" si="0"/>
        <v>216.26</v>
      </c>
      <c r="O44" s="113">
        <f t="shared" si="1"/>
        <v>0</v>
      </c>
      <c r="P44">
        <v>84</v>
      </c>
      <c r="Q44">
        <v>48.37</v>
      </c>
      <c r="R44">
        <v>5.84</v>
      </c>
      <c r="S44">
        <v>19.600000000000001</v>
      </c>
      <c r="T44">
        <v>58.45</v>
      </c>
      <c r="U44" s="115">
        <f t="shared" si="2"/>
        <v>216.26</v>
      </c>
      <c r="V44" s="113">
        <f t="shared" si="3"/>
        <v>0</v>
      </c>
      <c r="Y44">
        <f>BAWANA!AW44+BAWANA!AX44</f>
        <v>26.87</v>
      </c>
      <c r="Z44">
        <f>BAWANA!BD44+BAWANA!BE44</f>
        <v>26.87</v>
      </c>
      <c r="AA44">
        <f>BAWANA!X44+BAWANA!Y44</f>
        <v>26.87</v>
      </c>
      <c r="AB44">
        <f>BAWANA!AE44+BAWANA!AF44</f>
        <v>26.87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216.26</v>
      </c>
      <c r="E45">
        <f>BAWANA!AM45</f>
        <v>0</v>
      </c>
      <c r="F45">
        <f t="shared" si="4"/>
        <v>256</v>
      </c>
      <c r="G45">
        <f t="shared" si="5"/>
        <v>216.26</v>
      </c>
      <c r="H45" s="113"/>
      <c r="I45">
        <f>BRPL_EOD!AI45+BRPL_EOD!AJ45</f>
        <v>84</v>
      </c>
      <c r="J45">
        <f>BYPL_EOD!AI45+BYPL_EOD!AJ45</f>
        <v>48.37</v>
      </c>
      <c r="K45">
        <f>MES_EOD!AI45+MES_EOD!AJ45</f>
        <v>5.84</v>
      </c>
      <c r="L45">
        <f>NDMC_EOD!AI45+NDMC_EOD!AJ45</f>
        <v>19.600000000000001</v>
      </c>
      <c r="M45">
        <f>TPDDL_EOD!AI45+TPDDL_EOD!AJ45</f>
        <v>58.45</v>
      </c>
      <c r="N45">
        <f t="shared" si="0"/>
        <v>216.26</v>
      </c>
      <c r="O45" s="113">
        <f t="shared" si="1"/>
        <v>0</v>
      </c>
      <c r="P45">
        <v>84</v>
      </c>
      <c r="Q45">
        <v>48.37</v>
      </c>
      <c r="R45">
        <v>5.84</v>
      </c>
      <c r="S45">
        <v>19.600000000000001</v>
      </c>
      <c r="T45">
        <v>58.45</v>
      </c>
      <c r="U45" s="115">
        <f t="shared" si="2"/>
        <v>216.26</v>
      </c>
      <c r="V45" s="113">
        <f t="shared" si="3"/>
        <v>0</v>
      </c>
      <c r="Y45">
        <f>BAWANA!AW45+BAWANA!AX45</f>
        <v>26.87</v>
      </c>
      <c r="Z45">
        <f>BAWANA!BD45+BAWANA!BE45</f>
        <v>26.87</v>
      </c>
      <c r="AA45">
        <f>BAWANA!X45+BAWANA!Y45</f>
        <v>26.87</v>
      </c>
      <c r="AB45">
        <f>BAWANA!AE45+BAWANA!AF45</f>
        <v>26.87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216.26</v>
      </c>
      <c r="E46">
        <f>BAWANA!AM46</f>
        <v>0</v>
      </c>
      <c r="F46">
        <f t="shared" si="4"/>
        <v>256</v>
      </c>
      <c r="G46">
        <f t="shared" si="5"/>
        <v>216.26</v>
      </c>
      <c r="H46" s="113"/>
      <c r="I46">
        <f>BRPL_EOD!AI46+BRPL_EOD!AJ46</f>
        <v>84</v>
      </c>
      <c r="J46">
        <f>BYPL_EOD!AI46+BYPL_EOD!AJ46</f>
        <v>48.37</v>
      </c>
      <c r="K46">
        <f>MES_EOD!AI46+MES_EOD!AJ46</f>
        <v>5.84</v>
      </c>
      <c r="L46">
        <f>NDMC_EOD!AI46+NDMC_EOD!AJ46</f>
        <v>19.600000000000001</v>
      </c>
      <c r="M46">
        <f>TPDDL_EOD!AI46+TPDDL_EOD!AJ46</f>
        <v>58.45</v>
      </c>
      <c r="N46">
        <f t="shared" si="0"/>
        <v>216.26</v>
      </c>
      <c r="O46" s="113">
        <f t="shared" si="1"/>
        <v>0</v>
      </c>
      <c r="P46">
        <v>84</v>
      </c>
      <c r="Q46">
        <v>48.37</v>
      </c>
      <c r="R46">
        <v>5.84</v>
      </c>
      <c r="S46">
        <v>19.600000000000001</v>
      </c>
      <c r="T46">
        <v>58.45</v>
      </c>
      <c r="U46" s="115">
        <f t="shared" si="2"/>
        <v>216.26</v>
      </c>
      <c r="V46" s="113">
        <f t="shared" si="3"/>
        <v>0</v>
      </c>
      <c r="Y46">
        <f>BAWANA!AW46+BAWANA!AX46</f>
        <v>26.87</v>
      </c>
      <c r="Z46">
        <f>BAWANA!BD46+BAWANA!BE46</f>
        <v>26.87</v>
      </c>
      <c r="AA46">
        <f>BAWANA!X46+BAWANA!Y46</f>
        <v>26.87</v>
      </c>
      <c r="AB46">
        <f>BAWANA!AE46+BAWANA!AF46</f>
        <v>26.87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216.26</v>
      </c>
      <c r="E47">
        <f>BAWANA!AM47</f>
        <v>0</v>
      </c>
      <c r="F47">
        <f t="shared" si="4"/>
        <v>256</v>
      </c>
      <c r="G47">
        <f t="shared" si="5"/>
        <v>216.26</v>
      </c>
      <c r="H47" s="113"/>
      <c r="I47">
        <f>BRPL_EOD!AI47+BRPL_EOD!AJ47</f>
        <v>84</v>
      </c>
      <c r="J47">
        <f>BYPL_EOD!AI47+BYPL_EOD!AJ47</f>
        <v>48.37</v>
      </c>
      <c r="K47">
        <f>MES_EOD!AI47+MES_EOD!AJ47</f>
        <v>5.84</v>
      </c>
      <c r="L47">
        <f>NDMC_EOD!AI47+NDMC_EOD!AJ47</f>
        <v>19.600000000000001</v>
      </c>
      <c r="M47">
        <f>TPDDL_EOD!AI47+TPDDL_EOD!AJ47</f>
        <v>58.45</v>
      </c>
      <c r="N47">
        <f t="shared" si="0"/>
        <v>216.26</v>
      </c>
      <c r="O47" s="113">
        <f t="shared" si="1"/>
        <v>0</v>
      </c>
      <c r="P47">
        <v>84</v>
      </c>
      <c r="Q47">
        <v>48.37</v>
      </c>
      <c r="R47">
        <v>5.84</v>
      </c>
      <c r="S47">
        <v>19.600000000000001</v>
      </c>
      <c r="T47">
        <v>58.45</v>
      </c>
      <c r="U47" s="115">
        <f t="shared" si="2"/>
        <v>216.26</v>
      </c>
      <c r="V47" s="113">
        <f t="shared" si="3"/>
        <v>0</v>
      </c>
      <c r="Y47">
        <f>BAWANA!AW47+BAWANA!AX47</f>
        <v>26.87</v>
      </c>
      <c r="Z47">
        <f>BAWANA!BD47+BAWANA!BE47</f>
        <v>26.87</v>
      </c>
      <c r="AA47">
        <f>BAWANA!X47+BAWANA!Y47</f>
        <v>26.87</v>
      </c>
      <c r="AB47">
        <f>BAWANA!AE47+BAWANA!AF47</f>
        <v>26.87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216.26</v>
      </c>
      <c r="E48">
        <f>BAWANA!AM48</f>
        <v>0</v>
      </c>
      <c r="F48">
        <f t="shared" si="4"/>
        <v>256</v>
      </c>
      <c r="G48">
        <f t="shared" si="5"/>
        <v>216.26</v>
      </c>
      <c r="H48" s="113"/>
      <c r="I48">
        <f>BRPL_EOD!AI48+BRPL_EOD!AJ48</f>
        <v>84</v>
      </c>
      <c r="J48">
        <f>BYPL_EOD!AI48+BYPL_EOD!AJ48</f>
        <v>48.37</v>
      </c>
      <c r="K48">
        <f>MES_EOD!AI48+MES_EOD!AJ48</f>
        <v>5.84</v>
      </c>
      <c r="L48">
        <f>NDMC_EOD!AI48+NDMC_EOD!AJ48</f>
        <v>19.600000000000001</v>
      </c>
      <c r="M48">
        <f>TPDDL_EOD!AI48+TPDDL_EOD!AJ48</f>
        <v>58.45</v>
      </c>
      <c r="N48">
        <f t="shared" si="0"/>
        <v>216.26</v>
      </c>
      <c r="O48" s="113">
        <f t="shared" si="1"/>
        <v>0</v>
      </c>
      <c r="P48">
        <v>84</v>
      </c>
      <c r="Q48">
        <v>48.37</v>
      </c>
      <c r="R48">
        <v>5.84</v>
      </c>
      <c r="S48">
        <v>19.600000000000001</v>
      </c>
      <c r="T48">
        <v>58.45</v>
      </c>
      <c r="U48" s="115">
        <f t="shared" si="2"/>
        <v>216.26</v>
      </c>
      <c r="V48" s="113">
        <f t="shared" si="3"/>
        <v>0</v>
      </c>
      <c r="Y48">
        <f>BAWANA!AW48+BAWANA!AX48</f>
        <v>26.87</v>
      </c>
      <c r="Z48">
        <f>BAWANA!BD48+BAWANA!BE48</f>
        <v>26.87</v>
      </c>
      <c r="AA48">
        <f>BAWANA!X48+BAWANA!Y48</f>
        <v>26.87</v>
      </c>
      <c r="AB48">
        <f>BAWANA!AE48+BAWANA!AF48</f>
        <v>26.87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216.26</v>
      </c>
      <c r="E49">
        <f>BAWANA!AM49</f>
        <v>0</v>
      </c>
      <c r="F49">
        <f t="shared" si="4"/>
        <v>256</v>
      </c>
      <c r="G49">
        <f t="shared" si="5"/>
        <v>216.26</v>
      </c>
      <c r="H49" s="113"/>
      <c r="I49">
        <f>BRPL_EOD!AI49+BRPL_EOD!AJ49</f>
        <v>84</v>
      </c>
      <c r="J49">
        <f>BYPL_EOD!AI49+BYPL_EOD!AJ49</f>
        <v>48.37</v>
      </c>
      <c r="K49">
        <f>MES_EOD!AI49+MES_EOD!AJ49</f>
        <v>5.84</v>
      </c>
      <c r="L49">
        <f>NDMC_EOD!AI49+NDMC_EOD!AJ49</f>
        <v>19.600000000000001</v>
      </c>
      <c r="M49">
        <f>TPDDL_EOD!AI49+TPDDL_EOD!AJ49</f>
        <v>58.45</v>
      </c>
      <c r="N49">
        <f t="shared" si="0"/>
        <v>216.26</v>
      </c>
      <c r="O49" s="113">
        <f t="shared" si="1"/>
        <v>0</v>
      </c>
      <c r="P49">
        <v>84</v>
      </c>
      <c r="Q49">
        <v>48.37</v>
      </c>
      <c r="R49">
        <v>5.84</v>
      </c>
      <c r="S49">
        <v>19.600000000000001</v>
      </c>
      <c r="T49">
        <v>58.45</v>
      </c>
      <c r="U49" s="115">
        <f t="shared" si="2"/>
        <v>216.26</v>
      </c>
      <c r="V49" s="113">
        <f t="shared" si="3"/>
        <v>0</v>
      </c>
      <c r="Y49">
        <f>BAWANA!AW49+BAWANA!AX49</f>
        <v>26.87</v>
      </c>
      <c r="Z49">
        <f>BAWANA!BD49+BAWANA!BE49</f>
        <v>26.87</v>
      </c>
      <c r="AA49">
        <f>BAWANA!X49+BAWANA!Y49</f>
        <v>26.87</v>
      </c>
      <c r="AB49">
        <f>BAWANA!AE49+BAWANA!AF49</f>
        <v>26.87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216.26</v>
      </c>
      <c r="E50">
        <f>BAWANA!AM50</f>
        <v>0</v>
      </c>
      <c r="F50">
        <f t="shared" si="4"/>
        <v>256</v>
      </c>
      <c r="G50">
        <f t="shared" si="5"/>
        <v>216.26</v>
      </c>
      <c r="H50" s="113"/>
      <c r="I50">
        <f>BRPL_EOD!AI50+BRPL_EOD!AJ50</f>
        <v>84</v>
      </c>
      <c r="J50">
        <f>BYPL_EOD!AI50+BYPL_EOD!AJ50</f>
        <v>48.37</v>
      </c>
      <c r="K50">
        <f>MES_EOD!AI50+MES_EOD!AJ50</f>
        <v>5.84</v>
      </c>
      <c r="L50">
        <f>NDMC_EOD!AI50+NDMC_EOD!AJ50</f>
        <v>19.600000000000001</v>
      </c>
      <c r="M50">
        <f>TPDDL_EOD!AI50+TPDDL_EOD!AJ50</f>
        <v>58.45</v>
      </c>
      <c r="N50">
        <f t="shared" si="0"/>
        <v>216.26</v>
      </c>
      <c r="O50" s="113">
        <f t="shared" si="1"/>
        <v>0</v>
      </c>
      <c r="P50">
        <v>84</v>
      </c>
      <c r="Q50">
        <v>48.37</v>
      </c>
      <c r="R50">
        <v>5.84</v>
      </c>
      <c r="S50">
        <v>19.600000000000001</v>
      </c>
      <c r="T50">
        <v>58.45</v>
      </c>
      <c r="U50" s="115">
        <f t="shared" si="2"/>
        <v>216.26</v>
      </c>
      <c r="V50" s="113">
        <f t="shared" si="3"/>
        <v>0</v>
      </c>
      <c r="Y50">
        <f>BAWANA!AW50+BAWANA!AX50</f>
        <v>26.87</v>
      </c>
      <c r="Z50">
        <f>BAWANA!BD50+BAWANA!BE50</f>
        <v>26.87</v>
      </c>
      <c r="AA50">
        <f>BAWANA!X50+BAWANA!Y50</f>
        <v>26.87</v>
      </c>
      <c r="AB50">
        <f>BAWANA!AE50+BAWANA!AF50</f>
        <v>26.87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216.26</v>
      </c>
      <c r="E51">
        <f>BAWANA!AM51</f>
        <v>0</v>
      </c>
      <c r="F51">
        <f t="shared" si="4"/>
        <v>256</v>
      </c>
      <c r="G51">
        <f t="shared" si="5"/>
        <v>216.26</v>
      </c>
      <c r="H51" s="113"/>
      <c r="I51">
        <f>BRPL_EOD!AI51+BRPL_EOD!AJ51</f>
        <v>84</v>
      </c>
      <c r="J51">
        <f>BYPL_EOD!AI51+BYPL_EOD!AJ51</f>
        <v>48.37</v>
      </c>
      <c r="K51">
        <f>MES_EOD!AI51+MES_EOD!AJ51</f>
        <v>5.84</v>
      </c>
      <c r="L51">
        <f>NDMC_EOD!AI51+NDMC_EOD!AJ51</f>
        <v>19.600000000000001</v>
      </c>
      <c r="M51">
        <f>TPDDL_EOD!AI51+TPDDL_EOD!AJ51</f>
        <v>58.45</v>
      </c>
      <c r="N51">
        <f t="shared" si="0"/>
        <v>216.26</v>
      </c>
      <c r="O51" s="113">
        <f t="shared" si="1"/>
        <v>0</v>
      </c>
      <c r="P51">
        <v>84</v>
      </c>
      <c r="Q51">
        <v>48.37</v>
      </c>
      <c r="R51">
        <v>5.84</v>
      </c>
      <c r="S51">
        <v>19.600000000000001</v>
      </c>
      <c r="T51">
        <v>58.45</v>
      </c>
      <c r="U51" s="115">
        <f t="shared" si="2"/>
        <v>216.26</v>
      </c>
      <c r="V51" s="113">
        <f t="shared" si="3"/>
        <v>0</v>
      </c>
      <c r="Y51">
        <f>BAWANA!AW51+BAWANA!AX51</f>
        <v>26.87</v>
      </c>
      <c r="Z51">
        <f>BAWANA!BD51+BAWANA!BE51</f>
        <v>26.87</v>
      </c>
      <c r="AA51">
        <f>BAWANA!X51+BAWANA!Y51</f>
        <v>26.87</v>
      </c>
      <c r="AB51">
        <f>BAWANA!AE51+BAWANA!AF51</f>
        <v>26.87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216.26</v>
      </c>
      <c r="E52">
        <f>BAWANA!AM52</f>
        <v>0</v>
      </c>
      <c r="F52">
        <f t="shared" si="4"/>
        <v>256</v>
      </c>
      <c r="G52">
        <f t="shared" si="5"/>
        <v>216.26</v>
      </c>
      <c r="H52" s="113"/>
      <c r="I52">
        <f>BRPL_EOD!AI52+BRPL_EOD!AJ52</f>
        <v>84</v>
      </c>
      <c r="J52">
        <f>BYPL_EOD!AI52+BYPL_EOD!AJ52</f>
        <v>48.37</v>
      </c>
      <c r="K52">
        <f>MES_EOD!AI52+MES_EOD!AJ52</f>
        <v>5.84</v>
      </c>
      <c r="L52">
        <f>NDMC_EOD!AI52+NDMC_EOD!AJ52</f>
        <v>19.600000000000001</v>
      </c>
      <c r="M52">
        <f>TPDDL_EOD!AI52+TPDDL_EOD!AJ52</f>
        <v>58.45</v>
      </c>
      <c r="N52">
        <f t="shared" si="0"/>
        <v>216.26</v>
      </c>
      <c r="O52" s="113">
        <f t="shared" si="1"/>
        <v>0</v>
      </c>
      <c r="P52">
        <v>84</v>
      </c>
      <c r="Q52">
        <v>48.37</v>
      </c>
      <c r="R52">
        <v>5.84</v>
      </c>
      <c r="S52">
        <v>19.600000000000001</v>
      </c>
      <c r="T52">
        <v>58.45</v>
      </c>
      <c r="U52" s="115">
        <f t="shared" si="2"/>
        <v>216.26</v>
      </c>
      <c r="V52" s="113">
        <f t="shared" si="3"/>
        <v>0</v>
      </c>
      <c r="Y52">
        <f>BAWANA!AW52+BAWANA!AX52</f>
        <v>26.87</v>
      </c>
      <c r="Z52">
        <f>BAWANA!BD52+BAWANA!BE52</f>
        <v>26.87</v>
      </c>
      <c r="AA52">
        <f>BAWANA!X52+BAWANA!Y52</f>
        <v>26.87</v>
      </c>
      <c r="AB52">
        <f>BAWANA!AE52+BAWANA!AF52</f>
        <v>26.87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216.26</v>
      </c>
      <c r="E53">
        <f>BAWANA!AM53</f>
        <v>0</v>
      </c>
      <c r="F53">
        <f t="shared" si="4"/>
        <v>256</v>
      </c>
      <c r="G53">
        <f t="shared" si="5"/>
        <v>216.26</v>
      </c>
      <c r="H53" s="113"/>
      <c r="I53">
        <f>BRPL_EOD!AI53+BRPL_EOD!AJ53</f>
        <v>84</v>
      </c>
      <c r="J53">
        <f>BYPL_EOD!AI53+BYPL_EOD!AJ53</f>
        <v>48.37</v>
      </c>
      <c r="K53">
        <f>MES_EOD!AI53+MES_EOD!AJ53</f>
        <v>5.84</v>
      </c>
      <c r="L53">
        <f>NDMC_EOD!AI53+NDMC_EOD!AJ53</f>
        <v>19.600000000000001</v>
      </c>
      <c r="M53">
        <f>TPDDL_EOD!AI53+TPDDL_EOD!AJ53</f>
        <v>58.45</v>
      </c>
      <c r="N53">
        <f t="shared" si="0"/>
        <v>216.26</v>
      </c>
      <c r="O53" s="113">
        <f t="shared" si="1"/>
        <v>0</v>
      </c>
      <c r="P53">
        <v>84</v>
      </c>
      <c r="Q53">
        <v>48.37</v>
      </c>
      <c r="R53">
        <v>5.84</v>
      </c>
      <c r="S53">
        <v>19.600000000000001</v>
      </c>
      <c r="T53">
        <v>58.45</v>
      </c>
      <c r="U53" s="115">
        <f t="shared" si="2"/>
        <v>216.26</v>
      </c>
      <c r="V53" s="113">
        <f t="shared" si="3"/>
        <v>0</v>
      </c>
      <c r="Y53">
        <f>BAWANA!AW53+BAWANA!AX53</f>
        <v>26.87</v>
      </c>
      <c r="Z53">
        <f>BAWANA!BD53+BAWANA!BE53</f>
        <v>26.87</v>
      </c>
      <c r="AA53">
        <f>BAWANA!X53+BAWANA!Y53</f>
        <v>26.87</v>
      </c>
      <c r="AB53">
        <f>BAWANA!AE53+BAWANA!AF53</f>
        <v>26.87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216.26</v>
      </c>
      <c r="E54">
        <f>BAWANA!AM54</f>
        <v>0</v>
      </c>
      <c r="F54">
        <f t="shared" si="4"/>
        <v>256</v>
      </c>
      <c r="G54">
        <f t="shared" si="5"/>
        <v>216.26</v>
      </c>
      <c r="H54" s="113"/>
      <c r="I54">
        <f>BRPL_EOD!AI54+BRPL_EOD!AJ54</f>
        <v>84</v>
      </c>
      <c r="J54">
        <f>BYPL_EOD!AI54+BYPL_EOD!AJ54</f>
        <v>48.37</v>
      </c>
      <c r="K54">
        <f>MES_EOD!AI54+MES_EOD!AJ54</f>
        <v>5.84</v>
      </c>
      <c r="L54">
        <f>NDMC_EOD!AI54+NDMC_EOD!AJ54</f>
        <v>19.600000000000001</v>
      </c>
      <c r="M54">
        <f>TPDDL_EOD!AI54+TPDDL_EOD!AJ54</f>
        <v>58.45</v>
      </c>
      <c r="N54">
        <f t="shared" si="0"/>
        <v>216.26</v>
      </c>
      <c r="O54" s="113">
        <f t="shared" si="1"/>
        <v>0</v>
      </c>
      <c r="P54">
        <v>84</v>
      </c>
      <c r="Q54">
        <v>48.37</v>
      </c>
      <c r="R54">
        <v>5.84</v>
      </c>
      <c r="S54">
        <v>19.600000000000001</v>
      </c>
      <c r="T54">
        <v>58.45</v>
      </c>
      <c r="U54" s="115">
        <f t="shared" si="2"/>
        <v>216.26</v>
      </c>
      <c r="V54" s="113">
        <f t="shared" si="3"/>
        <v>0</v>
      </c>
      <c r="Y54">
        <f>BAWANA!AW54+BAWANA!AX54</f>
        <v>26.87</v>
      </c>
      <c r="Z54">
        <f>BAWANA!BD54+BAWANA!BE54</f>
        <v>26.87</v>
      </c>
      <c r="AA54">
        <f>BAWANA!X54+BAWANA!Y54</f>
        <v>26.87</v>
      </c>
      <c r="AB54">
        <f>BAWANA!AE54+BAWANA!AF54</f>
        <v>26.87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216.26</v>
      </c>
      <c r="E55">
        <f>BAWANA!AM55</f>
        <v>0</v>
      </c>
      <c r="F55">
        <f t="shared" si="4"/>
        <v>256</v>
      </c>
      <c r="G55">
        <f t="shared" si="5"/>
        <v>216.26</v>
      </c>
      <c r="H55" s="113"/>
      <c r="I55">
        <f>BRPL_EOD!AI55+BRPL_EOD!AJ55</f>
        <v>84</v>
      </c>
      <c r="J55">
        <f>BYPL_EOD!AI55+BYPL_EOD!AJ55</f>
        <v>48.37</v>
      </c>
      <c r="K55">
        <f>MES_EOD!AI55+MES_EOD!AJ55</f>
        <v>5.84</v>
      </c>
      <c r="L55">
        <f>NDMC_EOD!AI55+NDMC_EOD!AJ55</f>
        <v>19.600000000000001</v>
      </c>
      <c r="M55">
        <f>TPDDL_EOD!AI55+TPDDL_EOD!AJ55</f>
        <v>58.45</v>
      </c>
      <c r="N55">
        <f t="shared" si="0"/>
        <v>216.26</v>
      </c>
      <c r="O55" s="113">
        <f t="shared" si="1"/>
        <v>0</v>
      </c>
      <c r="P55">
        <v>84</v>
      </c>
      <c r="Q55">
        <v>48.37</v>
      </c>
      <c r="R55">
        <v>5.84</v>
      </c>
      <c r="S55">
        <v>19.600000000000001</v>
      </c>
      <c r="T55">
        <v>58.45</v>
      </c>
      <c r="U55" s="115">
        <f t="shared" si="2"/>
        <v>216.26</v>
      </c>
      <c r="V55" s="113">
        <f t="shared" si="3"/>
        <v>0</v>
      </c>
      <c r="Y55">
        <f>BAWANA!AW55+BAWANA!AX55</f>
        <v>26.87</v>
      </c>
      <c r="Z55">
        <f>BAWANA!BD55+BAWANA!BE55</f>
        <v>26.87</v>
      </c>
      <c r="AA55">
        <f>BAWANA!X55+BAWANA!Y55</f>
        <v>26.87</v>
      </c>
      <c r="AB55">
        <f>BAWANA!AE55+BAWANA!AF55</f>
        <v>26.87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216.26</v>
      </c>
      <c r="E56">
        <f>BAWANA!AM56</f>
        <v>0</v>
      </c>
      <c r="F56">
        <f t="shared" si="4"/>
        <v>256</v>
      </c>
      <c r="G56">
        <f t="shared" si="5"/>
        <v>216.26</v>
      </c>
      <c r="H56" s="113"/>
      <c r="I56">
        <f>BRPL_EOD!AI56+BRPL_EOD!AJ56</f>
        <v>84</v>
      </c>
      <c r="J56">
        <f>BYPL_EOD!AI56+BYPL_EOD!AJ56</f>
        <v>48.37</v>
      </c>
      <c r="K56">
        <f>MES_EOD!AI56+MES_EOD!AJ56</f>
        <v>5.84</v>
      </c>
      <c r="L56">
        <f>NDMC_EOD!AI56+NDMC_EOD!AJ56</f>
        <v>19.600000000000001</v>
      </c>
      <c r="M56">
        <f>TPDDL_EOD!AI56+TPDDL_EOD!AJ56</f>
        <v>58.45</v>
      </c>
      <c r="N56">
        <f t="shared" si="0"/>
        <v>216.26</v>
      </c>
      <c r="O56" s="113">
        <f t="shared" si="1"/>
        <v>0</v>
      </c>
      <c r="P56">
        <v>84</v>
      </c>
      <c r="Q56">
        <v>48.37</v>
      </c>
      <c r="R56">
        <v>5.84</v>
      </c>
      <c r="S56">
        <v>19.600000000000001</v>
      </c>
      <c r="T56">
        <v>58.45</v>
      </c>
      <c r="U56" s="115">
        <f t="shared" si="2"/>
        <v>216.26</v>
      </c>
      <c r="V56" s="113">
        <f t="shared" si="3"/>
        <v>0</v>
      </c>
      <c r="Y56">
        <f>BAWANA!AW56+BAWANA!AX56</f>
        <v>26.87</v>
      </c>
      <c r="Z56">
        <f>BAWANA!BD56+BAWANA!BE56</f>
        <v>26.87</v>
      </c>
      <c r="AA56">
        <f>BAWANA!X56+BAWANA!Y56</f>
        <v>26.87</v>
      </c>
      <c r="AB56">
        <f>BAWANA!AE56+BAWANA!AF56</f>
        <v>26.87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216.26</v>
      </c>
      <c r="E57">
        <f>BAWANA!AM57</f>
        <v>0</v>
      </c>
      <c r="F57">
        <f t="shared" si="4"/>
        <v>256</v>
      </c>
      <c r="G57">
        <f t="shared" si="5"/>
        <v>216.26</v>
      </c>
      <c r="H57" s="113"/>
      <c r="I57">
        <f>BRPL_EOD!AI57+BRPL_EOD!AJ57</f>
        <v>84</v>
      </c>
      <c r="J57">
        <f>BYPL_EOD!AI57+BYPL_EOD!AJ57</f>
        <v>48.37</v>
      </c>
      <c r="K57">
        <f>MES_EOD!AI57+MES_EOD!AJ57</f>
        <v>5.84</v>
      </c>
      <c r="L57">
        <f>NDMC_EOD!AI57+NDMC_EOD!AJ57</f>
        <v>19.600000000000001</v>
      </c>
      <c r="M57">
        <f>TPDDL_EOD!AI57+TPDDL_EOD!AJ57</f>
        <v>58.45</v>
      </c>
      <c r="N57">
        <f t="shared" si="0"/>
        <v>216.26</v>
      </c>
      <c r="O57" s="113">
        <f t="shared" si="1"/>
        <v>0</v>
      </c>
      <c r="P57">
        <v>84</v>
      </c>
      <c r="Q57">
        <v>48.37</v>
      </c>
      <c r="R57">
        <v>5.84</v>
      </c>
      <c r="S57">
        <v>19.600000000000001</v>
      </c>
      <c r="T57">
        <v>58.45</v>
      </c>
      <c r="U57" s="115">
        <f t="shared" si="2"/>
        <v>216.26</v>
      </c>
      <c r="V57" s="113">
        <f t="shared" si="3"/>
        <v>0</v>
      </c>
      <c r="Y57">
        <f>BAWANA!AW57+BAWANA!AX57</f>
        <v>26.87</v>
      </c>
      <c r="Z57">
        <f>BAWANA!BD57+BAWANA!BE57</f>
        <v>26.87</v>
      </c>
      <c r="AA57">
        <f>BAWANA!X57+BAWANA!Y57</f>
        <v>26.87</v>
      </c>
      <c r="AB57">
        <f>BAWANA!AE57+BAWANA!AF57</f>
        <v>26.87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216.26</v>
      </c>
      <c r="E58">
        <f>BAWANA!AM58</f>
        <v>0</v>
      </c>
      <c r="F58">
        <f t="shared" si="4"/>
        <v>256</v>
      </c>
      <c r="G58">
        <f t="shared" si="5"/>
        <v>216.26</v>
      </c>
      <c r="H58" s="113"/>
      <c r="I58">
        <f>BRPL_EOD!AI58+BRPL_EOD!AJ58</f>
        <v>84</v>
      </c>
      <c r="J58">
        <f>BYPL_EOD!AI58+BYPL_EOD!AJ58</f>
        <v>48.37</v>
      </c>
      <c r="K58">
        <f>MES_EOD!AI58+MES_EOD!AJ58</f>
        <v>5.84</v>
      </c>
      <c r="L58">
        <f>NDMC_EOD!AI58+NDMC_EOD!AJ58</f>
        <v>19.600000000000001</v>
      </c>
      <c r="M58">
        <f>TPDDL_EOD!AI58+TPDDL_EOD!AJ58</f>
        <v>58.45</v>
      </c>
      <c r="N58">
        <f t="shared" si="0"/>
        <v>216.26</v>
      </c>
      <c r="O58" s="113">
        <f t="shared" si="1"/>
        <v>0</v>
      </c>
      <c r="P58">
        <v>84</v>
      </c>
      <c r="Q58">
        <v>48.37</v>
      </c>
      <c r="R58">
        <v>5.84</v>
      </c>
      <c r="S58">
        <v>19.600000000000001</v>
      </c>
      <c r="T58">
        <v>58.45</v>
      </c>
      <c r="U58" s="115">
        <f t="shared" si="2"/>
        <v>216.26</v>
      </c>
      <c r="V58" s="113">
        <f t="shared" si="3"/>
        <v>0</v>
      </c>
      <c r="Y58">
        <f>BAWANA!AW58+BAWANA!AX58</f>
        <v>26.87</v>
      </c>
      <c r="Z58">
        <f>BAWANA!BD58+BAWANA!BE58</f>
        <v>26.87</v>
      </c>
      <c r="AA58">
        <f>BAWANA!X58+BAWANA!Y58</f>
        <v>26.87</v>
      </c>
      <c r="AB58">
        <f>BAWANA!AE58+BAWANA!AF58</f>
        <v>26.87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216.26</v>
      </c>
      <c r="E59">
        <f>BAWANA!AM59</f>
        <v>0</v>
      </c>
      <c r="F59">
        <f t="shared" si="4"/>
        <v>256</v>
      </c>
      <c r="G59">
        <f t="shared" si="5"/>
        <v>216.26</v>
      </c>
      <c r="H59" s="113"/>
      <c r="I59">
        <f>BRPL_EOD!AI59+BRPL_EOD!AJ59</f>
        <v>84</v>
      </c>
      <c r="J59">
        <f>BYPL_EOD!AI59+BYPL_EOD!AJ59</f>
        <v>48.37</v>
      </c>
      <c r="K59">
        <f>MES_EOD!AI59+MES_EOD!AJ59</f>
        <v>5.84</v>
      </c>
      <c r="L59">
        <f>NDMC_EOD!AI59+NDMC_EOD!AJ59</f>
        <v>19.600000000000001</v>
      </c>
      <c r="M59">
        <f>TPDDL_EOD!AI59+TPDDL_EOD!AJ59</f>
        <v>58.45</v>
      </c>
      <c r="N59">
        <f t="shared" si="0"/>
        <v>216.26</v>
      </c>
      <c r="O59" s="113">
        <f t="shared" si="1"/>
        <v>0</v>
      </c>
      <c r="P59">
        <v>84</v>
      </c>
      <c r="Q59">
        <v>48.37</v>
      </c>
      <c r="R59">
        <v>5.84</v>
      </c>
      <c r="S59">
        <v>19.600000000000001</v>
      </c>
      <c r="T59">
        <v>58.45</v>
      </c>
      <c r="U59" s="115">
        <f t="shared" si="2"/>
        <v>216.26</v>
      </c>
      <c r="V59" s="113">
        <f t="shared" si="3"/>
        <v>0</v>
      </c>
      <c r="Y59">
        <f>BAWANA!AW59+BAWANA!AX59</f>
        <v>26.87</v>
      </c>
      <c r="Z59">
        <f>BAWANA!BD59+BAWANA!BE59</f>
        <v>26.87</v>
      </c>
      <c r="AA59">
        <f>BAWANA!X59+BAWANA!Y59</f>
        <v>26.87</v>
      </c>
      <c r="AB59">
        <f>BAWANA!AE59+BAWANA!AF59</f>
        <v>26.87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216.26</v>
      </c>
      <c r="E60">
        <f>BAWANA!AM60</f>
        <v>0</v>
      </c>
      <c r="F60">
        <f t="shared" si="4"/>
        <v>256</v>
      </c>
      <c r="G60">
        <f t="shared" si="5"/>
        <v>216.26</v>
      </c>
      <c r="H60" s="113"/>
      <c r="I60">
        <f>BRPL_EOD!AI60+BRPL_EOD!AJ60</f>
        <v>84</v>
      </c>
      <c r="J60">
        <f>BYPL_EOD!AI60+BYPL_EOD!AJ60</f>
        <v>48.37</v>
      </c>
      <c r="K60">
        <f>MES_EOD!AI60+MES_EOD!AJ60</f>
        <v>5.84</v>
      </c>
      <c r="L60">
        <f>NDMC_EOD!AI60+NDMC_EOD!AJ60</f>
        <v>19.600000000000001</v>
      </c>
      <c r="M60">
        <f>TPDDL_EOD!AI60+TPDDL_EOD!AJ60</f>
        <v>58.45</v>
      </c>
      <c r="N60">
        <f t="shared" si="0"/>
        <v>216.26</v>
      </c>
      <c r="O60" s="113">
        <f t="shared" si="1"/>
        <v>0</v>
      </c>
      <c r="P60">
        <v>84</v>
      </c>
      <c r="Q60">
        <v>48.37</v>
      </c>
      <c r="R60">
        <v>5.84</v>
      </c>
      <c r="S60">
        <v>19.600000000000001</v>
      </c>
      <c r="T60">
        <v>58.45</v>
      </c>
      <c r="U60" s="115">
        <f t="shared" si="2"/>
        <v>216.26</v>
      </c>
      <c r="V60" s="113">
        <f t="shared" si="3"/>
        <v>0</v>
      </c>
      <c r="Y60">
        <f>BAWANA!AW60+BAWANA!AX60</f>
        <v>26.87</v>
      </c>
      <c r="Z60">
        <f>BAWANA!BD60+BAWANA!BE60</f>
        <v>26.87</v>
      </c>
      <c r="AA60">
        <f>BAWANA!X60+BAWANA!Y60</f>
        <v>26.87</v>
      </c>
      <c r="AB60">
        <f>BAWANA!AE60+BAWANA!AF60</f>
        <v>26.87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216.26</v>
      </c>
      <c r="E61">
        <f>BAWANA!AM61</f>
        <v>0</v>
      </c>
      <c r="F61">
        <f t="shared" si="4"/>
        <v>256</v>
      </c>
      <c r="G61">
        <f t="shared" si="5"/>
        <v>216.26</v>
      </c>
      <c r="H61" s="113"/>
      <c r="I61">
        <f>BRPL_EOD!AI61+BRPL_EOD!AJ61</f>
        <v>84</v>
      </c>
      <c r="J61">
        <f>BYPL_EOD!AI61+BYPL_EOD!AJ61</f>
        <v>48.37</v>
      </c>
      <c r="K61">
        <f>MES_EOD!AI61+MES_EOD!AJ61</f>
        <v>5.84</v>
      </c>
      <c r="L61">
        <f>NDMC_EOD!AI61+NDMC_EOD!AJ61</f>
        <v>19.600000000000001</v>
      </c>
      <c r="M61">
        <f>TPDDL_EOD!AI61+TPDDL_EOD!AJ61</f>
        <v>58.45</v>
      </c>
      <c r="N61">
        <f t="shared" si="0"/>
        <v>216.26</v>
      </c>
      <c r="O61" s="113">
        <f t="shared" si="1"/>
        <v>0</v>
      </c>
      <c r="P61">
        <v>84</v>
      </c>
      <c r="Q61">
        <v>48.37</v>
      </c>
      <c r="R61">
        <v>5.84</v>
      </c>
      <c r="S61">
        <v>19.600000000000001</v>
      </c>
      <c r="T61">
        <v>58.45</v>
      </c>
      <c r="U61" s="115">
        <f t="shared" si="2"/>
        <v>216.26</v>
      </c>
      <c r="V61" s="113">
        <f t="shared" si="3"/>
        <v>0</v>
      </c>
      <c r="Y61">
        <f>BAWANA!AW61+BAWANA!AX61</f>
        <v>26.87</v>
      </c>
      <c r="Z61">
        <f>BAWANA!BD61+BAWANA!BE61</f>
        <v>26.87</v>
      </c>
      <c r="AA61">
        <f>BAWANA!X61+BAWANA!Y61</f>
        <v>26.87</v>
      </c>
      <c r="AB61">
        <f>BAWANA!AE61+BAWANA!AF61</f>
        <v>26.87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216.26</v>
      </c>
      <c r="E62">
        <f>BAWANA!AM62</f>
        <v>0</v>
      </c>
      <c r="F62">
        <f t="shared" si="4"/>
        <v>256</v>
      </c>
      <c r="G62">
        <f t="shared" si="5"/>
        <v>216.26</v>
      </c>
      <c r="H62" s="113"/>
      <c r="I62">
        <f>BRPL_EOD!AI62+BRPL_EOD!AJ62</f>
        <v>84</v>
      </c>
      <c r="J62">
        <f>BYPL_EOD!AI62+BYPL_EOD!AJ62</f>
        <v>48.37</v>
      </c>
      <c r="K62">
        <f>MES_EOD!AI62+MES_EOD!AJ62</f>
        <v>5.84</v>
      </c>
      <c r="L62">
        <f>NDMC_EOD!AI62+NDMC_EOD!AJ62</f>
        <v>19.600000000000001</v>
      </c>
      <c r="M62">
        <f>TPDDL_EOD!AI62+TPDDL_EOD!AJ62</f>
        <v>58.45</v>
      </c>
      <c r="N62">
        <f t="shared" si="0"/>
        <v>216.26</v>
      </c>
      <c r="O62" s="113">
        <f t="shared" si="1"/>
        <v>0</v>
      </c>
      <c r="P62">
        <v>84</v>
      </c>
      <c r="Q62">
        <v>48.37</v>
      </c>
      <c r="R62">
        <v>5.84</v>
      </c>
      <c r="S62">
        <v>19.600000000000001</v>
      </c>
      <c r="T62">
        <v>58.45</v>
      </c>
      <c r="U62" s="115">
        <f t="shared" si="2"/>
        <v>216.26</v>
      </c>
      <c r="V62" s="113">
        <f t="shared" si="3"/>
        <v>0</v>
      </c>
      <c r="Y62">
        <f>BAWANA!AW62+BAWANA!AX62</f>
        <v>26.87</v>
      </c>
      <c r="Z62">
        <f>BAWANA!BD62+BAWANA!BE62</f>
        <v>26.87</v>
      </c>
      <c r="AA62">
        <f>BAWANA!X62+BAWANA!Y62</f>
        <v>26.87</v>
      </c>
      <c r="AB62">
        <f>BAWANA!AE62+BAWANA!AF62</f>
        <v>26.87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223.26</v>
      </c>
      <c r="E63">
        <f>BAWANA!AM63</f>
        <v>0</v>
      </c>
      <c r="F63">
        <f t="shared" si="4"/>
        <v>256</v>
      </c>
      <c r="G63">
        <f t="shared" si="5"/>
        <v>223.26</v>
      </c>
      <c r="H63" s="113"/>
      <c r="I63">
        <f>BRPL_EOD!AI63+BRPL_EOD!AJ63</f>
        <v>99.61</v>
      </c>
      <c r="J63">
        <f>BYPL_EOD!AI63+BYPL_EOD!AJ63</f>
        <v>48</v>
      </c>
      <c r="K63">
        <f>MES_EOD!AI63+MES_EOD!AJ63</f>
        <v>5.84</v>
      </c>
      <c r="L63">
        <f>NDMC_EOD!AI63+NDMC_EOD!AJ63</f>
        <v>19</v>
      </c>
      <c r="M63">
        <f>TPDDL_EOD!AI63+TPDDL_EOD!AJ63</f>
        <v>50.82</v>
      </c>
      <c r="N63">
        <f t="shared" si="0"/>
        <v>223.27</v>
      </c>
      <c r="O63" s="113">
        <f t="shared" si="1"/>
        <v>-1.0000000000019327E-2</v>
      </c>
      <c r="P63">
        <v>99.605538585569036</v>
      </c>
      <c r="Q63">
        <v>47.997850136605898</v>
      </c>
      <c r="R63">
        <v>5.8397384332870512</v>
      </c>
      <c r="S63">
        <v>18.999149012406502</v>
      </c>
      <c r="T63">
        <v>50.817723832131499</v>
      </c>
      <c r="U63" s="115">
        <f t="shared" si="2"/>
        <v>223.25999999999996</v>
      </c>
      <c r="V63" s="113">
        <f t="shared" si="3"/>
        <v>0</v>
      </c>
      <c r="Y63">
        <f>BAWANA!AW63+BAWANA!AX63</f>
        <v>23.37</v>
      </c>
      <c r="Z63">
        <f>BAWANA!BD63+BAWANA!BE63</f>
        <v>23.37</v>
      </c>
      <c r="AA63">
        <f>BAWANA!X63+BAWANA!Y63</f>
        <v>23.37</v>
      </c>
      <c r="AB63">
        <f>BAWANA!AE63+BAWANA!AF63</f>
        <v>23.37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223.26</v>
      </c>
      <c r="E64">
        <f>BAWANA!AM64</f>
        <v>0</v>
      </c>
      <c r="F64">
        <f t="shared" si="4"/>
        <v>256</v>
      </c>
      <c r="G64">
        <f t="shared" si="5"/>
        <v>223.26</v>
      </c>
      <c r="H64" s="113"/>
      <c r="I64">
        <f>BRPL_EOD!AI64+BRPL_EOD!AJ64</f>
        <v>99.61</v>
      </c>
      <c r="J64">
        <f>BYPL_EOD!AI64+BYPL_EOD!AJ64</f>
        <v>48</v>
      </c>
      <c r="K64">
        <f>MES_EOD!AI64+MES_EOD!AJ64</f>
        <v>5.84</v>
      </c>
      <c r="L64">
        <f>NDMC_EOD!AI64+NDMC_EOD!AJ64</f>
        <v>19</v>
      </c>
      <c r="M64">
        <f>TPDDL_EOD!AI64+TPDDL_EOD!AJ64</f>
        <v>50.82</v>
      </c>
      <c r="N64">
        <f t="shared" si="0"/>
        <v>223.27</v>
      </c>
      <c r="O64" s="113">
        <f t="shared" si="1"/>
        <v>-1.0000000000019327E-2</v>
      </c>
      <c r="P64">
        <v>99.605538585569036</v>
      </c>
      <c r="Q64">
        <v>47.997850136605898</v>
      </c>
      <c r="R64">
        <v>5.8397384332870512</v>
      </c>
      <c r="S64">
        <v>18.999149012406502</v>
      </c>
      <c r="T64">
        <v>50.817723832131499</v>
      </c>
      <c r="U64" s="115">
        <f t="shared" si="2"/>
        <v>223.25999999999996</v>
      </c>
      <c r="V64" s="113">
        <f t="shared" si="3"/>
        <v>0</v>
      </c>
      <c r="Y64">
        <f>BAWANA!AW64+BAWANA!AX64</f>
        <v>23.37</v>
      </c>
      <c r="Z64">
        <f>BAWANA!BD64+BAWANA!BE64</f>
        <v>23.37</v>
      </c>
      <c r="AA64">
        <f>BAWANA!X64+BAWANA!Y64</f>
        <v>23.37</v>
      </c>
      <c r="AB64">
        <f>BAWANA!AE64+BAWANA!AF64</f>
        <v>23.37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223.26</v>
      </c>
      <c r="E65">
        <f>BAWANA!AM65</f>
        <v>0</v>
      </c>
      <c r="F65">
        <f t="shared" si="4"/>
        <v>256</v>
      </c>
      <c r="G65">
        <f t="shared" si="5"/>
        <v>223.26</v>
      </c>
      <c r="H65" s="113"/>
      <c r="I65">
        <f>BRPL_EOD!AI65+BRPL_EOD!AJ65</f>
        <v>99.61</v>
      </c>
      <c r="J65">
        <f>BYPL_EOD!AI65+BYPL_EOD!AJ65</f>
        <v>48</v>
      </c>
      <c r="K65">
        <f>MES_EOD!AI65+MES_EOD!AJ65</f>
        <v>5.84</v>
      </c>
      <c r="L65">
        <f>NDMC_EOD!AI65+NDMC_EOD!AJ65</f>
        <v>19</v>
      </c>
      <c r="M65">
        <f>TPDDL_EOD!AI65+TPDDL_EOD!AJ65</f>
        <v>50.82</v>
      </c>
      <c r="N65">
        <f t="shared" si="0"/>
        <v>223.27</v>
      </c>
      <c r="O65" s="113">
        <f t="shared" si="1"/>
        <v>-1.0000000000019327E-2</v>
      </c>
      <c r="P65">
        <v>99.605538585569036</v>
      </c>
      <c r="Q65">
        <v>47.997850136605898</v>
      </c>
      <c r="R65">
        <v>5.8397384332870512</v>
      </c>
      <c r="S65">
        <v>18.999149012406502</v>
      </c>
      <c r="T65">
        <v>50.817723832131499</v>
      </c>
      <c r="U65" s="115">
        <f t="shared" si="2"/>
        <v>223.25999999999996</v>
      </c>
      <c r="V65" s="113">
        <f t="shared" si="3"/>
        <v>0</v>
      </c>
      <c r="Y65">
        <f>BAWANA!AW65+BAWANA!AX65</f>
        <v>23.37</v>
      </c>
      <c r="Z65">
        <f>BAWANA!BD65+BAWANA!BE65</f>
        <v>23.37</v>
      </c>
      <c r="AA65">
        <f>BAWANA!X65+BAWANA!Y65</f>
        <v>23.37</v>
      </c>
      <c r="AB65">
        <f>BAWANA!AE65+BAWANA!AF65</f>
        <v>23.37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223.26</v>
      </c>
      <c r="E66">
        <f>BAWANA!AM66</f>
        <v>0</v>
      </c>
      <c r="F66">
        <f t="shared" si="4"/>
        <v>256</v>
      </c>
      <c r="G66">
        <f t="shared" si="5"/>
        <v>223.26</v>
      </c>
      <c r="H66" s="113"/>
      <c r="I66">
        <f>BRPL_EOD!AI66+BRPL_EOD!AJ66</f>
        <v>99.61</v>
      </c>
      <c r="J66">
        <f>BYPL_EOD!AI66+BYPL_EOD!AJ66</f>
        <v>48</v>
      </c>
      <c r="K66">
        <f>MES_EOD!AI66+MES_EOD!AJ66</f>
        <v>5.84</v>
      </c>
      <c r="L66">
        <f>NDMC_EOD!AI66+NDMC_EOD!AJ66</f>
        <v>19</v>
      </c>
      <c r="M66">
        <f>TPDDL_EOD!AI66+TPDDL_EOD!AJ66</f>
        <v>50.82</v>
      </c>
      <c r="N66">
        <f t="shared" si="0"/>
        <v>223.27</v>
      </c>
      <c r="O66" s="113">
        <f t="shared" si="1"/>
        <v>-1.0000000000019327E-2</v>
      </c>
      <c r="P66">
        <v>99.605538585569036</v>
      </c>
      <c r="Q66">
        <v>47.997850136605898</v>
      </c>
      <c r="R66">
        <v>5.8397384332870512</v>
      </c>
      <c r="S66">
        <v>18.999149012406502</v>
      </c>
      <c r="T66">
        <v>50.817723832131499</v>
      </c>
      <c r="U66" s="115">
        <f t="shared" si="2"/>
        <v>223.25999999999996</v>
      </c>
      <c r="V66" s="113">
        <f t="shared" si="3"/>
        <v>0</v>
      </c>
      <c r="Y66">
        <f>BAWANA!AW66+BAWANA!AX66</f>
        <v>23.37</v>
      </c>
      <c r="Z66">
        <f>BAWANA!BD66+BAWANA!BE66</f>
        <v>23.37</v>
      </c>
      <c r="AA66">
        <f>BAWANA!X66+BAWANA!Y66</f>
        <v>23.37</v>
      </c>
      <c r="AB66">
        <f>BAWANA!AE66+BAWANA!AF66</f>
        <v>23.37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223.26</v>
      </c>
      <c r="E67">
        <f>BAWANA!AM67</f>
        <v>0</v>
      </c>
      <c r="F67">
        <f t="shared" si="4"/>
        <v>256</v>
      </c>
      <c r="G67">
        <f t="shared" si="5"/>
        <v>223.26</v>
      </c>
      <c r="H67" s="113"/>
      <c r="I67">
        <f>BRPL_EOD!AI67+BRPL_EOD!AJ67</f>
        <v>99.61</v>
      </c>
      <c r="J67">
        <f>BYPL_EOD!AI67+BYPL_EOD!AJ67</f>
        <v>48</v>
      </c>
      <c r="K67">
        <f>MES_EOD!AI67+MES_EOD!AJ67</f>
        <v>5.84</v>
      </c>
      <c r="L67">
        <f>NDMC_EOD!AI67+NDMC_EOD!AJ67</f>
        <v>19</v>
      </c>
      <c r="M67">
        <f>TPDDL_EOD!AI67+TPDDL_EOD!AJ67</f>
        <v>50.82</v>
      </c>
      <c r="N67">
        <f t="shared" ref="N67:N98" si="7">SUM(I67:M67)</f>
        <v>223.27</v>
      </c>
      <c r="O67" s="113">
        <f t="shared" ref="O67:O98" si="8">G67-N67</f>
        <v>-1.0000000000019327E-2</v>
      </c>
      <c r="P67">
        <v>99.605538585569036</v>
      </c>
      <c r="Q67">
        <v>47.997850136605898</v>
      </c>
      <c r="R67">
        <v>5.8397384332870512</v>
      </c>
      <c r="S67">
        <v>18.999149012406502</v>
      </c>
      <c r="T67">
        <v>50.817723832131499</v>
      </c>
      <c r="U67" s="115">
        <f t="shared" ref="U67:U98" si="9">SUM(P67:T67)</f>
        <v>223.25999999999996</v>
      </c>
      <c r="V67" s="113">
        <f t="shared" ref="V67:V99" si="10">G67-U67</f>
        <v>0</v>
      </c>
      <c r="Y67">
        <f>BAWANA!AW67+BAWANA!AX67</f>
        <v>23.37</v>
      </c>
      <c r="Z67">
        <f>BAWANA!BD67+BAWANA!BE67</f>
        <v>23.37</v>
      </c>
      <c r="AA67">
        <f>BAWANA!X67+BAWANA!Y67</f>
        <v>23.37</v>
      </c>
      <c r="AB67">
        <f>BAWANA!AE67+BAWANA!AF67</f>
        <v>23.37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223.26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223.26</v>
      </c>
      <c r="H68" s="113"/>
      <c r="I68">
        <f>BRPL_EOD!AI68+BRPL_EOD!AJ68</f>
        <v>99.61</v>
      </c>
      <c r="J68">
        <f>BYPL_EOD!AI68+BYPL_EOD!AJ68</f>
        <v>48</v>
      </c>
      <c r="K68">
        <f>MES_EOD!AI68+MES_EOD!AJ68</f>
        <v>5.84</v>
      </c>
      <c r="L68">
        <f>NDMC_EOD!AI68+NDMC_EOD!AJ68</f>
        <v>19</v>
      </c>
      <c r="M68">
        <f>TPDDL_EOD!AI68+TPDDL_EOD!AJ68</f>
        <v>50.82</v>
      </c>
      <c r="N68">
        <f t="shared" si="7"/>
        <v>223.27</v>
      </c>
      <c r="O68" s="113">
        <f t="shared" si="8"/>
        <v>-1.0000000000019327E-2</v>
      </c>
      <c r="P68">
        <v>99.605538585569036</v>
      </c>
      <c r="Q68">
        <v>47.997850136605898</v>
      </c>
      <c r="R68">
        <v>5.8397384332870512</v>
      </c>
      <c r="S68">
        <v>18.999149012406502</v>
      </c>
      <c r="T68">
        <v>50.817723832131499</v>
      </c>
      <c r="U68" s="115">
        <f t="shared" si="9"/>
        <v>223.25999999999996</v>
      </c>
      <c r="V68" s="113">
        <f t="shared" si="10"/>
        <v>0</v>
      </c>
      <c r="Y68">
        <f>BAWANA!AW68+BAWANA!AX68</f>
        <v>23.37</v>
      </c>
      <c r="Z68">
        <f>BAWANA!BD68+BAWANA!BE68</f>
        <v>23.37</v>
      </c>
      <c r="AA68">
        <f>BAWANA!X68+BAWANA!Y68</f>
        <v>23.37</v>
      </c>
      <c r="AB68">
        <f>BAWANA!AE68+BAWANA!AF68</f>
        <v>23.37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223.26</v>
      </c>
      <c r="E69">
        <f>BAWANA!AM69</f>
        <v>0</v>
      </c>
      <c r="F69">
        <f t="shared" si="11"/>
        <v>256</v>
      </c>
      <c r="G69">
        <f t="shared" si="12"/>
        <v>223.26</v>
      </c>
      <c r="H69" s="113"/>
      <c r="I69">
        <f>BRPL_EOD!AI69+BRPL_EOD!AJ69</f>
        <v>99.61</v>
      </c>
      <c r="J69">
        <f>BYPL_EOD!AI69+BYPL_EOD!AJ69</f>
        <v>48</v>
      </c>
      <c r="K69">
        <f>MES_EOD!AI69+MES_EOD!AJ69</f>
        <v>5.84</v>
      </c>
      <c r="L69">
        <f>NDMC_EOD!AI69+NDMC_EOD!AJ69</f>
        <v>19</v>
      </c>
      <c r="M69">
        <f>TPDDL_EOD!AI69+TPDDL_EOD!AJ69</f>
        <v>50.82</v>
      </c>
      <c r="N69">
        <f t="shared" si="7"/>
        <v>223.27</v>
      </c>
      <c r="O69" s="113">
        <f t="shared" si="8"/>
        <v>-1.0000000000019327E-2</v>
      </c>
      <c r="P69">
        <v>99.605538585569036</v>
      </c>
      <c r="Q69">
        <v>47.997850136605898</v>
      </c>
      <c r="R69">
        <v>5.8397384332870512</v>
      </c>
      <c r="S69">
        <v>18.999149012406502</v>
      </c>
      <c r="T69">
        <v>50.817723832131499</v>
      </c>
      <c r="U69" s="115">
        <f t="shared" si="9"/>
        <v>223.25999999999996</v>
      </c>
      <c r="V69" s="113">
        <f t="shared" si="10"/>
        <v>0</v>
      </c>
      <c r="Y69">
        <f>BAWANA!AW69+BAWANA!AX69</f>
        <v>23.37</v>
      </c>
      <c r="Z69">
        <f>BAWANA!BD69+BAWANA!BE69</f>
        <v>23.37</v>
      </c>
      <c r="AA69">
        <f>BAWANA!X69+BAWANA!Y69</f>
        <v>23.37</v>
      </c>
      <c r="AB69">
        <f>BAWANA!AE69+BAWANA!AF69</f>
        <v>23.37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223.26</v>
      </c>
      <c r="E70">
        <f>BAWANA!AM70</f>
        <v>0</v>
      </c>
      <c r="F70">
        <f t="shared" si="11"/>
        <v>256</v>
      </c>
      <c r="G70">
        <f t="shared" si="12"/>
        <v>223.26</v>
      </c>
      <c r="H70" s="113"/>
      <c r="I70">
        <f>BRPL_EOD!AI70+BRPL_EOD!AJ70</f>
        <v>99.61</v>
      </c>
      <c r="J70">
        <f>BYPL_EOD!AI70+BYPL_EOD!AJ70</f>
        <v>48</v>
      </c>
      <c r="K70">
        <f>MES_EOD!AI70+MES_EOD!AJ70</f>
        <v>5.84</v>
      </c>
      <c r="L70">
        <f>NDMC_EOD!AI70+NDMC_EOD!AJ70</f>
        <v>19</v>
      </c>
      <c r="M70">
        <f>TPDDL_EOD!AI70+TPDDL_EOD!AJ70</f>
        <v>50.82</v>
      </c>
      <c r="N70">
        <f t="shared" si="7"/>
        <v>223.27</v>
      </c>
      <c r="O70" s="113">
        <f t="shared" si="8"/>
        <v>-1.0000000000019327E-2</v>
      </c>
      <c r="P70">
        <v>99.605538585569036</v>
      </c>
      <c r="Q70">
        <v>47.997850136605898</v>
      </c>
      <c r="R70">
        <v>5.8397384332870512</v>
      </c>
      <c r="S70">
        <v>18.999149012406502</v>
      </c>
      <c r="T70">
        <v>50.817723832131499</v>
      </c>
      <c r="U70" s="115">
        <f t="shared" si="9"/>
        <v>223.25999999999996</v>
      </c>
      <c r="V70" s="113">
        <f t="shared" si="10"/>
        <v>0</v>
      </c>
      <c r="Y70">
        <f>BAWANA!AW70+BAWANA!AX70</f>
        <v>23.37</v>
      </c>
      <c r="Z70">
        <f>BAWANA!BD70+BAWANA!BE70</f>
        <v>23.37</v>
      </c>
      <c r="AA70">
        <f>BAWANA!X70+BAWANA!Y70</f>
        <v>23.37</v>
      </c>
      <c r="AB70">
        <f>BAWANA!AE70+BAWANA!AF70</f>
        <v>23.37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223.26</v>
      </c>
      <c r="E71">
        <f>BAWANA!AM71</f>
        <v>0</v>
      </c>
      <c r="F71">
        <f t="shared" si="11"/>
        <v>256</v>
      </c>
      <c r="G71">
        <f t="shared" si="12"/>
        <v>223.26</v>
      </c>
      <c r="H71" s="113"/>
      <c r="I71">
        <f>BRPL_EOD!AI71+BRPL_EOD!AJ71</f>
        <v>99.61</v>
      </c>
      <c r="J71">
        <f>BYPL_EOD!AI71+BYPL_EOD!AJ71</f>
        <v>48</v>
      </c>
      <c r="K71">
        <f>MES_EOD!AI71+MES_EOD!AJ71</f>
        <v>5.84</v>
      </c>
      <c r="L71">
        <f>NDMC_EOD!AI71+NDMC_EOD!AJ71</f>
        <v>19</v>
      </c>
      <c r="M71">
        <f>TPDDL_EOD!AI71+TPDDL_EOD!AJ71</f>
        <v>50.82</v>
      </c>
      <c r="N71">
        <f t="shared" si="7"/>
        <v>223.27</v>
      </c>
      <c r="O71" s="113">
        <f t="shared" si="8"/>
        <v>-1.0000000000019327E-2</v>
      </c>
      <c r="P71">
        <v>99.605538585569036</v>
      </c>
      <c r="Q71">
        <v>47.997850136605898</v>
      </c>
      <c r="R71">
        <v>5.8397384332870512</v>
      </c>
      <c r="S71">
        <v>18.999149012406502</v>
      </c>
      <c r="T71">
        <v>50.817723832131499</v>
      </c>
      <c r="U71" s="115">
        <f t="shared" si="9"/>
        <v>223.25999999999996</v>
      </c>
      <c r="V71" s="113">
        <f t="shared" si="10"/>
        <v>0</v>
      </c>
      <c r="Y71">
        <f>BAWANA!AW71+BAWANA!AX71</f>
        <v>23.37</v>
      </c>
      <c r="Z71">
        <f>BAWANA!BD71+BAWANA!BE71</f>
        <v>23.37</v>
      </c>
      <c r="AA71">
        <f>BAWANA!X71+BAWANA!Y71</f>
        <v>23.37</v>
      </c>
      <c r="AB71">
        <f>BAWANA!AE71+BAWANA!AF71</f>
        <v>23.37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223.26</v>
      </c>
      <c r="E72">
        <f>BAWANA!AM72</f>
        <v>0</v>
      </c>
      <c r="F72">
        <f t="shared" si="11"/>
        <v>256</v>
      </c>
      <c r="G72">
        <f t="shared" si="12"/>
        <v>223.26</v>
      </c>
      <c r="H72" s="113"/>
      <c r="I72">
        <f>BRPL_EOD!AI72+BRPL_EOD!AJ72</f>
        <v>99.61</v>
      </c>
      <c r="J72">
        <f>BYPL_EOD!AI72+BYPL_EOD!AJ72</f>
        <v>48</v>
      </c>
      <c r="K72">
        <f>MES_EOD!AI72+MES_EOD!AJ72</f>
        <v>5.84</v>
      </c>
      <c r="L72">
        <f>NDMC_EOD!AI72+NDMC_EOD!AJ72</f>
        <v>19</v>
      </c>
      <c r="M72">
        <f>TPDDL_EOD!AI72+TPDDL_EOD!AJ72</f>
        <v>50.82</v>
      </c>
      <c r="N72">
        <f t="shared" si="7"/>
        <v>223.27</v>
      </c>
      <c r="O72" s="113">
        <f t="shared" si="8"/>
        <v>-1.0000000000019327E-2</v>
      </c>
      <c r="P72">
        <v>99.605538585569036</v>
      </c>
      <c r="Q72">
        <v>47.997850136605898</v>
      </c>
      <c r="R72">
        <v>5.8397384332870512</v>
      </c>
      <c r="S72">
        <v>18.999149012406502</v>
      </c>
      <c r="T72">
        <v>50.817723832131499</v>
      </c>
      <c r="U72" s="115">
        <f t="shared" si="9"/>
        <v>223.25999999999996</v>
      </c>
      <c r="V72" s="113">
        <f t="shared" si="10"/>
        <v>0</v>
      </c>
      <c r="Y72">
        <f>BAWANA!AW72+BAWANA!AX72</f>
        <v>23.37</v>
      </c>
      <c r="Z72">
        <f>BAWANA!BD72+BAWANA!BE72</f>
        <v>23.37</v>
      </c>
      <c r="AA72">
        <f>BAWANA!X72+BAWANA!Y72</f>
        <v>23.37</v>
      </c>
      <c r="AB72">
        <f>BAWANA!AE72+BAWANA!AF72</f>
        <v>23.37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216.26</v>
      </c>
      <c r="E73">
        <f>BAWANA!AM73</f>
        <v>0</v>
      </c>
      <c r="F73">
        <f t="shared" si="11"/>
        <v>256</v>
      </c>
      <c r="G73">
        <f t="shared" si="12"/>
        <v>216.26</v>
      </c>
      <c r="H73" s="113"/>
      <c r="I73">
        <f>BRPL_EOD!AI73+BRPL_EOD!AJ73</f>
        <v>84</v>
      </c>
      <c r="J73">
        <f>BYPL_EOD!AI73+BYPL_EOD!AJ73</f>
        <v>48.37</v>
      </c>
      <c r="K73">
        <f>MES_EOD!AI73+MES_EOD!AJ73</f>
        <v>5.84</v>
      </c>
      <c r="L73">
        <f>NDMC_EOD!AI73+NDMC_EOD!AJ73</f>
        <v>19.600000000000001</v>
      </c>
      <c r="M73">
        <f>TPDDL_EOD!AI73+TPDDL_EOD!AJ73</f>
        <v>58.45</v>
      </c>
      <c r="N73">
        <f t="shared" si="7"/>
        <v>216.26</v>
      </c>
      <c r="O73" s="113">
        <f t="shared" si="8"/>
        <v>0</v>
      </c>
      <c r="P73">
        <v>84</v>
      </c>
      <c r="Q73">
        <v>48.37</v>
      </c>
      <c r="R73">
        <v>5.84</v>
      </c>
      <c r="S73">
        <v>19.600000000000001</v>
      </c>
      <c r="T73">
        <v>58.45</v>
      </c>
      <c r="U73" s="115">
        <f t="shared" si="9"/>
        <v>216.26</v>
      </c>
      <c r="V73" s="113">
        <f t="shared" si="10"/>
        <v>0</v>
      </c>
      <c r="Y73">
        <f>BAWANA!AW73+BAWANA!AX73</f>
        <v>26.87</v>
      </c>
      <c r="Z73">
        <f>BAWANA!BD73+BAWANA!BE73</f>
        <v>26.87</v>
      </c>
      <c r="AA73">
        <f>BAWANA!X73+BAWANA!Y73</f>
        <v>26.87</v>
      </c>
      <c r="AB73">
        <f>BAWANA!AE73+BAWANA!AF73</f>
        <v>26.87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216.26</v>
      </c>
      <c r="E74">
        <f>BAWANA!AM74</f>
        <v>0</v>
      </c>
      <c r="F74">
        <f t="shared" si="11"/>
        <v>256</v>
      </c>
      <c r="G74">
        <f t="shared" si="12"/>
        <v>216.26</v>
      </c>
      <c r="H74" s="113"/>
      <c r="I74">
        <f>BRPL_EOD!AI74+BRPL_EOD!AJ74</f>
        <v>84</v>
      </c>
      <c r="J74">
        <f>BYPL_EOD!AI74+BYPL_EOD!AJ74</f>
        <v>48.37</v>
      </c>
      <c r="K74">
        <f>MES_EOD!AI74+MES_EOD!AJ74</f>
        <v>5.84</v>
      </c>
      <c r="L74">
        <f>NDMC_EOD!AI74+NDMC_EOD!AJ74</f>
        <v>19.600000000000001</v>
      </c>
      <c r="M74">
        <f>TPDDL_EOD!AI74+TPDDL_EOD!AJ74</f>
        <v>58.45</v>
      </c>
      <c r="N74">
        <f t="shared" si="7"/>
        <v>216.26</v>
      </c>
      <c r="O74" s="113">
        <f t="shared" si="8"/>
        <v>0</v>
      </c>
      <c r="P74">
        <v>84</v>
      </c>
      <c r="Q74">
        <v>48.37</v>
      </c>
      <c r="R74">
        <v>5.84</v>
      </c>
      <c r="S74">
        <v>19.600000000000001</v>
      </c>
      <c r="T74">
        <v>58.45</v>
      </c>
      <c r="U74" s="115">
        <f t="shared" si="9"/>
        <v>216.26</v>
      </c>
      <c r="V74" s="113">
        <f t="shared" si="10"/>
        <v>0</v>
      </c>
      <c r="Y74">
        <f>BAWANA!AW74+BAWANA!AX74</f>
        <v>26.87</v>
      </c>
      <c r="Z74">
        <f>BAWANA!BD74+BAWANA!BE74</f>
        <v>26.87</v>
      </c>
      <c r="AA74">
        <f>BAWANA!X74+BAWANA!Y74</f>
        <v>26.87</v>
      </c>
      <c r="AB74">
        <f>BAWANA!AE74+BAWANA!AF74</f>
        <v>26.87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216.26</v>
      </c>
      <c r="E75">
        <f>BAWANA!AM75</f>
        <v>0</v>
      </c>
      <c r="F75">
        <f t="shared" si="11"/>
        <v>256</v>
      </c>
      <c r="G75">
        <f t="shared" si="12"/>
        <v>216.26</v>
      </c>
      <c r="H75" s="113"/>
      <c r="I75">
        <f>BRPL_EOD!AI75+BRPL_EOD!AJ75</f>
        <v>84</v>
      </c>
      <c r="J75">
        <f>BYPL_EOD!AI75+BYPL_EOD!AJ75</f>
        <v>48.37</v>
      </c>
      <c r="K75">
        <f>MES_EOD!AI75+MES_EOD!AJ75</f>
        <v>5.84</v>
      </c>
      <c r="L75">
        <f>NDMC_EOD!AI75+NDMC_EOD!AJ75</f>
        <v>19.600000000000001</v>
      </c>
      <c r="M75">
        <f>TPDDL_EOD!AI75+TPDDL_EOD!AJ75</f>
        <v>58.45</v>
      </c>
      <c r="N75">
        <f t="shared" si="7"/>
        <v>216.26</v>
      </c>
      <c r="O75" s="113">
        <f t="shared" si="8"/>
        <v>0</v>
      </c>
      <c r="P75">
        <v>84</v>
      </c>
      <c r="Q75">
        <v>48.37</v>
      </c>
      <c r="R75">
        <v>5.84</v>
      </c>
      <c r="S75">
        <v>19.600000000000001</v>
      </c>
      <c r="T75">
        <v>58.45</v>
      </c>
      <c r="U75" s="115">
        <f t="shared" si="9"/>
        <v>216.26</v>
      </c>
      <c r="V75" s="113">
        <f t="shared" si="10"/>
        <v>0</v>
      </c>
      <c r="Y75">
        <f>BAWANA!AW75+BAWANA!AX75</f>
        <v>26.87</v>
      </c>
      <c r="Z75">
        <f>BAWANA!BD75+BAWANA!BE75</f>
        <v>26.87</v>
      </c>
      <c r="AA75">
        <f>BAWANA!X75+BAWANA!Y75</f>
        <v>26.87</v>
      </c>
      <c r="AB75">
        <f>BAWANA!AE75+BAWANA!AF75</f>
        <v>26.87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216.26</v>
      </c>
      <c r="E76">
        <f>BAWANA!AM76</f>
        <v>0</v>
      </c>
      <c r="F76">
        <f t="shared" si="11"/>
        <v>256</v>
      </c>
      <c r="G76">
        <f t="shared" si="12"/>
        <v>216.26</v>
      </c>
      <c r="H76" s="113"/>
      <c r="I76">
        <f>BRPL_EOD!AI76+BRPL_EOD!AJ76</f>
        <v>84</v>
      </c>
      <c r="J76">
        <f>BYPL_EOD!AI76+BYPL_EOD!AJ76</f>
        <v>48.37</v>
      </c>
      <c r="K76">
        <f>MES_EOD!AI76+MES_EOD!AJ76</f>
        <v>5.84</v>
      </c>
      <c r="L76">
        <f>NDMC_EOD!AI76+NDMC_EOD!AJ76</f>
        <v>19.600000000000001</v>
      </c>
      <c r="M76">
        <f>TPDDL_EOD!AI76+TPDDL_EOD!AJ76</f>
        <v>58.45</v>
      </c>
      <c r="N76">
        <f t="shared" si="7"/>
        <v>216.26</v>
      </c>
      <c r="O76" s="113">
        <f t="shared" si="8"/>
        <v>0</v>
      </c>
      <c r="P76">
        <v>84</v>
      </c>
      <c r="Q76">
        <v>48.37</v>
      </c>
      <c r="R76">
        <v>5.84</v>
      </c>
      <c r="S76">
        <v>19.600000000000001</v>
      </c>
      <c r="T76">
        <v>58.45</v>
      </c>
      <c r="U76" s="115">
        <f t="shared" si="9"/>
        <v>216.26</v>
      </c>
      <c r="V76" s="113">
        <f t="shared" si="10"/>
        <v>0</v>
      </c>
      <c r="Y76">
        <f>BAWANA!AW76+BAWANA!AX76</f>
        <v>26.87</v>
      </c>
      <c r="Z76">
        <f>BAWANA!BD76+BAWANA!BE76</f>
        <v>26.87</v>
      </c>
      <c r="AA76">
        <f>BAWANA!X76+BAWANA!Y76</f>
        <v>26.87</v>
      </c>
      <c r="AB76">
        <f>BAWANA!AE76+BAWANA!AF76</f>
        <v>26.87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216.26</v>
      </c>
      <c r="E77">
        <f>BAWANA!AM77</f>
        <v>0</v>
      </c>
      <c r="F77">
        <f t="shared" si="11"/>
        <v>256</v>
      </c>
      <c r="G77">
        <f t="shared" si="12"/>
        <v>216.26</v>
      </c>
      <c r="H77" s="113"/>
      <c r="I77">
        <f>BRPL_EOD!AI77+BRPL_EOD!AJ77</f>
        <v>84</v>
      </c>
      <c r="J77">
        <f>BYPL_EOD!AI77+BYPL_EOD!AJ77</f>
        <v>48.37</v>
      </c>
      <c r="K77">
        <f>MES_EOD!AI77+MES_EOD!AJ77</f>
        <v>5.84</v>
      </c>
      <c r="L77">
        <f>NDMC_EOD!AI77+NDMC_EOD!AJ77</f>
        <v>19.600000000000001</v>
      </c>
      <c r="M77">
        <f>TPDDL_EOD!AI77+TPDDL_EOD!AJ77</f>
        <v>58.45</v>
      </c>
      <c r="N77">
        <f t="shared" si="7"/>
        <v>216.26</v>
      </c>
      <c r="O77" s="113">
        <f t="shared" si="8"/>
        <v>0</v>
      </c>
      <c r="P77">
        <v>84</v>
      </c>
      <c r="Q77">
        <v>48.37</v>
      </c>
      <c r="R77">
        <v>5.84</v>
      </c>
      <c r="S77">
        <v>19.600000000000001</v>
      </c>
      <c r="T77">
        <v>58.45</v>
      </c>
      <c r="U77" s="115">
        <f t="shared" si="9"/>
        <v>216.26</v>
      </c>
      <c r="V77" s="113">
        <f t="shared" si="10"/>
        <v>0</v>
      </c>
      <c r="Y77">
        <f>BAWANA!AW77+BAWANA!AX77</f>
        <v>26.87</v>
      </c>
      <c r="Z77">
        <f>BAWANA!BD77+BAWANA!BE77</f>
        <v>26.87</v>
      </c>
      <c r="AA77">
        <f>BAWANA!X77+BAWANA!Y77</f>
        <v>26.87</v>
      </c>
      <c r="AB77">
        <f>BAWANA!AE77+BAWANA!AF77</f>
        <v>26.87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216.26</v>
      </c>
      <c r="E78">
        <f>BAWANA!AM78</f>
        <v>0</v>
      </c>
      <c r="F78">
        <f t="shared" si="11"/>
        <v>256</v>
      </c>
      <c r="G78">
        <f t="shared" si="12"/>
        <v>216.26</v>
      </c>
      <c r="H78" s="113"/>
      <c r="I78">
        <f>BRPL_EOD!AI78+BRPL_EOD!AJ78</f>
        <v>84</v>
      </c>
      <c r="J78">
        <f>BYPL_EOD!AI78+BYPL_EOD!AJ78</f>
        <v>48.37</v>
      </c>
      <c r="K78">
        <f>MES_EOD!AI78+MES_EOD!AJ78</f>
        <v>5.84</v>
      </c>
      <c r="L78">
        <f>NDMC_EOD!AI78+NDMC_EOD!AJ78</f>
        <v>19.600000000000001</v>
      </c>
      <c r="M78">
        <f>TPDDL_EOD!AI78+TPDDL_EOD!AJ78</f>
        <v>58.45</v>
      </c>
      <c r="N78">
        <f t="shared" si="7"/>
        <v>216.26</v>
      </c>
      <c r="O78" s="113">
        <f t="shared" si="8"/>
        <v>0</v>
      </c>
      <c r="P78">
        <v>84</v>
      </c>
      <c r="Q78">
        <v>48.37</v>
      </c>
      <c r="R78">
        <v>5.84</v>
      </c>
      <c r="S78">
        <v>19.600000000000001</v>
      </c>
      <c r="T78">
        <v>58.45</v>
      </c>
      <c r="U78" s="115">
        <f t="shared" si="9"/>
        <v>216.26</v>
      </c>
      <c r="V78" s="113">
        <f t="shared" si="10"/>
        <v>0</v>
      </c>
      <c r="Y78">
        <f>BAWANA!AW78+BAWANA!AX78</f>
        <v>26.87</v>
      </c>
      <c r="Z78">
        <f>BAWANA!BD78+BAWANA!BE78</f>
        <v>26.87</v>
      </c>
      <c r="AA78">
        <f>BAWANA!X78+BAWANA!Y78</f>
        <v>26.87</v>
      </c>
      <c r="AB78">
        <f>BAWANA!AE78+BAWANA!AF78</f>
        <v>26.87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212.44</v>
      </c>
      <c r="E79">
        <f>BAWANA!AM79</f>
        <v>0</v>
      </c>
      <c r="F79">
        <f t="shared" si="11"/>
        <v>256</v>
      </c>
      <c r="G79">
        <f t="shared" si="12"/>
        <v>212.44</v>
      </c>
      <c r="H79" s="113"/>
      <c r="I79">
        <f>BRPL_EOD!AI79+BRPL_EOD!AJ79</f>
        <v>84</v>
      </c>
      <c r="J79">
        <f>BYPL_EOD!AI79+BYPL_EOD!AJ79</f>
        <v>48</v>
      </c>
      <c r="K79">
        <f>MES_EOD!AI79+MES_EOD!AJ79</f>
        <v>5.84</v>
      </c>
      <c r="L79">
        <f>NDMC_EOD!AI79+NDMC_EOD!AJ79</f>
        <v>19</v>
      </c>
      <c r="M79">
        <f>TPDDL_EOD!AI79+TPDDL_EOD!AJ79</f>
        <v>55.6</v>
      </c>
      <c r="N79">
        <f t="shared" si="7"/>
        <v>212.44</v>
      </c>
      <c r="O79" s="113">
        <f t="shared" si="8"/>
        <v>0</v>
      </c>
      <c r="P79">
        <v>84</v>
      </c>
      <c r="Q79">
        <v>48</v>
      </c>
      <c r="R79">
        <v>5.84</v>
      </c>
      <c r="S79">
        <v>19</v>
      </c>
      <c r="T79">
        <v>55.6</v>
      </c>
      <c r="U79" s="115">
        <f t="shared" si="9"/>
        <v>212.44</v>
      </c>
      <c r="V79" s="113">
        <f t="shared" si="10"/>
        <v>0</v>
      </c>
      <c r="Y79">
        <f>BAWANA!AW79+BAWANA!AX79</f>
        <v>32</v>
      </c>
      <c r="Z79">
        <f>BAWANA!BD79+BAWANA!BE79</f>
        <v>25.56</v>
      </c>
      <c r="AA79">
        <f>BAWANA!X79+BAWANA!Y79</f>
        <v>32</v>
      </c>
      <c r="AB79">
        <f>BAWANA!AE79+BAWANA!AF79</f>
        <v>25.56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212.44</v>
      </c>
      <c r="E80">
        <f>BAWANA!AM80</f>
        <v>0</v>
      </c>
      <c r="F80">
        <f t="shared" si="11"/>
        <v>256</v>
      </c>
      <c r="G80">
        <f t="shared" si="12"/>
        <v>212.44</v>
      </c>
      <c r="H80" s="113"/>
      <c r="I80">
        <f>BRPL_EOD!AI80+BRPL_EOD!AJ80</f>
        <v>84</v>
      </c>
      <c r="J80">
        <f>BYPL_EOD!AI80+BYPL_EOD!AJ80</f>
        <v>48</v>
      </c>
      <c r="K80">
        <f>MES_EOD!AI80+MES_EOD!AJ80</f>
        <v>5.84</v>
      </c>
      <c r="L80">
        <f>NDMC_EOD!AI80+NDMC_EOD!AJ80</f>
        <v>19</v>
      </c>
      <c r="M80">
        <f>TPDDL_EOD!AI80+TPDDL_EOD!AJ80</f>
        <v>55.6</v>
      </c>
      <c r="N80">
        <f t="shared" si="7"/>
        <v>212.44</v>
      </c>
      <c r="O80" s="113">
        <f t="shared" si="8"/>
        <v>0</v>
      </c>
      <c r="P80">
        <v>84</v>
      </c>
      <c r="Q80">
        <v>48</v>
      </c>
      <c r="R80">
        <v>5.84</v>
      </c>
      <c r="S80">
        <v>19</v>
      </c>
      <c r="T80">
        <v>55.6</v>
      </c>
      <c r="U80" s="115">
        <f t="shared" si="9"/>
        <v>212.44</v>
      </c>
      <c r="V80" s="113">
        <f t="shared" si="10"/>
        <v>0</v>
      </c>
      <c r="Y80">
        <f>BAWANA!AW80+BAWANA!AX80</f>
        <v>32</v>
      </c>
      <c r="Z80">
        <f>BAWANA!BD80+BAWANA!BE80</f>
        <v>25.56</v>
      </c>
      <c r="AA80">
        <f>BAWANA!X80+BAWANA!Y80</f>
        <v>32</v>
      </c>
      <c r="AB80">
        <f>BAWANA!AE80+BAWANA!AF80</f>
        <v>25.56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212.44</v>
      </c>
      <c r="E81">
        <f>BAWANA!AM81</f>
        <v>0</v>
      </c>
      <c r="F81">
        <f t="shared" si="11"/>
        <v>256</v>
      </c>
      <c r="G81">
        <f t="shared" si="12"/>
        <v>212.44</v>
      </c>
      <c r="H81" s="113"/>
      <c r="I81">
        <f>BRPL_EOD!AI81+BRPL_EOD!AJ81</f>
        <v>84</v>
      </c>
      <c r="J81">
        <f>BYPL_EOD!AI81+BYPL_EOD!AJ81</f>
        <v>48</v>
      </c>
      <c r="K81">
        <f>MES_EOD!AI81+MES_EOD!AJ81</f>
        <v>5.84</v>
      </c>
      <c r="L81">
        <f>NDMC_EOD!AI81+NDMC_EOD!AJ81</f>
        <v>19</v>
      </c>
      <c r="M81">
        <f>TPDDL_EOD!AI81+TPDDL_EOD!AJ81</f>
        <v>55.6</v>
      </c>
      <c r="N81">
        <f t="shared" si="7"/>
        <v>212.44</v>
      </c>
      <c r="O81" s="113">
        <f t="shared" si="8"/>
        <v>0</v>
      </c>
      <c r="P81">
        <v>84</v>
      </c>
      <c r="Q81">
        <v>48</v>
      </c>
      <c r="R81">
        <v>5.84</v>
      </c>
      <c r="S81">
        <v>19</v>
      </c>
      <c r="T81">
        <v>55.6</v>
      </c>
      <c r="U81" s="115">
        <f t="shared" si="9"/>
        <v>212.44</v>
      </c>
      <c r="V81" s="113">
        <f t="shared" si="10"/>
        <v>0</v>
      </c>
      <c r="Y81">
        <f>BAWANA!AW81+BAWANA!AX81</f>
        <v>32</v>
      </c>
      <c r="Z81">
        <f>BAWANA!BD81+BAWANA!BE81</f>
        <v>25.56</v>
      </c>
      <c r="AA81">
        <f>BAWANA!X81+BAWANA!Y81</f>
        <v>32</v>
      </c>
      <c r="AB81">
        <f>BAWANA!AE81+BAWANA!AF81</f>
        <v>25.56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212.44</v>
      </c>
      <c r="E82">
        <f>BAWANA!AM82</f>
        <v>0</v>
      </c>
      <c r="F82">
        <f t="shared" si="11"/>
        <v>256</v>
      </c>
      <c r="G82">
        <f t="shared" si="12"/>
        <v>212.44</v>
      </c>
      <c r="H82" s="113"/>
      <c r="I82">
        <f>BRPL_EOD!AI82+BRPL_EOD!AJ82</f>
        <v>84</v>
      </c>
      <c r="J82">
        <f>BYPL_EOD!AI82+BYPL_EOD!AJ82</f>
        <v>48</v>
      </c>
      <c r="K82">
        <f>MES_EOD!AI82+MES_EOD!AJ82</f>
        <v>5.84</v>
      </c>
      <c r="L82">
        <f>NDMC_EOD!AI82+NDMC_EOD!AJ82</f>
        <v>19</v>
      </c>
      <c r="M82">
        <f>TPDDL_EOD!AI82+TPDDL_EOD!AJ82</f>
        <v>55.6</v>
      </c>
      <c r="N82">
        <f t="shared" si="7"/>
        <v>212.44</v>
      </c>
      <c r="O82" s="113">
        <f t="shared" si="8"/>
        <v>0</v>
      </c>
      <c r="P82">
        <v>84</v>
      </c>
      <c r="Q82">
        <v>48</v>
      </c>
      <c r="R82">
        <v>5.84</v>
      </c>
      <c r="S82">
        <v>19</v>
      </c>
      <c r="T82">
        <v>55.6</v>
      </c>
      <c r="U82" s="115">
        <f t="shared" si="9"/>
        <v>212.44</v>
      </c>
      <c r="V82" s="113">
        <f t="shared" si="10"/>
        <v>0</v>
      </c>
      <c r="Y82">
        <f>BAWANA!AW82+BAWANA!AX82</f>
        <v>32</v>
      </c>
      <c r="Z82">
        <f>BAWANA!BD82+BAWANA!BE82</f>
        <v>25.56</v>
      </c>
      <c r="AA82">
        <f>BAWANA!X82+BAWANA!Y82</f>
        <v>32</v>
      </c>
      <c r="AB82">
        <f>BAWANA!AE82+BAWANA!AF82</f>
        <v>25.56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212.44</v>
      </c>
      <c r="E83">
        <f>BAWANA!AM83</f>
        <v>0</v>
      </c>
      <c r="F83">
        <f t="shared" si="11"/>
        <v>256</v>
      </c>
      <c r="G83">
        <f t="shared" si="12"/>
        <v>212.44</v>
      </c>
      <c r="H83" s="113"/>
      <c r="I83">
        <f>BRPL_EOD!AI83+BRPL_EOD!AJ83</f>
        <v>84</v>
      </c>
      <c r="J83">
        <f>BYPL_EOD!AI83+BYPL_EOD!AJ83</f>
        <v>48</v>
      </c>
      <c r="K83">
        <f>MES_EOD!AI83+MES_EOD!AJ83</f>
        <v>5.84</v>
      </c>
      <c r="L83">
        <f>NDMC_EOD!AI83+NDMC_EOD!AJ83</f>
        <v>19</v>
      </c>
      <c r="M83">
        <f>TPDDL_EOD!AI83+TPDDL_EOD!AJ83</f>
        <v>55.6</v>
      </c>
      <c r="N83">
        <f t="shared" si="7"/>
        <v>212.44</v>
      </c>
      <c r="O83" s="113">
        <f t="shared" si="8"/>
        <v>0</v>
      </c>
      <c r="P83">
        <v>84</v>
      </c>
      <c r="Q83">
        <v>48</v>
      </c>
      <c r="R83">
        <v>5.84</v>
      </c>
      <c r="S83">
        <v>19</v>
      </c>
      <c r="T83">
        <v>55.6</v>
      </c>
      <c r="U83" s="115">
        <f t="shared" si="9"/>
        <v>212.44</v>
      </c>
      <c r="V83" s="113">
        <f t="shared" si="10"/>
        <v>0</v>
      </c>
      <c r="Y83">
        <f>BAWANA!AW83+BAWANA!AX83</f>
        <v>32</v>
      </c>
      <c r="Z83">
        <f>BAWANA!BD83+BAWANA!BE83</f>
        <v>25.56</v>
      </c>
      <c r="AA83">
        <f>BAWANA!X83+BAWANA!Y83</f>
        <v>32</v>
      </c>
      <c r="AB83">
        <f>BAWANA!AE83+BAWANA!AF83</f>
        <v>25.56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212.44</v>
      </c>
      <c r="E84">
        <f>BAWANA!AM84</f>
        <v>0</v>
      </c>
      <c r="F84">
        <f t="shared" si="11"/>
        <v>256</v>
      </c>
      <c r="G84">
        <f t="shared" si="12"/>
        <v>212.44</v>
      </c>
      <c r="H84" s="113"/>
      <c r="I84">
        <f>BRPL_EOD!AI84+BRPL_EOD!AJ84</f>
        <v>84</v>
      </c>
      <c r="J84">
        <f>BYPL_EOD!AI84+BYPL_EOD!AJ84</f>
        <v>48</v>
      </c>
      <c r="K84">
        <f>MES_EOD!AI84+MES_EOD!AJ84</f>
        <v>5.84</v>
      </c>
      <c r="L84">
        <f>NDMC_EOD!AI84+NDMC_EOD!AJ84</f>
        <v>19</v>
      </c>
      <c r="M84">
        <f>TPDDL_EOD!AI84+TPDDL_EOD!AJ84</f>
        <v>55.6</v>
      </c>
      <c r="N84">
        <f t="shared" si="7"/>
        <v>212.44</v>
      </c>
      <c r="O84" s="113">
        <f t="shared" si="8"/>
        <v>0</v>
      </c>
      <c r="P84">
        <v>84</v>
      </c>
      <c r="Q84">
        <v>48</v>
      </c>
      <c r="R84">
        <v>5.84</v>
      </c>
      <c r="S84">
        <v>19</v>
      </c>
      <c r="T84">
        <v>55.6</v>
      </c>
      <c r="U84" s="115">
        <f t="shared" si="9"/>
        <v>212.44</v>
      </c>
      <c r="V84" s="113">
        <f t="shared" si="10"/>
        <v>0</v>
      </c>
      <c r="Y84">
        <f>BAWANA!AW84+BAWANA!AX84</f>
        <v>32</v>
      </c>
      <c r="Z84">
        <f>BAWANA!BD84+BAWANA!BE84</f>
        <v>25.56</v>
      </c>
      <c r="AA84">
        <f>BAWANA!X84+BAWANA!Y84</f>
        <v>32</v>
      </c>
      <c r="AB84">
        <f>BAWANA!AE84+BAWANA!AF84</f>
        <v>25.56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212.44</v>
      </c>
      <c r="E85">
        <f>BAWANA!AM85</f>
        <v>0</v>
      </c>
      <c r="F85">
        <f t="shared" si="11"/>
        <v>256</v>
      </c>
      <c r="G85">
        <f t="shared" si="12"/>
        <v>212.44</v>
      </c>
      <c r="H85" s="113"/>
      <c r="I85">
        <f>BRPL_EOD!AI85+BRPL_EOD!AJ85</f>
        <v>84</v>
      </c>
      <c r="J85">
        <f>BYPL_EOD!AI85+BYPL_EOD!AJ85</f>
        <v>48</v>
      </c>
      <c r="K85">
        <f>MES_EOD!AI85+MES_EOD!AJ85</f>
        <v>5.84</v>
      </c>
      <c r="L85">
        <f>NDMC_EOD!AI85+NDMC_EOD!AJ85</f>
        <v>19</v>
      </c>
      <c r="M85">
        <f>TPDDL_EOD!AI85+TPDDL_EOD!AJ85</f>
        <v>55.6</v>
      </c>
      <c r="N85">
        <f t="shared" si="7"/>
        <v>212.44</v>
      </c>
      <c r="O85" s="113">
        <f t="shared" si="8"/>
        <v>0</v>
      </c>
      <c r="P85">
        <v>84</v>
      </c>
      <c r="Q85">
        <v>48</v>
      </c>
      <c r="R85">
        <v>5.84</v>
      </c>
      <c r="S85">
        <v>19</v>
      </c>
      <c r="T85">
        <v>55.6</v>
      </c>
      <c r="U85" s="115">
        <f t="shared" si="9"/>
        <v>212.44</v>
      </c>
      <c r="V85" s="113">
        <f t="shared" si="10"/>
        <v>0</v>
      </c>
      <c r="Y85">
        <f>BAWANA!AW85+BAWANA!AX85</f>
        <v>32</v>
      </c>
      <c r="Z85">
        <f>BAWANA!BD85+BAWANA!BE85</f>
        <v>25.56</v>
      </c>
      <c r="AA85">
        <f>BAWANA!X85+BAWANA!Y85</f>
        <v>32</v>
      </c>
      <c r="AB85">
        <f>BAWANA!AE85+BAWANA!AF85</f>
        <v>25.56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216.44</v>
      </c>
      <c r="E86">
        <f>BAWANA!AM86</f>
        <v>0</v>
      </c>
      <c r="F86">
        <f t="shared" si="11"/>
        <v>256</v>
      </c>
      <c r="G86">
        <f t="shared" si="12"/>
        <v>216.44</v>
      </c>
      <c r="H86" s="113"/>
      <c r="I86">
        <f>BRPL_EOD!AI86+BRPL_EOD!AJ86</f>
        <v>84</v>
      </c>
      <c r="J86">
        <f>BYPL_EOD!AI86+BYPL_EOD!AJ86</f>
        <v>57.6</v>
      </c>
      <c r="K86">
        <f>MES_EOD!AI86+MES_EOD!AJ86</f>
        <v>5.84</v>
      </c>
      <c r="L86">
        <f>NDMC_EOD!AI86+NDMC_EOD!AJ86</f>
        <v>19</v>
      </c>
      <c r="M86">
        <f>TPDDL_EOD!AI86+TPDDL_EOD!AJ86</f>
        <v>50</v>
      </c>
      <c r="N86">
        <f t="shared" si="7"/>
        <v>216.44</v>
      </c>
      <c r="O86" s="113">
        <f t="shared" si="8"/>
        <v>0</v>
      </c>
      <c r="P86">
        <v>84</v>
      </c>
      <c r="Q86">
        <v>57.6</v>
      </c>
      <c r="R86">
        <v>5.84</v>
      </c>
      <c r="S86">
        <v>19</v>
      </c>
      <c r="T86">
        <v>50</v>
      </c>
      <c r="U86" s="115">
        <f t="shared" si="9"/>
        <v>216.44</v>
      </c>
      <c r="V86" s="113">
        <f t="shared" si="10"/>
        <v>0</v>
      </c>
      <c r="Y86">
        <f>BAWANA!AW86+BAWANA!AX86</f>
        <v>32</v>
      </c>
      <c r="Z86">
        <f>BAWANA!BD86+BAWANA!BE86</f>
        <v>21.56</v>
      </c>
      <c r="AA86">
        <f>BAWANA!X86+BAWANA!Y86</f>
        <v>32</v>
      </c>
      <c r="AB86">
        <f>BAWANA!AE86+BAWANA!AF86</f>
        <v>21.56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216.26</v>
      </c>
      <c r="E87">
        <f>BAWANA!AM87</f>
        <v>0</v>
      </c>
      <c r="F87">
        <f t="shared" si="11"/>
        <v>256</v>
      </c>
      <c r="G87">
        <f t="shared" si="12"/>
        <v>216.26</v>
      </c>
      <c r="H87" s="113"/>
      <c r="I87">
        <f>BRPL_EOD!AI87+BRPL_EOD!AJ87</f>
        <v>84</v>
      </c>
      <c r="J87">
        <f>BYPL_EOD!AI87+BYPL_EOD!AJ87</f>
        <v>48.37</v>
      </c>
      <c r="K87">
        <f>MES_EOD!AI87+MES_EOD!AJ87</f>
        <v>5.84</v>
      </c>
      <c r="L87">
        <f>NDMC_EOD!AI87+NDMC_EOD!AJ87</f>
        <v>19.600000000000001</v>
      </c>
      <c r="M87">
        <f>TPDDL_EOD!AI87+TPDDL_EOD!AJ87</f>
        <v>58.45</v>
      </c>
      <c r="N87">
        <f t="shared" si="7"/>
        <v>216.26</v>
      </c>
      <c r="O87" s="113">
        <f t="shared" si="8"/>
        <v>0</v>
      </c>
      <c r="P87">
        <v>84</v>
      </c>
      <c r="Q87">
        <v>48.37</v>
      </c>
      <c r="R87">
        <v>5.84</v>
      </c>
      <c r="S87">
        <v>19.600000000000001</v>
      </c>
      <c r="T87">
        <v>58.45</v>
      </c>
      <c r="U87" s="115">
        <f t="shared" si="9"/>
        <v>216.26</v>
      </c>
      <c r="V87" s="113">
        <f t="shared" si="10"/>
        <v>0</v>
      </c>
      <c r="Y87">
        <f>BAWANA!AW87+BAWANA!AX87</f>
        <v>26.87</v>
      </c>
      <c r="Z87">
        <f>BAWANA!BD87+BAWANA!BE87</f>
        <v>26.87</v>
      </c>
      <c r="AA87">
        <f>BAWANA!X87+BAWANA!Y87</f>
        <v>26.87</v>
      </c>
      <c r="AB87">
        <f>BAWANA!AE87+BAWANA!AF87</f>
        <v>26.87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216.26</v>
      </c>
      <c r="E88">
        <f>BAWANA!AM88</f>
        <v>0</v>
      </c>
      <c r="F88">
        <f t="shared" si="11"/>
        <v>256</v>
      </c>
      <c r="G88">
        <f t="shared" si="12"/>
        <v>216.26</v>
      </c>
      <c r="H88" s="113"/>
      <c r="I88">
        <f>BRPL_EOD!AI88+BRPL_EOD!AJ88</f>
        <v>84</v>
      </c>
      <c r="J88">
        <f>BYPL_EOD!AI88+BYPL_EOD!AJ88</f>
        <v>48.37</v>
      </c>
      <c r="K88">
        <f>MES_EOD!AI88+MES_EOD!AJ88</f>
        <v>5.84</v>
      </c>
      <c r="L88">
        <f>NDMC_EOD!AI88+NDMC_EOD!AJ88</f>
        <v>19.600000000000001</v>
      </c>
      <c r="M88">
        <f>TPDDL_EOD!AI88+TPDDL_EOD!AJ88</f>
        <v>58.45</v>
      </c>
      <c r="N88">
        <f t="shared" si="7"/>
        <v>216.26</v>
      </c>
      <c r="O88" s="113">
        <f t="shared" si="8"/>
        <v>0</v>
      </c>
      <c r="P88">
        <v>84</v>
      </c>
      <c r="Q88">
        <v>48.37</v>
      </c>
      <c r="R88">
        <v>5.84</v>
      </c>
      <c r="S88">
        <v>19.600000000000001</v>
      </c>
      <c r="T88">
        <v>58.45</v>
      </c>
      <c r="U88" s="115">
        <f t="shared" si="9"/>
        <v>216.26</v>
      </c>
      <c r="V88" s="113">
        <f t="shared" si="10"/>
        <v>0</v>
      </c>
      <c r="Y88">
        <f>BAWANA!AW88+BAWANA!AX88</f>
        <v>26.87</v>
      </c>
      <c r="Z88">
        <f>BAWANA!BD88+BAWANA!BE88</f>
        <v>26.87</v>
      </c>
      <c r="AA88">
        <f>BAWANA!X88+BAWANA!Y88</f>
        <v>26.87</v>
      </c>
      <c r="AB88">
        <f>BAWANA!AE88+BAWANA!AF88</f>
        <v>26.87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216.26</v>
      </c>
      <c r="E89">
        <f>BAWANA!AM89</f>
        <v>0</v>
      </c>
      <c r="F89">
        <f t="shared" si="11"/>
        <v>256</v>
      </c>
      <c r="G89">
        <f t="shared" si="12"/>
        <v>216.26</v>
      </c>
      <c r="H89" s="113"/>
      <c r="I89">
        <f>BRPL_EOD!AI89+BRPL_EOD!AJ89</f>
        <v>84</v>
      </c>
      <c r="J89">
        <f>BYPL_EOD!AI89+BYPL_EOD!AJ89</f>
        <v>48.37</v>
      </c>
      <c r="K89">
        <f>MES_EOD!AI89+MES_EOD!AJ89</f>
        <v>5.84</v>
      </c>
      <c r="L89">
        <f>NDMC_EOD!AI89+NDMC_EOD!AJ89</f>
        <v>19.600000000000001</v>
      </c>
      <c r="M89">
        <f>TPDDL_EOD!AI89+TPDDL_EOD!AJ89</f>
        <v>58.45</v>
      </c>
      <c r="N89">
        <f t="shared" si="7"/>
        <v>216.26</v>
      </c>
      <c r="O89" s="113">
        <f t="shared" si="8"/>
        <v>0</v>
      </c>
      <c r="P89">
        <v>84</v>
      </c>
      <c r="Q89">
        <v>48.37</v>
      </c>
      <c r="R89">
        <v>5.84</v>
      </c>
      <c r="S89">
        <v>19.600000000000001</v>
      </c>
      <c r="T89">
        <v>58.45</v>
      </c>
      <c r="U89" s="115">
        <f t="shared" si="9"/>
        <v>216.26</v>
      </c>
      <c r="V89" s="113">
        <f t="shared" si="10"/>
        <v>0</v>
      </c>
      <c r="Y89">
        <f>BAWANA!AW89+BAWANA!AX89</f>
        <v>26.87</v>
      </c>
      <c r="Z89">
        <f>BAWANA!BD89+BAWANA!BE89</f>
        <v>26.87</v>
      </c>
      <c r="AA89">
        <f>BAWANA!X89+BAWANA!Y89</f>
        <v>26.87</v>
      </c>
      <c r="AB89">
        <f>BAWANA!AE89+BAWANA!AF89</f>
        <v>26.87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216.26</v>
      </c>
      <c r="E90">
        <f>BAWANA!AM90</f>
        <v>0</v>
      </c>
      <c r="F90">
        <f t="shared" si="11"/>
        <v>256</v>
      </c>
      <c r="G90">
        <f t="shared" si="12"/>
        <v>216.26</v>
      </c>
      <c r="H90" s="113"/>
      <c r="I90">
        <f>BRPL_EOD!AI90+BRPL_EOD!AJ90</f>
        <v>84</v>
      </c>
      <c r="J90">
        <f>BYPL_EOD!AI90+BYPL_EOD!AJ90</f>
        <v>48.37</v>
      </c>
      <c r="K90">
        <f>MES_EOD!AI90+MES_EOD!AJ90</f>
        <v>5.84</v>
      </c>
      <c r="L90">
        <f>NDMC_EOD!AI90+NDMC_EOD!AJ90</f>
        <v>19.600000000000001</v>
      </c>
      <c r="M90">
        <f>TPDDL_EOD!AI90+TPDDL_EOD!AJ90</f>
        <v>58.45</v>
      </c>
      <c r="N90">
        <f t="shared" si="7"/>
        <v>216.26</v>
      </c>
      <c r="O90" s="113">
        <f t="shared" si="8"/>
        <v>0</v>
      </c>
      <c r="P90">
        <v>84</v>
      </c>
      <c r="Q90">
        <v>48.37</v>
      </c>
      <c r="R90">
        <v>5.84</v>
      </c>
      <c r="S90">
        <v>19.600000000000001</v>
      </c>
      <c r="T90">
        <v>58.45</v>
      </c>
      <c r="U90" s="115">
        <f t="shared" si="9"/>
        <v>216.26</v>
      </c>
      <c r="V90" s="113">
        <f t="shared" si="10"/>
        <v>0</v>
      </c>
      <c r="Y90">
        <f>BAWANA!AW90+BAWANA!AX90</f>
        <v>26.87</v>
      </c>
      <c r="Z90">
        <f>BAWANA!BD90+BAWANA!BE90</f>
        <v>26.87</v>
      </c>
      <c r="AA90">
        <f>BAWANA!X90+BAWANA!Y90</f>
        <v>26.87</v>
      </c>
      <c r="AB90">
        <f>BAWANA!AE90+BAWANA!AF90</f>
        <v>26.87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216.26</v>
      </c>
      <c r="E91">
        <f>BAWANA!AM91</f>
        <v>0</v>
      </c>
      <c r="F91">
        <f t="shared" si="11"/>
        <v>256</v>
      </c>
      <c r="G91">
        <f t="shared" si="12"/>
        <v>216.26</v>
      </c>
      <c r="H91" s="113"/>
      <c r="I91">
        <f>BRPL_EOD!AI91+BRPL_EOD!AJ91</f>
        <v>84</v>
      </c>
      <c r="J91">
        <f>BYPL_EOD!AI91+BYPL_EOD!AJ91</f>
        <v>48.37</v>
      </c>
      <c r="K91">
        <f>MES_EOD!AI91+MES_EOD!AJ91</f>
        <v>5.84</v>
      </c>
      <c r="L91">
        <f>NDMC_EOD!AI91+NDMC_EOD!AJ91</f>
        <v>19.600000000000001</v>
      </c>
      <c r="M91">
        <f>TPDDL_EOD!AI91+TPDDL_EOD!AJ91</f>
        <v>58.45</v>
      </c>
      <c r="N91">
        <f t="shared" si="7"/>
        <v>216.26</v>
      </c>
      <c r="O91" s="113">
        <f t="shared" si="8"/>
        <v>0</v>
      </c>
      <c r="P91">
        <v>84</v>
      </c>
      <c r="Q91">
        <v>48.37</v>
      </c>
      <c r="R91">
        <v>5.84</v>
      </c>
      <c r="S91">
        <v>19.600000000000001</v>
      </c>
      <c r="T91">
        <v>58.45</v>
      </c>
      <c r="U91" s="115">
        <f t="shared" si="9"/>
        <v>216.26</v>
      </c>
      <c r="V91" s="113">
        <f t="shared" si="10"/>
        <v>0</v>
      </c>
      <c r="Y91">
        <f>BAWANA!AW91+BAWANA!AX91</f>
        <v>26.87</v>
      </c>
      <c r="Z91">
        <f>BAWANA!BD91+BAWANA!BE91</f>
        <v>26.87</v>
      </c>
      <c r="AA91">
        <f>BAWANA!X91+BAWANA!Y91</f>
        <v>26.87</v>
      </c>
      <c r="AB91">
        <f>BAWANA!AE91+BAWANA!AF91</f>
        <v>26.87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216.26</v>
      </c>
      <c r="E92">
        <f>BAWANA!AM92</f>
        <v>0</v>
      </c>
      <c r="F92">
        <f t="shared" si="11"/>
        <v>256</v>
      </c>
      <c r="G92">
        <f t="shared" si="12"/>
        <v>216.26</v>
      </c>
      <c r="H92" s="113"/>
      <c r="I92">
        <f>BRPL_EOD!AI92+BRPL_EOD!AJ92</f>
        <v>84</v>
      </c>
      <c r="J92">
        <f>BYPL_EOD!AI92+BYPL_EOD!AJ92</f>
        <v>48.37</v>
      </c>
      <c r="K92">
        <f>MES_EOD!AI92+MES_EOD!AJ92</f>
        <v>5.84</v>
      </c>
      <c r="L92">
        <f>NDMC_EOD!AI92+NDMC_EOD!AJ92</f>
        <v>19.600000000000001</v>
      </c>
      <c r="M92">
        <f>TPDDL_EOD!AI92+TPDDL_EOD!AJ92</f>
        <v>58.45</v>
      </c>
      <c r="N92">
        <f t="shared" si="7"/>
        <v>216.26</v>
      </c>
      <c r="O92" s="113">
        <f t="shared" si="8"/>
        <v>0</v>
      </c>
      <c r="P92">
        <v>84</v>
      </c>
      <c r="Q92">
        <v>48.37</v>
      </c>
      <c r="R92">
        <v>5.84</v>
      </c>
      <c r="S92">
        <v>19.600000000000001</v>
      </c>
      <c r="T92">
        <v>58.45</v>
      </c>
      <c r="U92" s="115">
        <f t="shared" si="9"/>
        <v>216.26</v>
      </c>
      <c r="V92" s="113">
        <f t="shared" si="10"/>
        <v>0</v>
      </c>
      <c r="Y92">
        <f>BAWANA!AW92+BAWANA!AX92</f>
        <v>26.87</v>
      </c>
      <c r="Z92">
        <f>BAWANA!BD92+BAWANA!BE92</f>
        <v>26.87</v>
      </c>
      <c r="AA92">
        <f>BAWANA!X92+BAWANA!Y92</f>
        <v>26.87</v>
      </c>
      <c r="AB92">
        <f>BAWANA!AE92+BAWANA!AF92</f>
        <v>26.87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216.26</v>
      </c>
      <c r="E93">
        <f>BAWANA!AM93</f>
        <v>0</v>
      </c>
      <c r="F93">
        <f t="shared" si="11"/>
        <v>256</v>
      </c>
      <c r="G93">
        <f t="shared" si="12"/>
        <v>216.26</v>
      </c>
      <c r="H93" s="113"/>
      <c r="I93">
        <f>BRPL_EOD!AI93+BRPL_EOD!AJ93</f>
        <v>84</v>
      </c>
      <c r="J93">
        <f>BYPL_EOD!AI93+BYPL_EOD!AJ93</f>
        <v>48.37</v>
      </c>
      <c r="K93">
        <f>MES_EOD!AI93+MES_EOD!AJ93</f>
        <v>5.84</v>
      </c>
      <c r="L93">
        <f>NDMC_EOD!AI93+NDMC_EOD!AJ93</f>
        <v>19.600000000000001</v>
      </c>
      <c r="M93">
        <f>TPDDL_EOD!AI93+TPDDL_EOD!AJ93</f>
        <v>58.45</v>
      </c>
      <c r="N93">
        <f t="shared" si="7"/>
        <v>216.26</v>
      </c>
      <c r="O93" s="113">
        <f t="shared" si="8"/>
        <v>0</v>
      </c>
      <c r="P93">
        <v>84</v>
      </c>
      <c r="Q93">
        <v>48.37</v>
      </c>
      <c r="R93">
        <v>5.84</v>
      </c>
      <c r="S93">
        <v>19.600000000000001</v>
      </c>
      <c r="T93">
        <v>58.45</v>
      </c>
      <c r="U93" s="115">
        <f t="shared" si="9"/>
        <v>216.26</v>
      </c>
      <c r="V93" s="113">
        <f t="shared" si="10"/>
        <v>0</v>
      </c>
      <c r="Y93">
        <f>BAWANA!AW93+BAWANA!AX93</f>
        <v>26.87</v>
      </c>
      <c r="Z93">
        <f>BAWANA!BD93+BAWANA!BE93</f>
        <v>26.87</v>
      </c>
      <c r="AA93">
        <f>BAWANA!X93+BAWANA!Y93</f>
        <v>26.87</v>
      </c>
      <c r="AB93">
        <f>BAWANA!AE93+BAWANA!AF93</f>
        <v>26.87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216.26</v>
      </c>
      <c r="E94">
        <f>BAWANA!AM94</f>
        <v>0</v>
      </c>
      <c r="F94">
        <f t="shared" si="11"/>
        <v>256</v>
      </c>
      <c r="G94">
        <f t="shared" si="12"/>
        <v>216.26</v>
      </c>
      <c r="H94" s="113"/>
      <c r="I94">
        <f>BRPL_EOD!AI94+BRPL_EOD!AJ94</f>
        <v>84</v>
      </c>
      <c r="J94">
        <f>BYPL_EOD!AI94+BYPL_EOD!AJ94</f>
        <v>48.37</v>
      </c>
      <c r="K94">
        <f>MES_EOD!AI94+MES_EOD!AJ94</f>
        <v>5.84</v>
      </c>
      <c r="L94">
        <f>NDMC_EOD!AI94+NDMC_EOD!AJ94</f>
        <v>19.600000000000001</v>
      </c>
      <c r="M94">
        <f>TPDDL_EOD!AI94+TPDDL_EOD!AJ94</f>
        <v>58.45</v>
      </c>
      <c r="N94">
        <f t="shared" si="7"/>
        <v>216.26</v>
      </c>
      <c r="O94" s="113">
        <f t="shared" si="8"/>
        <v>0</v>
      </c>
      <c r="P94">
        <v>84</v>
      </c>
      <c r="Q94">
        <v>48.37</v>
      </c>
      <c r="R94">
        <v>5.84</v>
      </c>
      <c r="S94">
        <v>19.600000000000001</v>
      </c>
      <c r="T94">
        <v>58.45</v>
      </c>
      <c r="U94" s="115">
        <f t="shared" si="9"/>
        <v>216.26</v>
      </c>
      <c r="V94" s="113">
        <f t="shared" si="10"/>
        <v>0</v>
      </c>
      <c r="Y94">
        <f>BAWANA!AW94+BAWANA!AX94</f>
        <v>26.87</v>
      </c>
      <c r="Z94">
        <f>BAWANA!BD94+BAWANA!BE94</f>
        <v>26.87</v>
      </c>
      <c r="AA94">
        <f>BAWANA!X94+BAWANA!Y94</f>
        <v>26.87</v>
      </c>
      <c r="AB94">
        <f>BAWANA!AE94+BAWANA!AF94</f>
        <v>26.87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216.26</v>
      </c>
      <c r="E95">
        <f>BAWANA!AM95</f>
        <v>0</v>
      </c>
      <c r="F95">
        <f t="shared" si="11"/>
        <v>256</v>
      </c>
      <c r="G95">
        <f t="shared" si="12"/>
        <v>216.26</v>
      </c>
      <c r="H95" s="113"/>
      <c r="I95">
        <f>BRPL_EOD!AI95+BRPL_EOD!AJ95</f>
        <v>84</v>
      </c>
      <c r="J95">
        <f>BYPL_EOD!AI95+BYPL_EOD!AJ95</f>
        <v>48.37</v>
      </c>
      <c r="K95">
        <f>MES_EOD!AI95+MES_EOD!AJ95</f>
        <v>5.84</v>
      </c>
      <c r="L95">
        <f>NDMC_EOD!AI95+NDMC_EOD!AJ95</f>
        <v>19.600000000000001</v>
      </c>
      <c r="M95">
        <f>TPDDL_EOD!AI95+TPDDL_EOD!AJ95</f>
        <v>58.45</v>
      </c>
      <c r="N95">
        <f t="shared" si="7"/>
        <v>216.26</v>
      </c>
      <c r="O95" s="113">
        <f t="shared" si="8"/>
        <v>0</v>
      </c>
      <c r="P95">
        <v>84</v>
      </c>
      <c r="Q95">
        <v>48.37</v>
      </c>
      <c r="R95">
        <v>5.84</v>
      </c>
      <c r="S95">
        <v>19.600000000000001</v>
      </c>
      <c r="T95">
        <v>58.45</v>
      </c>
      <c r="U95" s="115">
        <f t="shared" si="9"/>
        <v>216.26</v>
      </c>
      <c r="V95" s="113">
        <f t="shared" si="10"/>
        <v>0</v>
      </c>
      <c r="Y95">
        <f>BAWANA!AW95+BAWANA!AX95</f>
        <v>26.87</v>
      </c>
      <c r="Z95">
        <f>BAWANA!BD95+BAWANA!BE95</f>
        <v>26.87</v>
      </c>
      <c r="AA95">
        <f>BAWANA!X95+BAWANA!Y95</f>
        <v>26.87</v>
      </c>
      <c r="AB95">
        <f>BAWANA!AE95+BAWANA!AF95</f>
        <v>26.87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216.26</v>
      </c>
      <c r="E96">
        <f>BAWANA!AM96</f>
        <v>0</v>
      </c>
      <c r="F96">
        <f t="shared" si="11"/>
        <v>256</v>
      </c>
      <c r="G96">
        <f t="shared" si="12"/>
        <v>216.26</v>
      </c>
      <c r="H96" s="113"/>
      <c r="I96">
        <f>BRPL_EOD!AI96+BRPL_EOD!AJ96</f>
        <v>84</v>
      </c>
      <c r="J96">
        <f>BYPL_EOD!AI96+BYPL_EOD!AJ96</f>
        <v>48.37</v>
      </c>
      <c r="K96">
        <f>MES_EOD!AI96+MES_EOD!AJ96</f>
        <v>5.84</v>
      </c>
      <c r="L96">
        <f>NDMC_EOD!AI96+NDMC_EOD!AJ96</f>
        <v>19.600000000000001</v>
      </c>
      <c r="M96">
        <f>TPDDL_EOD!AI96+TPDDL_EOD!AJ96</f>
        <v>58.45</v>
      </c>
      <c r="N96">
        <f t="shared" si="7"/>
        <v>216.26</v>
      </c>
      <c r="O96" s="113">
        <f t="shared" si="8"/>
        <v>0</v>
      </c>
      <c r="P96">
        <v>84</v>
      </c>
      <c r="Q96">
        <v>48.37</v>
      </c>
      <c r="R96">
        <v>5.84</v>
      </c>
      <c r="S96">
        <v>19.600000000000001</v>
      </c>
      <c r="T96">
        <v>58.45</v>
      </c>
      <c r="U96" s="115">
        <f t="shared" si="9"/>
        <v>216.26</v>
      </c>
      <c r="V96" s="113">
        <f t="shared" si="10"/>
        <v>0</v>
      </c>
      <c r="Y96">
        <f>BAWANA!AW96+BAWANA!AX96</f>
        <v>26.87</v>
      </c>
      <c r="Z96">
        <f>BAWANA!BD96+BAWANA!BE96</f>
        <v>26.87</v>
      </c>
      <c r="AA96">
        <f>BAWANA!X96+BAWANA!Y96</f>
        <v>26.87</v>
      </c>
      <c r="AB96">
        <f>BAWANA!AE96+BAWANA!AF96</f>
        <v>26.87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216.26</v>
      </c>
      <c r="E97">
        <f>BAWANA!AM97</f>
        <v>0</v>
      </c>
      <c r="F97">
        <f t="shared" si="11"/>
        <v>256</v>
      </c>
      <c r="G97">
        <f t="shared" si="12"/>
        <v>216.26</v>
      </c>
      <c r="H97" s="113"/>
      <c r="I97">
        <f>BRPL_EOD!AI97+BRPL_EOD!AJ97</f>
        <v>84</v>
      </c>
      <c r="J97">
        <f>BYPL_EOD!AI97+BYPL_EOD!AJ97</f>
        <v>48.37</v>
      </c>
      <c r="K97">
        <f>MES_EOD!AI97+MES_EOD!AJ97</f>
        <v>5.84</v>
      </c>
      <c r="L97">
        <f>NDMC_EOD!AI97+NDMC_EOD!AJ97</f>
        <v>19.600000000000001</v>
      </c>
      <c r="M97">
        <f>TPDDL_EOD!AI97+TPDDL_EOD!AJ97</f>
        <v>58.45</v>
      </c>
      <c r="N97">
        <f t="shared" si="7"/>
        <v>216.26</v>
      </c>
      <c r="O97" s="113">
        <f t="shared" si="8"/>
        <v>0</v>
      </c>
      <c r="P97">
        <v>84</v>
      </c>
      <c r="Q97">
        <v>48.37</v>
      </c>
      <c r="R97">
        <v>5.84</v>
      </c>
      <c r="S97">
        <v>19.600000000000001</v>
      </c>
      <c r="T97">
        <v>58.45</v>
      </c>
      <c r="U97" s="115">
        <f t="shared" si="9"/>
        <v>216.26</v>
      </c>
      <c r="V97" s="113">
        <f t="shared" si="10"/>
        <v>0</v>
      </c>
      <c r="Y97">
        <f>BAWANA!AW97+BAWANA!AX97</f>
        <v>26.87</v>
      </c>
      <c r="Z97">
        <f>BAWANA!BD97+BAWANA!BE97</f>
        <v>26.87</v>
      </c>
      <c r="AA97">
        <f>BAWANA!X97+BAWANA!Y97</f>
        <v>26.87</v>
      </c>
      <c r="AB97">
        <f>BAWANA!AE97+BAWANA!AF97</f>
        <v>26.87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216.26</v>
      </c>
      <c r="E98">
        <f>BAWANA!AM98</f>
        <v>0</v>
      </c>
      <c r="F98">
        <f t="shared" si="11"/>
        <v>256</v>
      </c>
      <c r="G98">
        <f t="shared" si="12"/>
        <v>216.26</v>
      </c>
      <c r="H98" s="113"/>
      <c r="I98">
        <f>BRPL_EOD!AI98+BRPL_EOD!AJ98</f>
        <v>84</v>
      </c>
      <c r="J98">
        <f>BYPL_EOD!AI98+BYPL_EOD!AJ98</f>
        <v>48.37</v>
      </c>
      <c r="K98">
        <f>MES_EOD!AI98+MES_EOD!AJ98</f>
        <v>5.84</v>
      </c>
      <c r="L98">
        <f>NDMC_EOD!AI98+NDMC_EOD!AJ98</f>
        <v>19.600000000000001</v>
      </c>
      <c r="M98">
        <f>TPDDL_EOD!AI98+TPDDL_EOD!AJ98</f>
        <v>58.45</v>
      </c>
      <c r="N98">
        <f t="shared" si="7"/>
        <v>216.26</v>
      </c>
      <c r="O98" s="113">
        <f t="shared" si="8"/>
        <v>0</v>
      </c>
      <c r="P98">
        <v>84</v>
      </c>
      <c r="Q98">
        <v>48.37</v>
      </c>
      <c r="R98">
        <v>5.84</v>
      </c>
      <c r="S98">
        <v>19.600000000000001</v>
      </c>
      <c r="T98">
        <v>58.45</v>
      </c>
      <c r="U98" s="115">
        <f t="shared" si="9"/>
        <v>216.26</v>
      </c>
      <c r="V98" s="113">
        <f t="shared" si="10"/>
        <v>0</v>
      </c>
      <c r="Y98">
        <f>BAWANA!AW98+BAWANA!AX98</f>
        <v>26.87</v>
      </c>
      <c r="Z98">
        <f>BAWANA!BD98+BAWANA!BE98</f>
        <v>26.87</v>
      </c>
      <c r="AA98">
        <f>BAWANA!X98+BAWANA!Y98</f>
        <v>26.87</v>
      </c>
      <c r="AB98">
        <f>BAWANA!AE98+BAWANA!AF98</f>
        <v>26.87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5.2010999999999958</v>
      </c>
      <c r="E99" s="115">
        <f t="shared" si="14"/>
        <v>0</v>
      </c>
      <c r="F99" s="115">
        <f t="shared" si="14"/>
        <v>6.1440000000000001</v>
      </c>
      <c r="G99" s="115">
        <f t="shared" si="14"/>
        <v>5.2010999999999958</v>
      </c>
      <c r="H99" s="115"/>
      <c r="I99" s="115">
        <f t="shared" si="14"/>
        <v>2.0550249999999992</v>
      </c>
      <c r="J99" s="115">
        <f t="shared" si="14"/>
        <v>1.1616149999999985</v>
      </c>
      <c r="K99" s="115">
        <f t="shared" si="14"/>
        <v>0.14015999999999981</v>
      </c>
      <c r="L99" s="115">
        <f t="shared" si="14"/>
        <v>0.46769999999999967</v>
      </c>
      <c r="M99" s="115">
        <f t="shared" si="14"/>
        <v>1.3766249999999995</v>
      </c>
      <c r="N99" s="115">
        <f t="shared" si="14"/>
        <v>5.2011249999999967</v>
      </c>
      <c r="O99" s="115">
        <f t="shared" si="14"/>
        <v>-2.5000000000048316E-5</v>
      </c>
      <c r="P99" s="115">
        <f t="shared" si="14"/>
        <v>2.0550138464639223</v>
      </c>
      <c r="Q99" s="115">
        <f t="shared" si="14"/>
        <v>1.1616096253415131</v>
      </c>
      <c r="R99" s="115">
        <f t="shared" si="14"/>
        <v>0.14015934608321748</v>
      </c>
      <c r="S99" s="115">
        <f t="shared" si="14"/>
        <v>0.46769787253101563</v>
      </c>
      <c r="T99" s="115">
        <f t="shared" si="14"/>
        <v>1.3766193095803276</v>
      </c>
      <c r="U99" s="115">
        <f t="shared" si="14"/>
        <v>5.2010999999999958</v>
      </c>
      <c r="V99" s="115">
        <f t="shared" si="10"/>
        <v>0</v>
      </c>
      <c r="Y99" s="115">
        <f>SUM(Y3:Y98)/4000</f>
        <v>0.64638999999999869</v>
      </c>
      <c r="Z99" s="115">
        <f t="shared" ref="Z99:AD99" si="15">SUM(Z3:Z98)/4000</f>
        <v>0.63250999999999857</v>
      </c>
      <c r="AA99" s="115">
        <f t="shared" si="15"/>
        <v>0.64638999999999869</v>
      </c>
      <c r="AB99" s="115">
        <f t="shared" si="15"/>
        <v>0.63250999999999857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620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496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620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496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620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496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620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496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620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496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620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496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620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496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620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496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620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496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620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496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620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496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620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496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620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496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620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496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620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496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620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496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620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496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620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496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620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496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620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496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620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496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620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496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620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496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620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496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620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496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620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496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620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496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620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496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620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496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620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496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620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496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620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496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620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496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620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496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620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496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620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496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590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472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590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472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590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472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590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472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590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472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590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472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590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472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590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472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590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472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590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472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590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472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590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472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590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472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590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472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590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472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590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472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590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472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590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472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590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472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590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472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590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472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590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472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590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472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590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472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590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472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590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472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590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472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590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472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590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472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590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472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590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472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590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472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590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472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590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472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590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472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590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472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600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480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600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480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600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480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600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480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600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480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600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480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600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480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600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480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600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480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600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480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600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480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600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480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600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480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600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480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600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480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600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480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600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480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600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480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600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480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600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480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600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480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600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480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600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480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600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480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14.49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11.592000000000001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0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0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0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0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0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0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0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0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0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0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0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0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0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0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0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0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0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0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0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0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0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0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0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0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0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0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0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0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0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0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0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0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0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0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0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0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0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0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0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0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0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0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0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0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0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0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0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0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0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0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0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0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0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0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0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0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0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0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0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0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0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0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0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0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0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0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0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0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0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0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C3" activePane="bottomRight" state="frozen"/>
      <selection sqref="A1:D35"/>
      <selection pane="topRight" sqref="A1:D35"/>
      <selection pane="bottomLeft" sqref="A1:D35"/>
      <selection pane="bottomRight" activeCell="H3" sqref="H3:H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48.13</v>
      </c>
      <c r="E3">
        <v>0</v>
      </c>
      <c r="F3">
        <v>0</v>
      </c>
      <c r="G3">
        <v>77.69</v>
      </c>
      <c r="H3">
        <v>0</v>
      </c>
      <c r="I3">
        <v>0</v>
      </c>
      <c r="J3">
        <v>95.63</v>
      </c>
      <c r="K3">
        <v>686.07</v>
      </c>
      <c r="L3">
        <v>413.81</v>
      </c>
      <c r="M3">
        <v>90.54</v>
      </c>
      <c r="N3">
        <v>121.71</v>
      </c>
      <c r="O3">
        <v>127.6</v>
      </c>
      <c r="P3">
        <v>127.75</v>
      </c>
      <c r="Q3">
        <v>20.96</v>
      </c>
      <c r="R3">
        <v>43.71</v>
      </c>
      <c r="S3">
        <v>27.05</v>
      </c>
      <c r="T3">
        <v>1.62</v>
      </c>
      <c r="U3">
        <v>315</v>
      </c>
      <c r="V3">
        <v>20.8</v>
      </c>
      <c r="W3">
        <v>44.31</v>
      </c>
      <c r="X3">
        <v>98.87</v>
      </c>
      <c r="Y3">
        <v>0</v>
      </c>
      <c r="Z3">
        <v>6.52</v>
      </c>
      <c r="AA3">
        <v>28.1</v>
      </c>
      <c r="AB3">
        <v>44.22</v>
      </c>
      <c r="AC3">
        <v>32.08</v>
      </c>
      <c r="AD3">
        <v>40.4</v>
      </c>
      <c r="AE3">
        <v>53.79</v>
      </c>
      <c r="AF3">
        <v>9.66</v>
      </c>
      <c r="AG3">
        <v>44.99</v>
      </c>
      <c r="AH3">
        <v>167.1</v>
      </c>
      <c r="AI3">
        <v>21.08</v>
      </c>
      <c r="AJ3">
        <v>0</v>
      </c>
      <c r="AK3">
        <v>60.68</v>
      </c>
      <c r="AL3">
        <v>83.67</v>
      </c>
      <c r="AM3">
        <v>0</v>
      </c>
      <c r="AN3">
        <v>0</v>
      </c>
      <c r="AO3">
        <v>10.49</v>
      </c>
      <c r="AP3">
        <v>8.7100000000000009</v>
      </c>
      <c r="AQ3">
        <v>35.44</v>
      </c>
      <c r="AR3">
        <v>38.64</v>
      </c>
      <c r="AS3">
        <v>23.65</v>
      </c>
      <c r="AT3">
        <v>20.010000000000002</v>
      </c>
      <c r="AU3">
        <v>0</v>
      </c>
      <c r="AV3">
        <v>0</v>
      </c>
      <c r="AW3">
        <v>0</v>
      </c>
      <c r="AX3">
        <v>0</v>
      </c>
      <c r="AY3">
        <v>1.44</v>
      </c>
      <c r="AZ3">
        <v>5.35</v>
      </c>
      <c r="BA3">
        <v>3.54</v>
      </c>
      <c r="BB3">
        <v>0.19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3100.9999999999986</v>
      </c>
    </row>
    <row r="4" spans="1:121">
      <c r="A4" t="s">
        <v>46</v>
      </c>
      <c r="B4">
        <v>0</v>
      </c>
      <c r="C4">
        <v>0</v>
      </c>
      <c r="D4">
        <v>48.13</v>
      </c>
      <c r="E4">
        <v>0</v>
      </c>
      <c r="F4">
        <v>0</v>
      </c>
      <c r="G4">
        <v>77.69</v>
      </c>
      <c r="H4">
        <v>0</v>
      </c>
      <c r="I4">
        <v>0</v>
      </c>
      <c r="J4">
        <v>95.63</v>
      </c>
      <c r="K4">
        <v>686.07</v>
      </c>
      <c r="L4">
        <v>413.81</v>
      </c>
      <c r="M4">
        <v>90.54</v>
      </c>
      <c r="N4">
        <v>121.71</v>
      </c>
      <c r="O4">
        <v>127.6</v>
      </c>
      <c r="P4">
        <v>127.75</v>
      </c>
      <c r="Q4">
        <v>20.96</v>
      </c>
      <c r="R4">
        <v>43.71</v>
      </c>
      <c r="S4">
        <v>27.05</v>
      </c>
      <c r="T4">
        <v>1.62</v>
      </c>
      <c r="U4">
        <v>315</v>
      </c>
      <c r="V4">
        <v>20.8</v>
      </c>
      <c r="W4">
        <v>44.31</v>
      </c>
      <c r="X4">
        <v>98.87</v>
      </c>
      <c r="Y4">
        <v>0</v>
      </c>
      <c r="Z4">
        <v>6.52</v>
      </c>
      <c r="AA4">
        <v>28.1</v>
      </c>
      <c r="AB4">
        <v>44.22</v>
      </c>
      <c r="AC4">
        <v>32.08</v>
      </c>
      <c r="AD4">
        <v>40.4</v>
      </c>
      <c r="AE4">
        <v>53.79</v>
      </c>
      <c r="AF4">
        <v>9.66</v>
      </c>
      <c r="AG4">
        <v>44.99</v>
      </c>
      <c r="AH4">
        <v>167.1</v>
      </c>
      <c r="AI4">
        <v>21.08</v>
      </c>
      <c r="AJ4">
        <v>0</v>
      </c>
      <c r="AK4">
        <v>60.68</v>
      </c>
      <c r="AL4">
        <v>83.67</v>
      </c>
      <c r="AM4">
        <v>0</v>
      </c>
      <c r="AN4">
        <v>0</v>
      </c>
      <c r="AO4">
        <v>10.49</v>
      </c>
      <c r="AP4">
        <v>8.7100000000000009</v>
      </c>
      <c r="AQ4">
        <v>35.44</v>
      </c>
      <c r="AR4">
        <v>38.64</v>
      </c>
      <c r="AS4">
        <v>23.65</v>
      </c>
      <c r="AT4">
        <v>20.010000000000002</v>
      </c>
      <c r="AU4">
        <v>0</v>
      </c>
      <c r="AV4">
        <v>0</v>
      </c>
      <c r="AW4">
        <v>0</v>
      </c>
      <c r="AX4">
        <v>0</v>
      </c>
      <c r="AY4">
        <v>1.44</v>
      </c>
      <c r="AZ4">
        <v>5.35</v>
      </c>
      <c r="BA4">
        <v>3.54</v>
      </c>
      <c r="BB4">
        <v>0.19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3100.9999999999986</v>
      </c>
    </row>
    <row r="5" spans="1:121">
      <c r="A5" t="s">
        <v>47</v>
      </c>
      <c r="B5">
        <v>0</v>
      </c>
      <c r="C5">
        <v>0</v>
      </c>
      <c r="D5">
        <v>48.13</v>
      </c>
      <c r="E5">
        <v>0</v>
      </c>
      <c r="F5">
        <v>0</v>
      </c>
      <c r="G5">
        <v>77.69</v>
      </c>
      <c r="H5">
        <v>0</v>
      </c>
      <c r="I5">
        <v>0</v>
      </c>
      <c r="J5">
        <v>95.63</v>
      </c>
      <c r="K5">
        <v>686.07</v>
      </c>
      <c r="L5">
        <v>413.81</v>
      </c>
      <c r="M5">
        <v>90.54</v>
      </c>
      <c r="N5">
        <v>121.71</v>
      </c>
      <c r="O5">
        <v>127.6</v>
      </c>
      <c r="P5">
        <v>127.75</v>
      </c>
      <c r="Q5">
        <v>20.96</v>
      </c>
      <c r="R5">
        <v>43.71</v>
      </c>
      <c r="S5">
        <v>27.05</v>
      </c>
      <c r="T5">
        <v>1.62</v>
      </c>
      <c r="U5">
        <v>315</v>
      </c>
      <c r="V5">
        <v>20.8</v>
      </c>
      <c r="W5">
        <v>44.31</v>
      </c>
      <c r="X5">
        <v>98.87</v>
      </c>
      <c r="Y5">
        <v>0</v>
      </c>
      <c r="Z5">
        <v>6.52</v>
      </c>
      <c r="AA5">
        <v>28.1</v>
      </c>
      <c r="AB5">
        <v>44.22</v>
      </c>
      <c r="AC5">
        <v>32.08</v>
      </c>
      <c r="AD5">
        <v>40.4</v>
      </c>
      <c r="AE5">
        <v>53.79</v>
      </c>
      <c r="AF5">
        <v>9.66</v>
      </c>
      <c r="AG5">
        <v>44.99</v>
      </c>
      <c r="AH5">
        <v>167.1</v>
      </c>
      <c r="AI5">
        <v>17.559999999999999</v>
      </c>
      <c r="AJ5">
        <v>0</v>
      </c>
      <c r="AK5">
        <v>60.68</v>
      </c>
      <c r="AL5">
        <v>83.67</v>
      </c>
      <c r="AM5">
        <v>0</v>
      </c>
      <c r="AN5">
        <v>0</v>
      </c>
      <c r="AO5">
        <v>10.29</v>
      </c>
      <c r="AP5">
        <v>8.7100000000000009</v>
      </c>
      <c r="AQ5">
        <v>35.44</v>
      </c>
      <c r="AR5">
        <v>38.64</v>
      </c>
      <c r="AS5">
        <v>36.049999999999997</v>
      </c>
      <c r="AT5">
        <v>20.010000000000002</v>
      </c>
      <c r="AU5">
        <v>0</v>
      </c>
      <c r="AV5">
        <v>0</v>
      </c>
      <c r="AW5">
        <v>0</v>
      </c>
      <c r="AX5">
        <v>0</v>
      </c>
      <c r="AY5">
        <v>1.44</v>
      </c>
      <c r="AZ5">
        <v>5.35</v>
      </c>
      <c r="BA5">
        <v>3.54</v>
      </c>
      <c r="BB5">
        <v>0.19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3109.6799999999989</v>
      </c>
    </row>
    <row r="6" spans="1:121">
      <c r="A6" t="s">
        <v>48</v>
      </c>
      <c r="B6">
        <v>0</v>
      </c>
      <c r="C6">
        <v>0</v>
      </c>
      <c r="D6">
        <v>48.13</v>
      </c>
      <c r="E6">
        <v>0</v>
      </c>
      <c r="F6">
        <v>0</v>
      </c>
      <c r="G6">
        <v>77.69</v>
      </c>
      <c r="H6">
        <v>0</v>
      </c>
      <c r="I6">
        <v>0</v>
      </c>
      <c r="J6">
        <v>95.63</v>
      </c>
      <c r="K6">
        <v>686.07</v>
      </c>
      <c r="L6">
        <v>413.81</v>
      </c>
      <c r="M6">
        <v>90.54</v>
      </c>
      <c r="N6">
        <v>121.71</v>
      </c>
      <c r="O6">
        <v>127.6</v>
      </c>
      <c r="P6">
        <v>127.75</v>
      </c>
      <c r="Q6">
        <v>20.96</v>
      </c>
      <c r="R6">
        <v>43.71</v>
      </c>
      <c r="S6">
        <v>27.05</v>
      </c>
      <c r="T6">
        <v>1.62</v>
      </c>
      <c r="U6">
        <v>315</v>
      </c>
      <c r="V6">
        <v>20.8</v>
      </c>
      <c r="W6">
        <v>44.31</v>
      </c>
      <c r="X6">
        <v>98.87</v>
      </c>
      <c r="Y6">
        <v>0</v>
      </c>
      <c r="Z6">
        <v>6.52</v>
      </c>
      <c r="AA6">
        <v>28.1</v>
      </c>
      <c r="AB6">
        <v>44.22</v>
      </c>
      <c r="AC6">
        <v>32.08</v>
      </c>
      <c r="AD6">
        <v>40.4</v>
      </c>
      <c r="AE6">
        <v>53.79</v>
      </c>
      <c r="AF6">
        <v>9.66</v>
      </c>
      <c r="AG6">
        <v>44.99</v>
      </c>
      <c r="AH6">
        <v>167.1</v>
      </c>
      <c r="AI6">
        <v>17.559999999999999</v>
      </c>
      <c r="AJ6">
        <v>0</v>
      </c>
      <c r="AK6">
        <v>60.68</v>
      </c>
      <c r="AL6">
        <v>83.67</v>
      </c>
      <c r="AM6">
        <v>0</v>
      </c>
      <c r="AN6">
        <v>0</v>
      </c>
      <c r="AO6">
        <v>10.29</v>
      </c>
      <c r="AP6">
        <v>8.7100000000000009</v>
      </c>
      <c r="AQ6">
        <v>35.44</v>
      </c>
      <c r="AR6">
        <v>38.64</v>
      </c>
      <c r="AS6">
        <v>36.049999999999997</v>
      </c>
      <c r="AT6">
        <v>20.010000000000002</v>
      </c>
      <c r="AU6">
        <v>0</v>
      </c>
      <c r="AV6">
        <v>0</v>
      </c>
      <c r="AW6">
        <v>0</v>
      </c>
      <c r="AX6">
        <v>0</v>
      </c>
      <c r="AY6">
        <v>1.44</v>
      </c>
      <c r="AZ6">
        <v>5.35</v>
      </c>
      <c r="BA6">
        <v>3.54</v>
      </c>
      <c r="BB6">
        <v>0.19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3109.6799999999989</v>
      </c>
    </row>
    <row r="7" spans="1:121">
      <c r="A7" t="s">
        <v>49</v>
      </c>
      <c r="B7">
        <v>0</v>
      </c>
      <c r="C7">
        <v>0</v>
      </c>
      <c r="D7">
        <v>48.13</v>
      </c>
      <c r="E7">
        <v>0</v>
      </c>
      <c r="F7">
        <v>0</v>
      </c>
      <c r="G7">
        <v>77.69</v>
      </c>
      <c r="H7">
        <v>0</v>
      </c>
      <c r="I7">
        <v>0</v>
      </c>
      <c r="J7">
        <v>95.63</v>
      </c>
      <c r="K7">
        <v>686.07</v>
      </c>
      <c r="L7">
        <v>413.81</v>
      </c>
      <c r="M7">
        <v>90.54</v>
      </c>
      <c r="N7">
        <v>121.71</v>
      </c>
      <c r="O7">
        <v>127.6</v>
      </c>
      <c r="P7">
        <v>127.75</v>
      </c>
      <c r="Q7">
        <v>20.96</v>
      </c>
      <c r="R7">
        <v>43.71</v>
      </c>
      <c r="S7">
        <v>27.05</v>
      </c>
      <c r="T7">
        <v>1.62</v>
      </c>
      <c r="U7">
        <v>315</v>
      </c>
      <c r="V7">
        <v>20.8</v>
      </c>
      <c r="W7">
        <v>44.31</v>
      </c>
      <c r="X7">
        <v>98.87</v>
      </c>
      <c r="Y7">
        <v>0</v>
      </c>
      <c r="Z7">
        <v>6.52</v>
      </c>
      <c r="AA7">
        <v>28.1</v>
      </c>
      <c r="AB7">
        <v>44.22</v>
      </c>
      <c r="AC7">
        <v>32.08</v>
      </c>
      <c r="AD7">
        <v>40.4</v>
      </c>
      <c r="AE7">
        <v>53.79</v>
      </c>
      <c r="AF7">
        <v>9.66</v>
      </c>
      <c r="AG7">
        <v>44.99</v>
      </c>
      <c r="AH7">
        <v>167.1</v>
      </c>
      <c r="AI7">
        <v>17.559999999999999</v>
      </c>
      <c r="AJ7">
        <v>0</v>
      </c>
      <c r="AK7">
        <v>60.68</v>
      </c>
      <c r="AL7">
        <v>83.67</v>
      </c>
      <c r="AM7">
        <v>0</v>
      </c>
      <c r="AN7">
        <v>0</v>
      </c>
      <c r="AO7">
        <v>10.29</v>
      </c>
      <c r="AP7">
        <v>8.7100000000000009</v>
      </c>
      <c r="AQ7">
        <v>35.44</v>
      </c>
      <c r="AR7">
        <v>22.08</v>
      </c>
      <c r="AS7">
        <v>36.049999999999997</v>
      </c>
      <c r="AT7">
        <v>20.010000000000002</v>
      </c>
      <c r="AU7">
        <v>0</v>
      </c>
      <c r="AV7">
        <v>0</v>
      </c>
      <c r="AW7">
        <v>0</v>
      </c>
      <c r="AX7">
        <v>0</v>
      </c>
      <c r="AY7">
        <v>1.44</v>
      </c>
      <c r="AZ7">
        <v>5.35</v>
      </c>
      <c r="BA7">
        <v>3.54</v>
      </c>
      <c r="BB7">
        <v>0.12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3093.0499999999988</v>
      </c>
    </row>
    <row r="8" spans="1:121">
      <c r="A8" t="s">
        <v>50</v>
      </c>
      <c r="B8">
        <v>0</v>
      </c>
      <c r="C8">
        <v>0</v>
      </c>
      <c r="D8">
        <v>48.13</v>
      </c>
      <c r="E8">
        <v>0</v>
      </c>
      <c r="F8">
        <v>0</v>
      </c>
      <c r="G8">
        <v>77.69</v>
      </c>
      <c r="H8">
        <v>0</v>
      </c>
      <c r="I8">
        <v>0</v>
      </c>
      <c r="J8">
        <v>95.63</v>
      </c>
      <c r="K8">
        <v>686.07</v>
      </c>
      <c r="L8">
        <v>413.81</v>
      </c>
      <c r="M8">
        <v>90.54</v>
      </c>
      <c r="N8">
        <v>121.71</v>
      </c>
      <c r="O8">
        <v>127.6</v>
      </c>
      <c r="P8">
        <v>127.75</v>
      </c>
      <c r="Q8">
        <v>20.96</v>
      </c>
      <c r="R8">
        <v>43.71</v>
      </c>
      <c r="S8">
        <v>27.05</v>
      </c>
      <c r="T8">
        <v>1.62</v>
      </c>
      <c r="U8">
        <v>315</v>
      </c>
      <c r="V8">
        <v>20.8</v>
      </c>
      <c r="W8">
        <v>44.31</v>
      </c>
      <c r="X8">
        <v>98.87</v>
      </c>
      <c r="Y8">
        <v>0</v>
      </c>
      <c r="Z8">
        <v>6.52</v>
      </c>
      <c r="AA8">
        <v>28.1</v>
      </c>
      <c r="AB8">
        <v>44.22</v>
      </c>
      <c r="AC8">
        <v>32.08</v>
      </c>
      <c r="AD8">
        <v>40.4</v>
      </c>
      <c r="AE8">
        <v>53.79</v>
      </c>
      <c r="AF8">
        <v>9.66</v>
      </c>
      <c r="AG8">
        <v>44.99</v>
      </c>
      <c r="AH8">
        <v>167.1</v>
      </c>
      <c r="AI8">
        <v>17.559999999999999</v>
      </c>
      <c r="AJ8">
        <v>0</v>
      </c>
      <c r="AK8">
        <v>60.68</v>
      </c>
      <c r="AL8">
        <v>83.67</v>
      </c>
      <c r="AM8">
        <v>0</v>
      </c>
      <c r="AN8">
        <v>0</v>
      </c>
      <c r="AO8">
        <v>10.29</v>
      </c>
      <c r="AP8">
        <v>8.7100000000000009</v>
      </c>
      <c r="AQ8">
        <v>35.44</v>
      </c>
      <c r="AR8">
        <v>22.08</v>
      </c>
      <c r="AS8">
        <v>36.049999999999997</v>
      </c>
      <c r="AT8">
        <v>20.010000000000002</v>
      </c>
      <c r="AU8">
        <v>0</v>
      </c>
      <c r="AV8">
        <v>0</v>
      </c>
      <c r="AW8">
        <v>0</v>
      </c>
      <c r="AX8">
        <v>0</v>
      </c>
      <c r="AY8">
        <v>1.44</v>
      </c>
      <c r="AZ8">
        <v>5.35</v>
      </c>
      <c r="BA8">
        <v>3.54</v>
      </c>
      <c r="BB8">
        <v>0.12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3093.0499999999988</v>
      </c>
    </row>
    <row r="9" spans="1:121">
      <c r="A9" t="s">
        <v>51</v>
      </c>
      <c r="B9">
        <v>0</v>
      </c>
      <c r="C9">
        <v>0</v>
      </c>
      <c r="D9">
        <v>48.13</v>
      </c>
      <c r="E9">
        <v>0</v>
      </c>
      <c r="F9">
        <v>0</v>
      </c>
      <c r="G9">
        <v>77.69</v>
      </c>
      <c r="H9">
        <v>0</v>
      </c>
      <c r="I9">
        <v>0</v>
      </c>
      <c r="J9">
        <v>95.63</v>
      </c>
      <c r="K9">
        <v>686.07</v>
      </c>
      <c r="L9">
        <v>413.81</v>
      </c>
      <c r="M9">
        <v>90.54</v>
      </c>
      <c r="N9">
        <v>121.71</v>
      </c>
      <c r="O9">
        <v>127.6</v>
      </c>
      <c r="P9">
        <v>127.75</v>
      </c>
      <c r="Q9">
        <v>20.96</v>
      </c>
      <c r="R9">
        <v>43.71</v>
      </c>
      <c r="S9">
        <v>27.05</v>
      </c>
      <c r="T9">
        <v>1.62</v>
      </c>
      <c r="U9">
        <v>315</v>
      </c>
      <c r="V9">
        <v>20.8</v>
      </c>
      <c r="W9">
        <v>44.31</v>
      </c>
      <c r="X9">
        <v>98.87</v>
      </c>
      <c r="Y9">
        <v>0</v>
      </c>
      <c r="Z9">
        <v>6.52</v>
      </c>
      <c r="AA9">
        <v>28.1</v>
      </c>
      <c r="AB9">
        <v>44.22</v>
      </c>
      <c r="AC9">
        <v>32.08</v>
      </c>
      <c r="AD9">
        <v>40.4</v>
      </c>
      <c r="AE9">
        <v>53.79</v>
      </c>
      <c r="AF9">
        <v>9.66</v>
      </c>
      <c r="AG9">
        <v>44.99</v>
      </c>
      <c r="AH9">
        <v>167.1</v>
      </c>
      <c r="AI9">
        <v>17.559999999999999</v>
      </c>
      <c r="AJ9">
        <v>0</v>
      </c>
      <c r="AK9">
        <v>60.68</v>
      </c>
      <c r="AL9">
        <v>83.67</v>
      </c>
      <c r="AM9">
        <v>0</v>
      </c>
      <c r="AN9">
        <v>0</v>
      </c>
      <c r="AO9">
        <v>10.29</v>
      </c>
      <c r="AP9">
        <v>8.7100000000000009</v>
      </c>
      <c r="AQ9">
        <v>35.44</v>
      </c>
      <c r="AR9">
        <v>17.670000000000002</v>
      </c>
      <c r="AS9">
        <v>36.049999999999997</v>
      </c>
      <c r="AT9">
        <v>20.010000000000002</v>
      </c>
      <c r="AU9">
        <v>0</v>
      </c>
      <c r="AV9">
        <v>0</v>
      </c>
      <c r="AW9">
        <v>0</v>
      </c>
      <c r="AX9">
        <v>0</v>
      </c>
      <c r="AY9">
        <v>1.44</v>
      </c>
      <c r="AZ9">
        <v>5.35</v>
      </c>
      <c r="BA9">
        <v>3.54</v>
      </c>
      <c r="BB9">
        <v>0.12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3088.639999999999</v>
      </c>
    </row>
    <row r="10" spans="1:121">
      <c r="A10" t="s">
        <v>52</v>
      </c>
      <c r="B10">
        <v>0</v>
      </c>
      <c r="C10">
        <v>0</v>
      </c>
      <c r="D10">
        <v>48.13</v>
      </c>
      <c r="E10">
        <v>0</v>
      </c>
      <c r="F10">
        <v>0</v>
      </c>
      <c r="G10">
        <v>77.69</v>
      </c>
      <c r="H10">
        <v>0</v>
      </c>
      <c r="I10">
        <v>0</v>
      </c>
      <c r="J10">
        <v>95.63</v>
      </c>
      <c r="K10">
        <v>686.07</v>
      </c>
      <c r="L10">
        <v>413.81</v>
      </c>
      <c r="M10">
        <v>90.54</v>
      </c>
      <c r="N10">
        <v>121.71</v>
      </c>
      <c r="O10">
        <v>127.6</v>
      </c>
      <c r="P10">
        <v>127.75</v>
      </c>
      <c r="Q10">
        <v>20.96</v>
      </c>
      <c r="R10">
        <v>43.71</v>
      </c>
      <c r="S10">
        <v>27.05</v>
      </c>
      <c r="T10">
        <v>1.62</v>
      </c>
      <c r="U10">
        <v>315</v>
      </c>
      <c r="V10">
        <v>20.8</v>
      </c>
      <c r="W10">
        <v>44.31</v>
      </c>
      <c r="X10">
        <v>98.87</v>
      </c>
      <c r="Y10">
        <v>0</v>
      </c>
      <c r="Z10">
        <v>6.52</v>
      </c>
      <c r="AA10">
        <v>28.1</v>
      </c>
      <c r="AB10">
        <v>44.22</v>
      </c>
      <c r="AC10">
        <v>32.08</v>
      </c>
      <c r="AD10">
        <v>40.4</v>
      </c>
      <c r="AE10">
        <v>53.79</v>
      </c>
      <c r="AF10">
        <v>9.66</v>
      </c>
      <c r="AG10">
        <v>44.99</v>
      </c>
      <c r="AH10">
        <v>167.1</v>
      </c>
      <c r="AI10">
        <v>17.559999999999999</v>
      </c>
      <c r="AJ10">
        <v>0</v>
      </c>
      <c r="AK10">
        <v>60.68</v>
      </c>
      <c r="AL10">
        <v>83.67</v>
      </c>
      <c r="AM10">
        <v>0</v>
      </c>
      <c r="AN10">
        <v>0</v>
      </c>
      <c r="AO10">
        <v>10.29</v>
      </c>
      <c r="AP10">
        <v>8.7100000000000009</v>
      </c>
      <c r="AQ10">
        <v>35.44</v>
      </c>
      <c r="AR10">
        <v>17.670000000000002</v>
      </c>
      <c r="AS10">
        <v>36.049999999999997</v>
      </c>
      <c r="AT10">
        <v>20.010000000000002</v>
      </c>
      <c r="AU10">
        <v>0</v>
      </c>
      <c r="AV10">
        <v>0</v>
      </c>
      <c r="AW10">
        <v>0</v>
      </c>
      <c r="AX10">
        <v>0</v>
      </c>
      <c r="AY10">
        <v>1.44</v>
      </c>
      <c r="AZ10">
        <v>5.35</v>
      </c>
      <c r="BA10">
        <v>3.54</v>
      </c>
      <c r="BB10">
        <v>0.12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3088.639999999999</v>
      </c>
    </row>
    <row r="11" spans="1:121">
      <c r="A11" t="s">
        <v>53</v>
      </c>
      <c r="B11">
        <v>0</v>
      </c>
      <c r="C11">
        <v>0</v>
      </c>
      <c r="D11">
        <v>48.13</v>
      </c>
      <c r="E11">
        <v>0</v>
      </c>
      <c r="F11">
        <v>0</v>
      </c>
      <c r="G11">
        <v>77.69</v>
      </c>
      <c r="H11">
        <v>0</v>
      </c>
      <c r="I11">
        <v>0</v>
      </c>
      <c r="J11">
        <v>95.63</v>
      </c>
      <c r="K11">
        <v>686.07</v>
      </c>
      <c r="L11">
        <v>413.81</v>
      </c>
      <c r="M11">
        <v>90.54</v>
      </c>
      <c r="N11">
        <v>121.71</v>
      </c>
      <c r="O11">
        <v>127.6</v>
      </c>
      <c r="P11">
        <v>127.75</v>
      </c>
      <c r="Q11">
        <v>20.96</v>
      </c>
      <c r="R11">
        <v>43.71</v>
      </c>
      <c r="S11">
        <v>27.05</v>
      </c>
      <c r="T11">
        <v>1.62</v>
      </c>
      <c r="U11">
        <v>315</v>
      </c>
      <c r="V11">
        <v>20.8</v>
      </c>
      <c r="W11">
        <v>44.31</v>
      </c>
      <c r="X11">
        <v>98.87</v>
      </c>
      <c r="Y11">
        <v>0</v>
      </c>
      <c r="Z11">
        <v>6.52</v>
      </c>
      <c r="AA11">
        <v>27.42</v>
      </c>
      <c r="AB11">
        <v>44.22</v>
      </c>
      <c r="AC11">
        <v>32.08</v>
      </c>
      <c r="AD11">
        <v>40.4</v>
      </c>
      <c r="AE11">
        <v>53.79</v>
      </c>
      <c r="AF11">
        <v>9.66</v>
      </c>
      <c r="AG11">
        <v>44.99</v>
      </c>
      <c r="AH11">
        <v>167.1</v>
      </c>
      <c r="AI11">
        <v>3.94</v>
      </c>
      <c r="AJ11">
        <v>0</v>
      </c>
      <c r="AK11">
        <v>60.68</v>
      </c>
      <c r="AL11">
        <v>83.67</v>
      </c>
      <c r="AM11">
        <v>0</v>
      </c>
      <c r="AN11">
        <v>0</v>
      </c>
      <c r="AO11">
        <v>9.6999999999999993</v>
      </c>
      <c r="AP11">
        <v>8.7100000000000009</v>
      </c>
      <c r="AQ11">
        <v>35.44</v>
      </c>
      <c r="AR11">
        <v>19.87</v>
      </c>
      <c r="AS11">
        <v>26.6</v>
      </c>
      <c r="AT11">
        <v>20.010000000000002</v>
      </c>
      <c r="AU11">
        <v>0</v>
      </c>
      <c r="AV11">
        <v>0</v>
      </c>
      <c r="AW11">
        <v>0</v>
      </c>
      <c r="AX11">
        <v>0</v>
      </c>
      <c r="AY11">
        <v>1.44</v>
      </c>
      <c r="AZ11">
        <v>5.35</v>
      </c>
      <c r="BA11">
        <v>3.54</v>
      </c>
      <c r="BB11">
        <v>0.12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3066.4999999999986</v>
      </c>
    </row>
    <row r="12" spans="1:121">
      <c r="A12" t="s">
        <v>54</v>
      </c>
      <c r="B12">
        <v>0</v>
      </c>
      <c r="C12">
        <v>0</v>
      </c>
      <c r="D12">
        <v>48.13</v>
      </c>
      <c r="E12">
        <v>0</v>
      </c>
      <c r="F12">
        <v>0</v>
      </c>
      <c r="G12">
        <v>77.69</v>
      </c>
      <c r="H12">
        <v>0</v>
      </c>
      <c r="I12">
        <v>0</v>
      </c>
      <c r="J12">
        <v>95.63</v>
      </c>
      <c r="K12">
        <v>686.07</v>
      </c>
      <c r="L12">
        <v>413.81</v>
      </c>
      <c r="M12">
        <v>90.54</v>
      </c>
      <c r="N12">
        <v>121.71</v>
      </c>
      <c r="O12">
        <v>127.6</v>
      </c>
      <c r="P12">
        <v>127.75</v>
      </c>
      <c r="Q12">
        <v>20.96</v>
      </c>
      <c r="R12">
        <v>43.71</v>
      </c>
      <c r="S12">
        <v>27.05</v>
      </c>
      <c r="T12">
        <v>1.62</v>
      </c>
      <c r="U12">
        <v>315</v>
      </c>
      <c r="V12">
        <v>20.8</v>
      </c>
      <c r="W12">
        <v>44.31</v>
      </c>
      <c r="X12">
        <v>98.87</v>
      </c>
      <c r="Y12">
        <v>0</v>
      </c>
      <c r="Z12">
        <v>6.52</v>
      </c>
      <c r="AA12">
        <v>24.33</v>
      </c>
      <c r="AB12">
        <v>44.22</v>
      </c>
      <c r="AC12">
        <v>32.08</v>
      </c>
      <c r="AD12">
        <v>40.4</v>
      </c>
      <c r="AE12">
        <v>53.79</v>
      </c>
      <c r="AF12">
        <v>9.66</v>
      </c>
      <c r="AG12">
        <v>44.99</v>
      </c>
      <c r="AH12">
        <v>167.1</v>
      </c>
      <c r="AI12">
        <v>3.94</v>
      </c>
      <c r="AJ12">
        <v>0</v>
      </c>
      <c r="AK12">
        <v>60.68</v>
      </c>
      <c r="AL12">
        <v>83.67</v>
      </c>
      <c r="AM12">
        <v>0</v>
      </c>
      <c r="AN12">
        <v>0</v>
      </c>
      <c r="AO12">
        <v>9.6999999999999993</v>
      </c>
      <c r="AP12">
        <v>8.7100000000000009</v>
      </c>
      <c r="AQ12">
        <v>35.44</v>
      </c>
      <c r="AR12">
        <v>19.87</v>
      </c>
      <c r="AS12">
        <v>26.6</v>
      </c>
      <c r="AT12">
        <v>20.010000000000002</v>
      </c>
      <c r="AU12">
        <v>0</v>
      </c>
      <c r="AV12">
        <v>0</v>
      </c>
      <c r="AW12">
        <v>0</v>
      </c>
      <c r="AX12">
        <v>0</v>
      </c>
      <c r="AY12">
        <v>1.44</v>
      </c>
      <c r="AZ12">
        <v>5.35</v>
      </c>
      <c r="BA12">
        <v>3.54</v>
      </c>
      <c r="BB12">
        <v>0.12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3063.4099999999985</v>
      </c>
    </row>
    <row r="13" spans="1:121">
      <c r="A13" t="s">
        <v>55</v>
      </c>
      <c r="B13">
        <v>0</v>
      </c>
      <c r="C13">
        <v>0</v>
      </c>
      <c r="D13">
        <v>48.13</v>
      </c>
      <c r="E13">
        <v>0</v>
      </c>
      <c r="F13">
        <v>0</v>
      </c>
      <c r="G13">
        <v>77.69</v>
      </c>
      <c r="H13">
        <v>0</v>
      </c>
      <c r="I13">
        <v>0</v>
      </c>
      <c r="J13">
        <v>95.63</v>
      </c>
      <c r="K13">
        <v>686.07</v>
      </c>
      <c r="L13">
        <v>413.81</v>
      </c>
      <c r="M13">
        <v>90.54</v>
      </c>
      <c r="N13">
        <v>121.71</v>
      </c>
      <c r="O13">
        <v>127.6</v>
      </c>
      <c r="P13">
        <v>127.75</v>
      </c>
      <c r="Q13">
        <v>20.96</v>
      </c>
      <c r="R13">
        <v>43.71</v>
      </c>
      <c r="S13">
        <v>27.05</v>
      </c>
      <c r="T13">
        <v>1.62</v>
      </c>
      <c r="U13">
        <v>315</v>
      </c>
      <c r="V13">
        <v>20.8</v>
      </c>
      <c r="W13">
        <v>44.31</v>
      </c>
      <c r="X13">
        <v>98.87</v>
      </c>
      <c r="Y13">
        <v>0</v>
      </c>
      <c r="Z13">
        <v>6.52</v>
      </c>
      <c r="AA13">
        <v>24.33</v>
      </c>
      <c r="AB13">
        <v>44.22</v>
      </c>
      <c r="AC13">
        <v>32.08</v>
      </c>
      <c r="AD13">
        <v>40.4</v>
      </c>
      <c r="AE13">
        <v>53.79</v>
      </c>
      <c r="AF13">
        <v>9.66</v>
      </c>
      <c r="AG13">
        <v>44.99</v>
      </c>
      <c r="AH13">
        <v>167.1</v>
      </c>
      <c r="AI13">
        <v>3.94</v>
      </c>
      <c r="AJ13">
        <v>0</v>
      </c>
      <c r="AK13">
        <v>60.68</v>
      </c>
      <c r="AL13">
        <v>83.67</v>
      </c>
      <c r="AM13">
        <v>0</v>
      </c>
      <c r="AN13">
        <v>0</v>
      </c>
      <c r="AO13">
        <v>9.27</v>
      </c>
      <c r="AP13">
        <v>8.7100000000000009</v>
      </c>
      <c r="AQ13">
        <v>35.44</v>
      </c>
      <c r="AR13">
        <v>22.63</v>
      </c>
      <c r="AS13">
        <v>29.56</v>
      </c>
      <c r="AT13">
        <v>20.010000000000002</v>
      </c>
      <c r="AU13">
        <v>0</v>
      </c>
      <c r="AV13">
        <v>0</v>
      </c>
      <c r="AW13">
        <v>0</v>
      </c>
      <c r="AX13">
        <v>0</v>
      </c>
      <c r="AY13">
        <v>1.44</v>
      </c>
      <c r="AZ13">
        <v>5.35</v>
      </c>
      <c r="BA13">
        <v>3.54</v>
      </c>
      <c r="BB13">
        <v>2.89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3071.4699999999989</v>
      </c>
    </row>
    <row r="14" spans="1:121">
      <c r="A14" t="s">
        <v>56</v>
      </c>
      <c r="B14">
        <v>0</v>
      </c>
      <c r="C14">
        <v>0</v>
      </c>
      <c r="D14">
        <v>48.13</v>
      </c>
      <c r="E14">
        <v>0</v>
      </c>
      <c r="F14">
        <v>0</v>
      </c>
      <c r="G14">
        <v>77.69</v>
      </c>
      <c r="H14">
        <v>0</v>
      </c>
      <c r="I14">
        <v>0</v>
      </c>
      <c r="J14">
        <v>95.63</v>
      </c>
      <c r="K14">
        <v>686.07</v>
      </c>
      <c r="L14">
        <v>413.81</v>
      </c>
      <c r="M14">
        <v>90.54</v>
      </c>
      <c r="N14">
        <v>121.71</v>
      </c>
      <c r="O14">
        <v>127.6</v>
      </c>
      <c r="P14">
        <v>127.75</v>
      </c>
      <c r="Q14">
        <v>20.96</v>
      </c>
      <c r="R14">
        <v>43.71</v>
      </c>
      <c r="S14">
        <v>27.05</v>
      </c>
      <c r="T14">
        <v>1.62</v>
      </c>
      <c r="U14">
        <v>315</v>
      </c>
      <c r="V14">
        <v>20.8</v>
      </c>
      <c r="W14">
        <v>44.31</v>
      </c>
      <c r="X14">
        <v>98.87</v>
      </c>
      <c r="Y14">
        <v>0</v>
      </c>
      <c r="Z14">
        <v>6.52</v>
      </c>
      <c r="AA14">
        <v>24.33</v>
      </c>
      <c r="AB14">
        <v>44.22</v>
      </c>
      <c r="AC14">
        <v>32.08</v>
      </c>
      <c r="AD14">
        <v>40.4</v>
      </c>
      <c r="AE14">
        <v>53.79</v>
      </c>
      <c r="AF14">
        <v>9.66</v>
      </c>
      <c r="AG14">
        <v>44.99</v>
      </c>
      <c r="AH14">
        <v>167.1</v>
      </c>
      <c r="AI14">
        <v>3.94</v>
      </c>
      <c r="AJ14">
        <v>0</v>
      </c>
      <c r="AK14">
        <v>60.68</v>
      </c>
      <c r="AL14">
        <v>83.67</v>
      </c>
      <c r="AM14">
        <v>0</v>
      </c>
      <c r="AN14">
        <v>0</v>
      </c>
      <c r="AO14">
        <v>9.27</v>
      </c>
      <c r="AP14">
        <v>8.7100000000000009</v>
      </c>
      <c r="AQ14">
        <v>35.44</v>
      </c>
      <c r="AR14">
        <v>22.63</v>
      </c>
      <c r="AS14">
        <v>29.56</v>
      </c>
      <c r="AT14">
        <v>20.010000000000002</v>
      </c>
      <c r="AU14">
        <v>0</v>
      </c>
      <c r="AV14">
        <v>0</v>
      </c>
      <c r="AW14">
        <v>0</v>
      </c>
      <c r="AX14">
        <v>0</v>
      </c>
      <c r="AY14">
        <v>1.44</v>
      </c>
      <c r="AZ14">
        <v>5.35</v>
      </c>
      <c r="BA14">
        <v>3.54</v>
      </c>
      <c r="BB14">
        <v>2.89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3071.4699999999989</v>
      </c>
    </row>
    <row r="15" spans="1:121">
      <c r="A15" t="s">
        <v>57</v>
      </c>
      <c r="B15">
        <v>0</v>
      </c>
      <c r="C15">
        <v>0</v>
      </c>
      <c r="D15">
        <v>48.13</v>
      </c>
      <c r="E15">
        <v>0</v>
      </c>
      <c r="F15">
        <v>0</v>
      </c>
      <c r="G15">
        <v>77.69</v>
      </c>
      <c r="H15">
        <v>0</v>
      </c>
      <c r="I15">
        <v>0</v>
      </c>
      <c r="J15">
        <v>95.63</v>
      </c>
      <c r="K15">
        <v>686.07</v>
      </c>
      <c r="L15">
        <v>413.81</v>
      </c>
      <c r="M15">
        <v>90.54</v>
      </c>
      <c r="N15">
        <v>121.71</v>
      </c>
      <c r="O15">
        <v>127.6</v>
      </c>
      <c r="P15">
        <v>127.75</v>
      </c>
      <c r="Q15">
        <v>20.96</v>
      </c>
      <c r="R15">
        <v>43.71</v>
      </c>
      <c r="S15">
        <v>27.05</v>
      </c>
      <c r="T15">
        <v>1.62</v>
      </c>
      <c r="U15">
        <v>315</v>
      </c>
      <c r="V15">
        <v>20.8</v>
      </c>
      <c r="W15">
        <v>38.24</v>
      </c>
      <c r="X15">
        <v>98.87</v>
      </c>
      <c r="Y15">
        <v>0</v>
      </c>
      <c r="Z15">
        <v>6.52</v>
      </c>
      <c r="AA15">
        <v>24.33</v>
      </c>
      <c r="AB15">
        <v>44.22</v>
      </c>
      <c r="AC15">
        <v>32.08</v>
      </c>
      <c r="AD15">
        <v>40.4</v>
      </c>
      <c r="AE15">
        <v>53.79</v>
      </c>
      <c r="AF15">
        <v>9.66</v>
      </c>
      <c r="AG15">
        <v>44.99</v>
      </c>
      <c r="AH15">
        <v>167.1</v>
      </c>
      <c r="AI15">
        <v>3.94</v>
      </c>
      <c r="AJ15">
        <v>0</v>
      </c>
      <c r="AK15">
        <v>60.68</v>
      </c>
      <c r="AL15">
        <v>79.010000000000005</v>
      </c>
      <c r="AM15">
        <v>0</v>
      </c>
      <c r="AN15">
        <v>0</v>
      </c>
      <c r="AO15">
        <v>9.27</v>
      </c>
      <c r="AP15">
        <v>8.33</v>
      </c>
      <c r="AQ15">
        <v>35.44</v>
      </c>
      <c r="AR15">
        <v>24.29</v>
      </c>
      <c r="AS15">
        <v>26.6</v>
      </c>
      <c r="AT15">
        <v>20.010000000000002</v>
      </c>
      <c r="AU15">
        <v>0</v>
      </c>
      <c r="AV15">
        <v>0</v>
      </c>
      <c r="AW15">
        <v>0</v>
      </c>
      <c r="AX15">
        <v>0</v>
      </c>
      <c r="AY15">
        <v>1.44</v>
      </c>
      <c r="AZ15">
        <v>5.35</v>
      </c>
      <c r="BA15">
        <v>3.54</v>
      </c>
      <c r="BB15">
        <v>2.89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3059.0599999999986</v>
      </c>
    </row>
    <row r="16" spans="1:121">
      <c r="A16" t="s">
        <v>58</v>
      </c>
      <c r="B16">
        <v>0</v>
      </c>
      <c r="C16">
        <v>0</v>
      </c>
      <c r="D16">
        <v>48.13</v>
      </c>
      <c r="E16">
        <v>0</v>
      </c>
      <c r="F16">
        <v>0</v>
      </c>
      <c r="G16">
        <v>77.69</v>
      </c>
      <c r="H16">
        <v>0</v>
      </c>
      <c r="I16">
        <v>0</v>
      </c>
      <c r="J16">
        <v>95.63</v>
      </c>
      <c r="K16">
        <v>686.07</v>
      </c>
      <c r="L16">
        <v>413.81</v>
      </c>
      <c r="M16">
        <v>90.54</v>
      </c>
      <c r="N16">
        <v>121.71</v>
      </c>
      <c r="O16">
        <v>127.6</v>
      </c>
      <c r="P16">
        <v>127.75</v>
      </c>
      <c r="Q16">
        <v>20.96</v>
      </c>
      <c r="R16">
        <v>43.71</v>
      </c>
      <c r="S16">
        <v>27.05</v>
      </c>
      <c r="T16">
        <v>1.62</v>
      </c>
      <c r="U16">
        <v>315</v>
      </c>
      <c r="V16">
        <v>20.8</v>
      </c>
      <c r="W16">
        <v>36.42</v>
      </c>
      <c r="X16">
        <v>98.87</v>
      </c>
      <c r="Y16">
        <v>0</v>
      </c>
      <c r="Z16">
        <v>6.52</v>
      </c>
      <c r="AA16">
        <v>24.33</v>
      </c>
      <c r="AB16">
        <v>44.22</v>
      </c>
      <c r="AC16">
        <v>32.08</v>
      </c>
      <c r="AD16">
        <v>40.4</v>
      </c>
      <c r="AE16">
        <v>53.79</v>
      </c>
      <c r="AF16">
        <v>9.66</v>
      </c>
      <c r="AG16">
        <v>44.99</v>
      </c>
      <c r="AH16">
        <v>167.1</v>
      </c>
      <c r="AI16">
        <v>3.94</v>
      </c>
      <c r="AJ16">
        <v>0</v>
      </c>
      <c r="AK16">
        <v>60.68</v>
      </c>
      <c r="AL16">
        <v>79.010000000000005</v>
      </c>
      <c r="AM16">
        <v>0</v>
      </c>
      <c r="AN16">
        <v>0</v>
      </c>
      <c r="AO16">
        <v>9.27</v>
      </c>
      <c r="AP16">
        <v>8.33</v>
      </c>
      <c r="AQ16">
        <v>35.44</v>
      </c>
      <c r="AR16">
        <v>24.29</v>
      </c>
      <c r="AS16">
        <v>26.6</v>
      </c>
      <c r="AT16">
        <v>20.010000000000002</v>
      </c>
      <c r="AU16">
        <v>0</v>
      </c>
      <c r="AV16">
        <v>0</v>
      </c>
      <c r="AW16">
        <v>0</v>
      </c>
      <c r="AX16">
        <v>0</v>
      </c>
      <c r="AY16">
        <v>1.44</v>
      </c>
      <c r="AZ16">
        <v>5.35</v>
      </c>
      <c r="BA16">
        <v>3.54</v>
      </c>
      <c r="BB16">
        <v>2.89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3057.2399999999989</v>
      </c>
    </row>
    <row r="17" spans="1:117">
      <c r="A17" t="s">
        <v>59</v>
      </c>
      <c r="B17">
        <v>0</v>
      </c>
      <c r="C17">
        <v>0</v>
      </c>
      <c r="D17">
        <v>48.13</v>
      </c>
      <c r="E17">
        <v>0</v>
      </c>
      <c r="F17">
        <v>0</v>
      </c>
      <c r="G17">
        <v>77.69</v>
      </c>
      <c r="H17">
        <v>0</v>
      </c>
      <c r="I17">
        <v>0</v>
      </c>
      <c r="J17">
        <v>95.63</v>
      </c>
      <c r="K17">
        <v>686.07</v>
      </c>
      <c r="L17">
        <v>413.81</v>
      </c>
      <c r="M17">
        <v>90.54</v>
      </c>
      <c r="N17">
        <v>121.71</v>
      </c>
      <c r="O17">
        <v>127.6</v>
      </c>
      <c r="P17">
        <v>127.75</v>
      </c>
      <c r="Q17">
        <v>20.96</v>
      </c>
      <c r="R17">
        <v>43.71</v>
      </c>
      <c r="S17">
        <v>27.05</v>
      </c>
      <c r="T17">
        <v>1.62</v>
      </c>
      <c r="U17">
        <v>315</v>
      </c>
      <c r="V17">
        <v>20.8</v>
      </c>
      <c r="W17">
        <v>33.380000000000003</v>
      </c>
      <c r="X17">
        <v>98.87</v>
      </c>
      <c r="Y17">
        <v>0</v>
      </c>
      <c r="Z17">
        <v>6.52</v>
      </c>
      <c r="AA17">
        <v>24.33</v>
      </c>
      <c r="AB17">
        <v>44.22</v>
      </c>
      <c r="AC17">
        <v>32.08</v>
      </c>
      <c r="AD17">
        <v>40.4</v>
      </c>
      <c r="AE17">
        <v>53.79</v>
      </c>
      <c r="AF17">
        <v>9.66</v>
      </c>
      <c r="AG17">
        <v>44.99</v>
      </c>
      <c r="AH17">
        <v>167.1</v>
      </c>
      <c r="AI17">
        <v>3.94</v>
      </c>
      <c r="AJ17">
        <v>0</v>
      </c>
      <c r="AK17">
        <v>60.68</v>
      </c>
      <c r="AL17">
        <v>79.010000000000005</v>
      </c>
      <c r="AM17">
        <v>0</v>
      </c>
      <c r="AN17">
        <v>0</v>
      </c>
      <c r="AO17">
        <v>9.6999999999999993</v>
      </c>
      <c r="AP17">
        <v>8.33</v>
      </c>
      <c r="AQ17">
        <v>35.44</v>
      </c>
      <c r="AR17">
        <v>29.81</v>
      </c>
      <c r="AS17">
        <v>26.6</v>
      </c>
      <c r="AT17">
        <v>20.010000000000002</v>
      </c>
      <c r="AU17">
        <v>0</v>
      </c>
      <c r="AV17">
        <v>0</v>
      </c>
      <c r="AW17">
        <v>0</v>
      </c>
      <c r="AX17">
        <v>0</v>
      </c>
      <c r="AY17">
        <v>1.44</v>
      </c>
      <c r="AZ17">
        <v>5.35</v>
      </c>
      <c r="BA17">
        <v>3.54</v>
      </c>
      <c r="BB17">
        <v>2.89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3060.1499999999987</v>
      </c>
    </row>
    <row r="18" spans="1:117">
      <c r="A18" t="s">
        <v>60</v>
      </c>
      <c r="B18">
        <v>0</v>
      </c>
      <c r="C18">
        <v>0</v>
      </c>
      <c r="D18">
        <v>48.13</v>
      </c>
      <c r="E18">
        <v>0</v>
      </c>
      <c r="F18">
        <v>0</v>
      </c>
      <c r="G18">
        <v>77.69</v>
      </c>
      <c r="H18">
        <v>0</v>
      </c>
      <c r="I18">
        <v>0</v>
      </c>
      <c r="J18">
        <v>95.63</v>
      </c>
      <c r="K18">
        <v>686.07</v>
      </c>
      <c r="L18">
        <v>413.81</v>
      </c>
      <c r="M18">
        <v>90.54</v>
      </c>
      <c r="N18">
        <v>121.71</v>
      </c>
      <c r="O18">
        <v>127.6</v>
      </c>
      <c r="P18">
        <v>127.75</v>
      </c>
      <c r="Q18">
        <v>20.96</v>
      </c>
      <c r="R18">
        <v>43.71</v>
      </c>
      <c r="S18">
        <v>27.05</v>
      </c>
      <c r="T18">
        <v>1.62</v>
      </c>
      <c r="U18">
        <v>315</v>
      </c>
      <c r="V18">
        <v>20.8</v>
      </c>
      <c r="W18">
        <v>32.17</v>
      </c>
      <c r="X18">
        <v>98.87</v>
      </c>
      <c r="Y18">
        <v>0</v>
      </c>
      <c r="Z18">
        <v>6.52</v>
      </c>
      <c r="AA18">
        <v>24.33</v>
      </c>
      <c r="AB18">
        <v>44.22</v>
      </c>
      <c r="AC18">
        <v>32.08</v>
      </c>
      <c r="AD18">
        <v>40.4</v>
      </c>
      <c r="AE18">
        <v>53.79</v>
      </c>
      <c r="AF18">
        <v>9.66</v>
      </c>
      <c r="AG18">
        <v>44.99</v>
      </c>
      <c r="AH18">
        <v>167.1</v>
      </c>
      <c r="AI18">
        <v>3.94</v>
      </c>
      <c r="AJ18">
        <v>0</v>
      </c>
      <c r="AK18">
        <v>60.68</v>
      </c>
      <c r="AL18">
        <v>79.010000000000005</v>
      </c>
      <c r="AM18">
        <v>0</v>
      </c>
      <c r="AN18">
        <v>0</v>
      </c>
      <c r="AO18">
        <v>9.6999999999999993</v>
      </c>
      <c r="AP18">
        <v>8.33</v>
      </c>
      <c r="AQ18">
        <v>35.44</v>
      </c>
      <c r="AR18">
        <v>29.81</v>
      </c>
      <c r="AS18">
        <v>26.6</v>
      </c>
      <c r="AT18">
        <v>20.010000000000002</v>
      </c>
      <c r="AU18">
        <v>0</v>
      </c>
      <c r="AV18">
        <v>0</v>
      </c>
      <c r="AW18">
        <v>0</v>
      </c>
      <c r="AX18">
        <v>0</v>
      </c>
      <c r="AY18">
        <v>1.44</v>
      </c>
      <c r="AZ18">
        <v>5.35</v>
      </c>
      <c r="BA18">
        <v>3.54</v>
      </c>
      <c r="BB18">
        <v>2.89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3058.9399999999987</v>
      </c>
    </row>
    <row r="19" spans="1:117">
      <c r="A19" t="s">
        <v>61</v>
      </c>
      <c r="B19">
        <v>0</v>
      </c>
      <c r="C19">
        <v>0</v>
      </c>
      <c r="D19">
        <v>48.13</v>
      </c>
      <c r="E19">
        <v>0</v>
      </c>
      <c r="F19">
        <v>0</v>
      </c>
      <c r="G19">
        <v>77.69</v>
      </c>
      <c r="H19">
        <v>0</v>
      </c>
      <c r="I19">
        <v>0</v>
      </c>
      <c r="J19">
        <v>95.63</v>
      </c>
      <c r="K19">
        <v>686.07</v>
      </c>
      <c r="L19">
        <v>413.81</v>
      </c>
      <c r="M19">
        <v>90.54</v>
      </c>
      <c r="N19">
        <v>121.71</v>
      </c>
      <c r="O19">
        <v>127.6</v>
      </c>
      <c r="P19">
        <v>127.75</v>
      </c>
      <c r="Q19">
        <v>20.96</v>
      </c>
      <c r="R19">
        <v>43.71</v>
      </c>
      <c r="S19">
        <v>27.05</v>
      </c>
      <c r="T19">
        <v>1.62</v>
      </c>
      <c r="U19">
        <v>315</v>
      </c>
      <c r="V19">
        <v>20.8</v>
      </c>
      <c r="W19">
        <v>32.17</v>
      </c>
      <c r="X19">
        <v>98.87</v>
      </c>
      <c r="Y19">
        <v>0</v>
      </c>
      <c r="Z19">
        <v>13.04</v>
      </c>
      <c r="AA19">
        <v>24.33</v>
      </c>
      <c r="AB19">
        <v>31.33</v>
      </c>
      <c r="AC19">
        <v>21.37</v>
      </c>
      <c r="AD19">
        <v>40.4</v>
      </c>
      <c r="AE19">
        <v>36.36</v>
      </c>
      <c r="AF19">
        <v>9.66</v>
      </c>
      <c r="AG19">
        <v>44.99</v>
      </c>
      <c r="AH19">
        <v>167.1</v>
      </c>
      <c r="AI19">
        <v>3.94</v>
      </c>
      <c r="AJ19">
        <v>0</v>
      </c>
      <c r="AK19">
        <v>60.68</v>
      </c>
      <c r="AL19">
        <v>79.010000000000005</v>
      </c>
      <c r="AM19">
        <v>0</v>
      </c>
      <c r="AN19">
        <v>0</v>
      </c>
      <c r="AO19">
        <v>9.6999999999999993</v>
      </c>
      <c r="AP19">
        <v>8.33</v>
      </c>
      <c r="AQ19">
        <v>35.44</v>
      </c>
      <c r="AR19">
        <v>45.27</v>
      </c>
      <c r="AS19">
        <v>26.6</v>
      </c>
      <c r="AT19">
        <v>20.010000000000002</v>
      </c>
      <c r="AU19">
        <v>0</v>
      </c>
      <c r="AV19">
        <v>0</v>
      </c>
      <c r="AW19">
        <v>0</v>
      </c>
      <c r="AX19">
        <v>0</v>
      </c>
      <c r="AY19">
        <v>1.44</v>
      </c>
      <c r="AZ19">
        <v>5.35</v>
      </c>
      <c r="BA19">
        <v>3.54</v>
      </c>
      <c r="BB19">
        <v>2.89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3039.889999999999</v>
      </c>
    </row>
    <row r="20" spans="1:117">
      <c r="A20" t="s">
        <v>62</v>
      </c>
      <c r="B20">
        <v>0</v>
      </c>
      <c r="C20">
        <v>0</v>
      </c>
      <c r="D20">
        <v>48.13</v>
      </c>
      <c r="E20">
        <v>0</v>
      </c>
      <c r="F20">
        <v>0</v>
      </c>
      <c r="G20">
        <v>77.69</v>
      </c>
      <c r="H20">
        <v>0</v>
      </c>
      <c r="I20">
        <v>0</v>
      </c>
      <c r="J20">
        <v>95.63</v>
      </c>
      <c r="K20">
        <v>686.07</v>
      </c>
      <c r="L20">
        <v>413.81</v>
      </c>
      <c r="M20">
        <v>90.54</v>
      </c>
      <c r="N20">
        <v>121.71</v>
      </c>
      <c r="O20">
        <v>127.6</v>
      </c>
      <c r="P20">
        <v>127.75</v>
      </c>
      <c r="Q20">
        <v>20.96</v>
      </c>
      <c r="R20">
        <v>43.71</v>
      </c>
      <c r="S20">
        <v>27.05</v>
      </c>
      <c r="T20">
        <v>1.62</v>
      </c>
      <c r="U20">
        <v>315</v>
      </c>
      <c r="V20">
        <v>20.8</v>
      </c>
      <c r="W20">
        <v>32.17</v>
      </c>
      <c r="X20">
        <v>98.87</v>
      </c>
      <c r="Y20">
        <v>0</v>
      </c>
      <c r="Z20">
        <v>13.04</v>
      </c>
      <c r="AA20">
        <v>24.33</v>
      </c>
      <c r="AB20">
        <v>31.33</v>
      </c>
      <c r="AC20">
        <v>21.37</v>
      </c>
      <c r="AD20">
        <v>40.4</v>
      </c>
      <c r="AE20">
        <v>36.36</v>
      </c>
      <c r="AF20">
        <v>9.66</v>
      </c>
      <c r="AG20">
        <v>44.99</v>
      </c>
      <c r="AH20">
        <v>167.1</v>
      </c>
      <c r="AI20">
        <v>15.46</v>
      </c>
      <c r="AJ20">
        <v>0</v>
      </c>
      <c r="AK20">
        <v>60.68</v>
      </c>
      <c r="AL20">
        <v>79.010000000000005</v>
      </c>
      <c r="AM20">
        <v>0</v>
      </c>
      <c r="AN20">
        <v>0</v>
      </c>
      <c r="AO20">
        <v>9.6999999999999993</v>
      </c>
      <c r="AP20">
        <v>8.33</v>
      </c>
      <c r="AQ20">
        <v>35.44</v>
      </c>
      <c r="AR20">
        <v>45.27</v>
      </c>
      <c r="AS20">
        <v>26.6</v>
      </c>
      <c r="AT20">
        <v>20.010000000000002</v>
      </c>
      <c r="AU20">
        <v>0</v>
      </c>
      <c r="AV20">
        <v>0</v>
      </c>
      <c r="AW20">
        <v>0</v>
      </c>
      <c r="AX20">
        <v>0</v>
      </c>
      <c r="AY20">
        <v>1.44</v>
      </c>
      <c r="AZ20">
        <v>5.35</v>
      </c>
      <c r="BA20">
        <v>3.54</v>
      </c>
      <c r="BB20">
        <v>2.89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3051.4099999999989</v>
      </c>
    </row>
    <row r="21" spans="1:117">
      <c r="A21" t="s">
        <v>63</v>
      </c>
      <c r="B21">
        <v>0</v>
      </c>
      <c r="C21">
        <v>0</v>
      </c>
      <c r="D21">
        <v>48.13</v>
      </c>
      <c r="E21">
        <v>0</v>
      </c>
      <c r="F21">
        <v>0</v>
      </c>
      <c r="G21">
        <v>77.69</v>
      </c>
      <c r="H21">
        <v>0</v>
      </c>
      <c r="I21">
        <v>0</v>
      </c>
      <c r="J21">
        <v>95.63</v>
      </c>
      <c r="K21">
        <v>686.07</v>
      </c>
      <c r="L21">
        <v>413.81</v>
      </c>
      <c r="M21">
        <v>90.54</v>
      </c>
      <c r="N21">
        <v>121.71</v>
      </c>
      <c r="O21">
        <v>127.6</v>
      </c>
      <c r="P21">
        <v>127.75</v>
      </c>
      <c r="Q21">
        <v>20.96</v>
      </c>
      <c r="R21">
        <v>43.71</v>
      </c>
      <c r="S21">
        <v>27.05</v>
      </c>
      <c r="T21">
        <v>1.62</v>
      </c>
      <c r="U21">
        <v>315</v>
      </c>
      <c r="V21">
        <v>20.8</v>
      </c>
      <c r="W21">
        <v>32.17</v>
      </c>
      <c r="X21">
        <v>98.87</v>
      </c>
      <c r="Y21">
        <v>0</v>
      </c>
      <c r="Z21">
        <v>13.04</v>
      </c>
      <c r="AA21">
        <v>24.33</v>
      </c>
      <c r="AB21">
        <v>31.33</v>
      </c>
      <c r="AC21">
        <v>21.37</v>
      </c>
      <c r="AD21">
        <v>40.4</v>
      </c>
      <c r="AE21">
        <v>36.36</v>
      </c>
      <c r="AF21">
        <v>9.66</v>
      </c>
      <c r="AG21">
        <v>44.99</v>
      </c>
      <c r="AH21">
        <v>167.1</v>
      </c>
      <c r="AI21">
        <v>15.46</v>
      </c>
      <c r="AJ21">
        <v>0</v>
      </c>
      <c r="AK21">
        <v>60.68</v>
      </c>
      <c r="AL21">
        <v>79.010000000000005</v>
      </c>
      <c r="AM21">
        <v>0</v>
      </c>
      <c r="AN21">
        <v>0</v>
      </c>
      <c r="AO21">
        <v>9.6999999999999993</v>
      </c>
      <c r="AP21">
        <v>8.33</v>
      </c>
      <c r="AQ21">
        <v>35.44</v>
      </c>
      <c r="AR21">
        <v>45.27</v>
      </c>
      <c r="AS21">
        <v>26.6</v>
      </c>
      <c r="AT21">
        <v>20.010000000000002</v>
      </c>
      <c r="AU21">
        <v>0</v>
      </c>
      <c r="AV21">
        <v>0</v>
      </c>
      <c r="AW21">
        <v>0</v>
      </c>
      <c r="AX21">
        <v>0</v>
      </c>
      <c r="AY21">
        <v>1.44</v>
      </c>
      <c r="AZ21">
        <v>5.35</v>
      </c>
      <c r="BA21">
        <v>3.54</v>
      </c>
      <c r="BB21">
        <v>2.89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3051.4099999999989</v>
      </c>
    </row>
    <row r="22" spans="1:117">
      <c r="A22" t="s">
        <v>64</v>
      </c>
      <c r="B22">
        <v>0</v>
      </c>
      <c r="C22">
        <v>0</v>
      </c>
      <c r="D22">
        <v>48.13</v>
      </c>
      <c r="E22">
        <v>0</v>
      </c>
      <c r="F22">
        <v>0</v>
      </c>
      <c r="G22">
        <v>77.69</v>
      </c>
      <c r="H22">
        <v>0</v>
      </c>
      <c r="I22">
        <v>0</v>
      </c>
      <c r="J22">
        <v>95.63</v>
      </c>
      <c r="K22">
        <v>686.07</v>
      </c>
      <c r="L22">
        <v>413.81</v>
      </c>
      <c r="M22">
        <v>90.54</v>
      </c>
      <c r="N22">
        <v>121.71</v>
      </c>
      <c r="O22">
        <v>127.6</v>
      </c>
      <c r="P22">
        <v>127.75</v>
      </c>
      <c r="Q22">
        <v>20.96</v>
      </c>
      <c r="R22">
        <v>43.71</v>
      </c>
      <c r="S22">
        <v>27.05</v>
      </c>
      <c r="T22">
        <v>1.62</v>
      </c>
      <c r="U22">
        <v>315</v>
      </c>
      <c r="V22">
        <v>20.8</v>
      </c>
      <c r="W22">
        <v>32.17</v>
      </c>
      <c r="X22">
        <v>98.87</v>
      </c>
      <c r="Y22">
        <v>0</v>
      </c>
      <c r="Z22">
        <v>13.04</v>
      </c>
      <c r="AA22">
        <v>24.33</v>
      </c>
      <c r="AB22">
        <v>31.33</v>
      </c>
      <c r="AC22">
        <v>21.37</v>
      </c>
      <c r="AD22">
        <v>40.4</v>
      </c>
      <c r="AE22">
        <v>36.36</v>
      </c>
      <c r="AF22">
        <v>9.66</v>
      </c>
      <c r="AG22">
        <v>44.99</v>
      </c>
      <c r="AH22">
        <v>167.1</v>
      </c>
      <c r="AI22">
        <v>15.46</v>
      </c>
      <c r="AJ22">
        <v>0</v>
      </c>
      <c r="AK22">
        <v>60.68</v>
      </c>
      <c r="AL22">
        <v>79.010000000000005</v>
      </c>
      <c r="AM22">
        <v>0</v>
      </c>
      <c r="AN22">
        <v>0</v>
      </c>
      <c r="AO22">
        <v>9.6999999999999993</v>
      </c>
      <c r="AP22">
        <v>8.33</v>
      </c>
      <c r="AQ22">
        <v>35.44</v>
      </c>
      <c r="AR22">
        <v>45.27</v>
      </c>
      <c r="AS22">
        <v>26.6</v>
      </c>
      <c r="AT22">
        <v>20.010000000000002</v>
      </c>
      <c r="AU22">
        <v>0</v>
      </c>
      <c r="AV22">
        <v>0</v>
      </c>
      <c r="AW22">
        <v>0</v>
      </c>
      <c r="AX22">
        <v>0</v>
      </c>
      <c r="AY22">
        <v>1.44</v>
      </c>
      <c r="AZ22">
        <v>5.35</v>
      </c>
      <c r="BA22">
        <v>3.54</v>
      </c>
      <c r="BB22">
        <v>2.89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3051.4099999999989</v>
      </c>
    </row>
    <row r="23" spans="1:117">
      <c r="A23" t="s">
        <v>65</v>
      </c>
      <c r="B23">
        <v>0</v>
      </c>
      <c r="C23">
        <v>0</v>
      </c>
      <c r="D23">
        <v>48.13</v>
      </c>
      <c r="E23">
        <v>0</v>
      </c>
      <c r="F23">
        <v>0</v>
      </c>
      <c r="G23">
        <v>77.69</v>
      </c>
      <c r="H23">
        <v>0</v>
      </c>
      <c r="I23">
        <v>0</v>
      </c>
      <c r="J23">
        <v>95.63</v>
      </c>
      <c r="K23">
        <v>686.07</v>
      </c>
      <c r="L23">
        <v>413.81</v>
      </c>
      <c r="M23">
        <v>90.54</v>
      </c>
      <c r="N23">
        <v>121.71</v>
      </c>
      <c r="O23">
        <v>127.6</v>
      </c>
      <c r="P23">
        <v>127.75</v>
      </c>
      <c r="Q23">
        <v>20.96</v>
      </c>
      <c r="R23">
        <v>43.71</v>
      </c>
      <c r="S23">
        <v>27.05</v>
      </c>
      <c r="T23">
        <v>1.62</v>
      </c>
      <c r="U23">
        <v>315</v>
      </c>
      <c r="V23">
        <v>20.8</v>
      </c>
      <c r="W23">
        <v>32.17</v>
      </c>
      <c r="X23">
        <v>98.87</v>
      </c>
      <c r="Y23">
        <v>0</v>
      </c>
      <c r="Z23">
        <v>13.04</v>
      </c>
      <c r="AA23">
        <v>24.33</v>
      </c>
      <c r="AB23">
        <v>31.33</v>
      </c>
      <c r="AC23">
        <v>21.37</v>
      </c>
      <c r="AD23">
        <v>40.4</v>
      </c>
      <c r="AE23">
        <v>36.36</v>
      </c>
      <c r="AF23">
        <v>9.66</v>
      </c>
      <c r="AG23">
        <v>44.99</v>
      </c>
      <c r="AH23">
        <v>167.1</v>
      </c>
      <c r="AI23">
        <v>17.559999999999999</v>
      </c>
      <c r="AJ23">
        <v>0</v>
      </c>
      <c r="AK23">
        <v>60.68</v>
      </c>
      <c r="AL23">
        <v>79.010000000000005</v>
      </c>
      <c r="AM23">
        <v>0</v>
      </c>
      <c r="AN23">
        <v>0</v>
      </c>
      <c r="AO23">
        <v>9.4600000000000009</v>
      </c>
      <c r="AP23">
        <v>8.33</v>
      </c>
      <c r="AQ23">
        <v>35.44</v>
      </c>
      <c r="AR23">
        <v>36.43</v>
      </c>
      <c r="AS23">
        <v>26.6</v>
      </c>
      <c r="AT23">
        <v>20.010000000000002</v>
      </c>
      <c r="AU23">
        <v>0</v>
      </c>
      <c r="AV23">
        <v>0</v>
      </c>
      <c r="AW23">
        <v>0</v>
      </c>
      <c r="AX23">
        <v>0</v>
      </c>
      <c r="AY23">
        <v>1.44</v>
      </c>
      <c r="AZ23">
        <v>5.35</v>
      </c>
      <c r="BA23">
        <v>3.54</v>
      </c>
      <c r="BB23">
        <v>2.89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3044.4299999999989</v>
      </c>
    </row>
    <row r="24" spans="1:117">
      <c r="A24" t="s">
        <v>66</v>
      </c>
      <c r="B24">
        <v>0</v>
      </c>
      <c r="C24">
        <v>0</v>
      </c>
      <c r="D24">
        <v>48.13</v>
      </c>
      <c r="E24">
        <v>0</v>
      </c>
      <c r="F24">
        <v>0</v>
      </c>
      <c r="G24">
        <v>77.69</v>
      </c>
      <c r="H24">
        <v>0</v>
      </c>
      <c r="I24">
        <v>0</v>
      </c>
      <c r="J24">
        <v>95.63</v>
      </c>
      <c r="K24">
        <v>686.07</v>
      </c>
      <c r="L24">
        <v>413.81</v>
      </c>
      <c r="M24">
        <v>90.54</v>
      </c>
      <c r="N24">
        <v>121.71</v>
      </c>
      <c r="O24">
        <v>127.6</v>
      </c>
      <c r="P24">
        <v>127.75</v>
      </c>
      <c r="Q24">
        <v>20.96</v>
      </c>
      <c r="R24">
        <v>43.71</v>
      </c>
      <c r="S24">
        <v>27.05</v>
      </c>
      <c r="T24">
        <v>1.62</v>
      </c>
      <c r="U24">
        <v>315</v>
      </c>
      <c r="V24">
        <v>20.8</v>
      </c>
      <c r="W24">
        <v>32.17</v>
      </c>
      <c r="X24">
        <v>98.87</v>
      </c>
      <c r="Y24">
        <v>0</v>
      </c>
      <c r="Z24">
        <v>13.04</v>
      </c>
      <c r="AA24">
        <v>24.33</v>
      </c>
      <c r="AB24">
        <v>31.33</v>
      </c>
      <c r="AC24">
        <v>21.37</v>
      </c>
      <c r="AD24">
        <v>40.4</v>
      </c>
      <c r="AE24">
        <v>36.36</v>
      </c>
      <c r="AF24">
        <v>9.66</v>
      </c>
      <c r="AG24">
        <v>44.99</v>
      </c>
      <c r="AH24">
        <v>167.1</v>
      </c>
      <c r="AI24">
        <v>7.03</v>
      </c>
      <c r="AJ24">
        <v>0</v>
      </c>
      <c r="AK24">
        <v>60.68</v>
      </c>
      <c r="AL24">
        <v>79.010000000000005</v>
      </c>
      <c r="AM24">
        <v>0</v>
      </c>
      <c r="AN24">
        <v>0</v>
      </c>
      <c r="AO24">
        <v>9.15</v>
      </c>
      <c r="AP24">
        <v>8.33</v>
      </c>
      <c r="AQ24">
        <v>35.44</v>
      </c>
      <c r="AR24">
        <v>36.43</v>
      </c>
      <c r="AS24">
        <v>26.6</v>
      </c>
      <c r="AT24">
        <v>20.010000000000002</v>
      </c>
      <c r="AU24">
        <v>0</v>
      </c>
      <c r="AV24">
        <v>0</v>
      </c>
      <c r="AW24">
        <v>0</v>
      </c>
      <c r="AX24">
        <v>0</v>
      </c>
      <c r="AY24">
        <v>1.44</v>
      </c>
      <c r="AZ24">
        <v>5.35</v>
      </c>
      <c r="BA24">
        <v>3.54</v>
      </c>
      <c r="BB24">
        <v>2.89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3033.5899999999992</v>
      </c>
    </row>
    <row r="25" spans="1:117">
      <c r="A25" t="s">
        <v>67</v>
      </c>
      <c r="B25">
        <v>0</v>
      </c>
      <c r="C25">
        <v>0</v>
      </c>
      <c r="D25">
        <v>48.13</v>
      </c>
      <c r="E25">
        <v>0</v>
      </c>
      <c r="F25">
        <v>0</v>
      </c>
      <c r="G25">
        <v>77.69</v>
      </c>
      <c r="H25">
        <v>0</v>
      </c>
      <c r="I25">
        <v>0</v>
      </c>
      <c r="J25">
        <v>95.63</v>
      </c>
      <c r="K25">
        <v>686.07</v>
      </c>
      <c r="L25">
        <v>413.81</v>
      </c>
      <c r="M25">
        <v>90.54</v>
      </c>
      <c r="N25">
        <v>121.71</v>
      </c>
      <c r="O25">
        <v>127.6</v>
      </c>
      <c r="P25">
        <v>127.75</v>
      </c>
      <c r="Q25">
        <v>20.96</v>
      </c>
      <c r="R25">
        <v>43.71</v>
      </c>
      <c r="S25">
        <v>27.05</v>
      </c>
      <c r="T25">
        <v>1.62</v>
      </c>
      <c r="U25">
        <v>315</v>
      </c>
      <c r="V25">
        <v>20.8</v>
      </c>
      <c r="W25">
        <v>32.17</v>
      </c>
      <c r="X25">
        <v>98.87</v>
      </c>
      <c r="Y25">
        <v>0</v>
      </c>
      <c r="Z25">
        <v>13.04</v>
      </c>
      <c r="AA25">
        <v>24.33</v>
      </c>
      <c r="AB25">
        <v>31.33</v>
      </c>
      <c r="AC25">
        <v>21.37</v>
      </c>
      <c r="AD25">
        <v>40.4</v>
      </c>
      <c r="AE25">
        <v>53.79</v>
      </c>
      <c r="AF25">
        <v>9.66</v>
      </c>
      <c r="AG25">
        <v>44.99</v>
      </c>
      <c r="AH25">
        <v>167.1</v>
      </c>
      <c r="AI25">
        <v>12.65</v>
      </c>
      <c r="AJ25">
        <v>0</v>
      </c>
      <c r="AK25">
        <v>60.68</v>
      </c>
      <c r="AL25">
        <v>79.010000000000005</v>
      </c>
      <c r="AM25">
        <v>0</v>
      </c>
      <c r="AN25">
        <v>0</v>
      </c>
      <c r="AO25">
        <v>8.77</v>
      </c>
      <c r="AP25">
        <v>8.33</v>
      </c>
      <c r="AQ25">
        <v>35.44</v>
      </c>
      <c r="AR25">
        <v>36.43</v>
      </c>
      <c r="AS25">
        <v>26.6</v>
      </c>
      <c r="AT25">
        <v>20.010000000000002</v>
      </c>
      <c r="AU25">
        <v>0</v>
      </c>
      <c r="AV25">
        <v>0</v>
      </c>
      <c r="AW25">
        <v>0</v>
      </c>
      <c r="AX25">
        <v>0</v>
      </c>
      <c r="AY25">
        <v>1.44</v>
      </c>
      <c r="AZ25">
        <v>5.35</v>
      </c>
      <c r="BA25">
        <v>3.54</v>
      </c>
      <c r="BB25">
        <v>2.89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3056.2599999999989</v>
      </c>
    </row>
    <row r="26" spans="1:117">
      <c r="A26" t="s">
        <v>68</v>
      </c>
      <c r="B26">
        <v>0</v>
      </c>
      <c r="C26">
        <v>0</v>
      </c>
      <c r="D26">
        <v>48.13</v>
      </c>
      <c r="E26">
        <v>0</v>
      </c>
      <c r="F26">
        <v>0</v>
      </c>
      <c r="G26">
        <v>77.69</v>
      </c>
      <c r="H26">
        <v>0</v>
      </c>
      <c r="I26">
        <v>0</v>
      </c>
      <c r="J26">
        <v>95.63</v>
      </c>
      <c r="K26">
        <v>686.07</v>
      </c>
      <c r="L26">
        <v>413.81</v>
      </c>
      <c r="M26">
        <v>90.54</v>
      </c>
      <c r="N26">
        <v>121.71</v>
      </c>
      <c r="O26">
        <v>127.6</v>
      </c>
      <c r="P26">
        <v>127.75</v>
      </c>
      <c r="Q26">
        <v>20.96</v>
      </c>
      <c r="R26">
        <v>43.71</v>
      </c>
      <c r="S26">
        <v>27.05</v>
      </c>
      <c r="T26">
        <v>1.62</v>
      </c>
      <c r="U26">
        <v>315</v>
      </c>
      <c r="V26">
        <v>20.8</v>
      </c>
      <c r="W26">
        <v>32.17</v>
      </c>
      <c r="X26">
        <v>98.87</v>
      </c>
      <c r="Y26">
        <v>0</v>
      </c>
      <c r="Z26">
        <v>13.04</v>
      </c>
      <c r="AA26">
        <v>24.33</v>
      </c>
      <c r="AB26">
        <v>31.33</v>
      </c>
      <c r="AC26">
        <v>21.37</v>
      </c>
      <c r="AD26">
        <v>40.4</v>
      </c>
      <c r="AE26">
        <v>53.79</v>
      </c>
      <c r="AF26">
        <v>9.66</v>
      </c>
      <c r="AG26">
        <v>44.99</v>
      </c>
      <c r="AH26">
        <v>167.1</v>
      </c>
      <c r="AI26">
        <v>54.11</v>
      </c>
      <c r="AJ26">
        <v>0</v>
      </c>
      <c r="AK26">
        <v>60.68</v>
      </c>
      <c r="AL26">
        <v>79.010000000000005</v>
      </c>
      <c r="AM26">
        <v>0</v>
      </c>
      <c r="AN26">
        <v>0</v>
      </c>
      <c r="AO26">
        <v>8.4600000000000009</v>
      </c>
      <c r="AP26">
        <v>8.33</v>
      </c>
      <c r="AQ26">
        <v>35.44</v>
      </c>
      <c r="AR26">
        <v>36.43</v>
      </c>
      <c r="AS26">
        <v>26.6</v>
      </c>
      <c r="AT26">
        <v>20.010000000000002</v>
      </c>
      <c r="AU26">
        <v>0</v>
      </c>
      <c r="AV26">
        <v>0</v>
      </c>
      <c r="AW26">
        <v>0</v>
      </c>
      <c r="AX26">
        <v>0</v>
      </c>
      <c r="AY26">
        <v>1.44</v>
      </c>
      <c r="AZ26">
        <v>5.35</v>
      </c>
      <c r="BA26">
        <v>3.54</v>
      </c>
      <c r="BB26">
        <v>2.89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3097.4099999999989</v>
      </c>
    </row>
    <row r="27" spans="1:117">
      <c r="A27" t="s">
        <v>69</v>
      </c>
      <c r="B27">
        <v>0</v>
      </c>
      <c r="C27">
        <v>0</v>
      </c>
      <c r="D27">
        <v>46.96</v>
      </c>
      <c r="E27">
        <v>0</v>
      </c>
      <c r="F27">
        <v>0</v>
      </c>
      <c r="G27">
        <v>77.45</v>
      </c>
      <c r="H27">
        <v>0</v>
      </c>
      <c r="I27">
        <v>0</v>
      </c>
      <c r="J27">
        <v>95.63</v>
      </c>
      <c r="K27">
        <v>686.07</v>
      </c>
      <c r="L27">
        <v>413.81</v>
      </c>
      <c r="M27">
        <v>90.54</v>
      </c>
      <c r="N27">
        <v>121.71</v>
      </c>
      <c r="O27">
        <v>127.6</v>
      </c>
      <c r="P27">
        <v>127.75</v>
      </c>
      <c r="Q27">
        <v>20.96</v>
      </c>
      <c r="R27">
        <v>43.71</v>
      </c>
      <c r="S27">
        <v>27.05</v>
      </c>
      <c r="T27">
        <v>1.62</v>
      </c>
      <c r="U27">
        <v>315</v>
      </c>
      <c r="V27">
        <v>20.8</v>
      </c>
      <c r="W27">
        <v>32.17</v>
      </c>
      <c r="X27">
        <v>98.87</v>
      </c>
      <c r="Y27">
        <v>0</v>
      </c>
      <c r="Z27">
        <v>13.04</v>
      </c>
      <c r="AA27">
        <v>24.33</v>
      </c>
      <c r="AB27">
        <v>31.33</v>
      </c>
      <c r="AC27">
        <v>21.37</v>
      </c>
      <c r="AD27">
        <v>40.4</v>
      </c>
      <c r="AE27">
        <v>53.79</v>
      </c>
      <c r="AF27">
        <v>9.66</v>
      </c>
      <c r="AG27">
        <v>44.99</v>
      </c>
      <c r="AH27">
        <v>167.1</v>
      </c>
      <c r="AI27">
        <v>54.11</v>
      </c>
      <c r="AJ27">
        <v>0</v>
      </c>
      <c r="AK27">
        <v>60.68</v>
      </c>
      <c r="AL27">
        <v>79.010000000000005</v>
      </c>
      <c r="AM27">
        <v>0</v>
      </c>
      <c r="AN27">
        <v>0</v>
      </c>
      <c r="AO27">
        <v>8.31</v>
      </c>
      <c r="AP27">
        <v>8.33</v>
      </c>
      <c r="AQ27">
        <v>35.44</v>
      </c>
      <c r="AR27">
        <v>36.43</v>
      </c>
      <c r="AS27">
        <v>26.6</v>
      </c>
      <c r="AT27">
        <v>20.010000000000002</v>
      </c>
      <c r="AU27">
        <v>0</v>
      </c>
      <c r="AV27">
        <v>0</v>
      </c>
      <c r="AW27">
        <v>0</v>
      </c>
      <c r="AX27">
        <v>0</v>
      </c>
      <c r="AY27">
        <v>1.44</v>
      </c>
      <c r="AZ27">
        <v>5.35</v>
      </c>
      <c r="BA27">
        <v>3.54</v>
      </c>
      <c r="BB27">
        <v>2.89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3095.849999999999</v>
      </c>
    </row>
    <row r="28" spans="1:117">
      <c r="A28" t="s">
        <v>70</v>
      </c>
      <c r="B28">
        <v>0</v>
      </c>
      <c r="C28">
        <v>0</v>
      </c>
      <c r="D28">
        <v>46.96</v>
      </c>
      <c r="E28">
        <v>0</v>
      </c>
      <c r="F28">
        <v>0</v>
      </c>
      <c r="G28">
        <v>77.45</v>
      </c>
      <c r="H28">
        <v>0</v>
      </c>
      <c r="I28">
        <v>0</v>
      </c>
      <c r="J28">
        <v>95.63</v>
      </c>
      <c r="K28">
        <v>686.07</v>
      </c>
      <c r="L28">
        <v>413.81</v>
      </c>
      <c r="M28">
        <v>90.54</v>
      </c>
      <c r="N28">
        <v>121.71</v>
      </c>
      <c r="O28">
        <v>127.6</v>
      </c>
      <c r="P28">
        <v>127.75</v>
      </c>
      <c r="Q28">
        <v>20.96</v>
      </c>
      <c r="R28">
        <v>43.71</v>
      </c>
      <c r="S28">
        <v>27.05</v>
      </c>
      <c r="T28">
        <v>1.62</v>
      </c>
      <c r="U28">
        <v>315</v>
      </c>
      <c r="V28">
        <v>20.8</v>
      </c>
      <c r="W28">
        <v>32.17</v>
      </c>
      <c r="X28">
        <v>98.87</v>
      </c>
      <c r="Y28">
        <v>0</v>
      </c>
      <c r="Z28">
        <v>13.04</v>
      </c>
      <c r="AA28">
        <v>24.33</v>
      </c>
      <c r="AB28">
        <v>31.33</v>
      </c>
      <c r="AC28">
        <v>21.37</v>
      </c>
      <c r="AD28">
        <v>40.4</v>
      </c>
      <c r="AE28">
        <v>53.79</v>
      </c>
      <c r="AF28">
        <v>9.66</v>
      </c>
      <c r="AG28">
        <v>44.99</v>
      </c>
      <c r="AH28">
        <v>167.1</v>
      </c>
      <c r="AI28">
        <v>54.11</v>
      </c>
      <c r="AJ28">
        <v>0</v>
      </c>
      <c r="AK28">
        <v>60.68</v>
      </c>
      <c r="AL28">
        <v>79.010000000000005</v>
      </c>
      <c r="AM28">
        <v>0</v>
      </c>
      <c r="AN28">
        <v>0</v>
      </c>
      <c r="AO28">
        <v>8.23</v>
      </c>
      <c r="AP28">
        <v>8.33</v>
      </c>
      <c r="AQ28">
        <v>17</v>
      </c>
      <c r="AR28">
        <v>36.43</v>
      </c>
      <c r="AS28">
        <v>26.6</v>
      </c>
      <c r="AT28">
        <v>20.010000000000002</v>
      </c>
      <c r="AU28">
        <v>0</v>
      </c>
      <c r="AV28">
        <v>0</v>
      </c>
      <c r="AW28">
        <v>0</v>
      </c>
      <c r="AX28">
        <v>0</v>
      </c>
      <c r="AY28">
        <v>1.44</v>
      </c>
      <c r="AZ28">
        <v>5.35</v>
      </c>
      <c r="BA28">
        <v>3.54</v>
      </c>
      <c r="BB28">
        <v>0.12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3074.559999999999</v>
      </c>
    </row>
    <row r="29" spans="1:117">
      <c r="A29" t="s">
        <v>71</v>
      </c>
      <c r="B29">
        <v>0</v>
      </c>
      <c r="C29">
        <v>0</v>
      </c>
      <c r="D29">
        <v>46.96</v>
      </c>
      <c r="E29">
        <v>0</v>
      </c>
      <c r="F29">
        <v>0</v>
      </c>
      <c r="G29">
        <v>77.45</v>
      </c>
      <c r="H29">
        <v>0</v>
      </c>
      <c r="I29">
        <v>0</v>
      </c>
      <c r="J29">
        <v>95.63</v>
      </c>
      <c r="K29">
        <v>686.07</v>
      </c>
      <c r="L29">
        <v>413.81</v>
      </c>
      <c r="M29">
        <v>90.54</v>
      </c>
      <c r="N29">
        <v>121.71</v>
      </c>
      <c r="O29">
        <v>127.6</v>
      </c>
      <c r="P29">
        <v>127.75</v>
      </c>
      <c r="Q29">
        <v>20.96</v>
      </c>
      <c r="R29">
        <v>43.71</v>
      </c>
      <c r="S29">
        <v>27.05</v>
      </c>
      <c r="T29">
        <v>1.62</v>
      </c>
      <c r="U29">
        <v>315</v>
      </c>
      <c r="V29">
        <v>20.8</v>
      </c>
      <c r="W29">
        <v>32.17</v>
      </c>
      <c r="X29">
        <v>98.87</v>
      </c>
      <c r="Y29">
        <v>0</v>
      </c>
      <c r="Z29">
        <v>13.04</v>
      </c>
      <c r="AA29">
        <v>24.33</v>
      </c>
      <c r="AB29">
        <v>31.33</v>
      </c>
      <c r="AC29">
        <v>21.37</v>
      </c>
      <c r="AD29">
        <v>40.4</v>
      </c>
      <c r="AE29">
        <v>53.79</v>
      </c>
      <c r="AF29">
        <v>9.66</v>
      </c>
      <c r="AG29">
        <v>44.99</v>
      </c>
      <c r="AH29">
        <v>167.1</v>
      </c>
      <c r="AI29">
        <v>54.11</v>
      </c>
      <c r="AJ29">
        <v>0</v>
      </c>
      <c r="AK29">
        <v>60.68</v>
      </c>
      <c r="AL29">
        <v>79.010000000000005</v>
      </c>
      <c r="AM29">
        <v>0</v>
      </c>
      <c r="AN29">
        <v>0</v>
      </c>
      <c r="AO29">
        <v>8.4600000000000009</v>
      </c>
      <c r="AP29">
        <v>8.33</v>
      </c>
      <c r="AQ29">
        <v>17</v>
      </c>
      <c r="AR29">
        <v>22.08</v>
      </c>
      <c r="AS29">
        <v>26.6</v>
      </c>
      <c r="AT29">
        <v>20.010000000000002</v>
      </c>
      <c r="AU29">
        <v>0</v>
      </c>
      <c r="AV29">
        <v>0</v>
      </c>
      <c r="AW29">
        <v>0</v>
      </c>
      <c r="AX29">
        <v>0</v>
      </c>
      <c r="AY29">
        <v>1.44</v>
      </c>
      <c r="AZ29">
        <v>5.35</v>
      </c>
      <c r="BA29">
        <v>3.54</v>
      </c>
      <c r="BB29">
        <v>0.12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3060.4399999999991</v>
      </c>
    </row>
    <row r="30" spans="1:117">
      <c r="A30" t="s">
        <v>72</v>
      </c>
      <c r="B30">
        <v>0</v>
      </c>
      <c r="C30">
        <v>0</v>
      </c>
      <c r="D30">
        <v>46.96</v>
      </c>
      <c r="E30">
        <v>0</v>
      </c>
      <c r="F30">
        <v>0</v>
      </c>
      <c r="G30">
        <v>77.45</v>
      </c>
      <c r="H30">
        <v>0</v>
      </c>
      <c r="I30">
        <v>0</v>
      </c>
      <c r="J30">
        <v>95.63</v>
      </c>
      <c r="K30">
        <v>686.07</v>
      </c>
      <c r="L30">
        <v>413.81</v>
      </c>
      <c r="M30">
        <v>90.54</v>
      </c>
      <c r="N30">
        <v>121.71</v>
      </c>
      <c r="O30">
        <v>127.6</v>
      </c>
      <c r="P30">
        <v>127.75</v>
      </c>
      <c r="Q30">
        <v>20.96</v>
      </c>
      <c r="R30">
        <v>43.71</v>
      </c>
      <c r="S30">
        <v>27.05</v>
      </c>
      <c r="T30">
        <v>1.62</v>
      </c>
      <c r="U30">
        <v>315</v>
      </c>
      <c r="V30">
        <v>20.8</v>
      </c>
      <c r="W30">
        <v>32.17</v>
      </c>
      <c r="X30">
        <v>98.87</v>
      </c>
      <c r="Y30">
        <v>0</v>
      </c>
      <c r="Z30">
        <v>13.04</v>
      </c>
      <c r="AA30">
        <v>24.33</v>
      </c>
      <c r="AB30">
        <v>31.33</v>
      </c>
      <c r="AC30">
        <v>21.37</v>
      </c>
      <c r="AD30">
        <v>40.4</v>
      </c>
      <c r="AE30">
        <v>53.79</v>
      </c>
      <c r="AF30">
        <v>9.66</v>
      </c>
      <c r="AG30">
        <v>44.99</v>
      </c>
      <c r="AH30">
        <v>167.1</v>
      </c>
      <c r="AI30">
        <v>54.11</v>
      </c>
      <c r="AJ30">
        <v>0</v>
      </c>
      <c r="AK30">
        <v>60.68</v>
      </c>
      <c r="AL30">
        <v>79.010000000000005</v>
      </c>
      <c r="AM30">
        <v>0</v>
      </c>
      <c r="AN30">
        <v>0</v>
      </c>
      <c r="AO30">
        <v>8.4499999999999993</v>
      </c>
      <c r="AP30">
        <v>8.33</v>
      </c>
      <c r="AQ30">
        <v>17</v>
      </c>
      <c r="AR30">
        <v>22.08</v>
      </c>
      <c r="AS30">
        <v>26.6</v>
      </c>
      <c r="AT30">
        <v>20.010000000000002</v>
      </c>
      <c r="AU30">
        <v>0</v>
      </c>
      <c r="AV30">
        <v>0</v>
      </c>
      <c r="AW30">
        <v>0</v>
      </c>
      <c r="AX30">
        <v>0</v>
      </c>
      <c r="AY30">
        <v>1.44</v>
      </c>
      <c r="AZ30">
        <v>5.35</v>
      </c>
      <c r="BA30">
        <v>3.54</v>
      </c>
      <c r="BB30">
        <v>0.12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3060.4299999999989</v>
      </c>
    </row>
    <row r="31" spans="1:117">
      <c r="A31" t="s">
        <v>73</v>
      </c>
      <c r="B31">
        <v>0</v>
      </c>
      <c r="C31">
        <v>0</v>
      </c>
      <c r="D31">
        <v>46.96</v>
      </c>
      <c r="E31">
        <v>0</v>
      </c>
      <c r="F31">
        <v>0</v>
      </c>
      <c r="G31">
        <v>77.45</v>
      </c>
      <c r="H31">
        <v>0</v>
      </c>
      <c r="I31">
        <v>0</v>
      </c>
      <c r="J31">
        <v>95.63</v>
      </c>
      <c r="K31">
        <v>686.07</v>
      </c>
      <c r="L31">
        <v>413.81</v>
      </c>
      <c r="M31">
        <v>90.54</v>
      </c>
      <c r="N31">
        <v>121.71</v>
      </c>
      <c r="O31">
        <v>127.6</v>
      </c>
      <c r="P31">
        <v>127.75</v>
      </c>
      <c r="Q31">
        <v>20.96</v>
      </c>
      <c r="R31">
        <v>43.71</v>
      </c>
      <c r="S31">
        <v>27.05</v>
      </c>
      <c r="T31">
        <v>1.62</v>
      </c>
      <c r="U31">
        <v>337.5</v>
      </c>
      <c r="V31">
        <v>20.8</v>
      </c>
      <c r="W31">
        <v>32.17</v>
      </c>
      <c r="X31">
        <v>98.87</v>
      </c>
      <c r="Y31">
        <v>0</v>
      </c>
      <c r="Z31">
        <v>13.04</v>
      </c>
      <c r="AA31">
        <v>24.33</v>
      </c>
      <c r="AB31">
        <v>31.33</v>
      </c>
      <c r="AC31">
        <v>21.37</v>
      </c>
      <c r="AD31">
        <v>40.4</v>
      </c>
      <c r="AE31">
        <v>53.79</v>
      </c>
      <c r="AF31">
        <v>9.66</v>
      </c>
      <c r="AG31">
        <v>44.99</v>
      </c>
      <c r="AH31">
        <v>167.1</v>
      </c>
      <c r="AI31">
        <v>54.11</v>
      </c>
      <c r="AJ31">
        <v>0</v>
      </c>
      <c r="AK31">
        <v>60.68</v>
      </c>
      <c r="AL31">
        <v>79.010000000000005</v>
      </c>
      <c r="AM31">
        <v>0</v>
      </c>
      <c r="AN31">
        <v>0</v>
      </c>
      <c r="AO31">
        <v>8.8000000000000007</v>
      </c>
      <c r="AP31">
        <v>8.33</v>
      </c>
      <c r="AQ31">
        <v>17</v>
      </c>
      <c r="AR31">
        <v>36.43</v>
      </c>
      <c r="AS31">
        <v>26.6</v>
      </c>
      <c r="AT31">
        <v>20.010000000000002</v>
      </c>
      <c r="AU31">
        <v>0</v>
      </c>
      <c r="AV31">
        <v>0</v>
      </c>
      <c r="AW31">
        <v>0</v>
      </c>
      <c r="AX31">
        <v>0</v>
      </c>
      <c r="AY31">
        <v>1.44</v>
      </c>
      <c r="AZ31">
        <v>5.35</v>
      </c>
      <c r="BA31">
        <v>3.54</v>
      </c>
      <c r="BB31">
        <v>0.12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3097.6299999999992</v>
      </c>
    </row>
    <row r="32" spans="1:117">
      <c r="A32" t="s">
        <v>74</v>
      </c>
      <c r="B32">
        <v>0</v>
      </c>
      <c r="C32">
        <v>0</v>
      </c>
      <c r="D32">
        <v>46.96</v>
      </c>
      <c r="E32">
        <v>0</v>
      </c>
      <c r="F32">
        <v>0</v>
      </c>
      <c r="G32">
        <v>77.45</v>
      </c>
      <c r="H32">
        <v>0</v>
      </c>
      <c r="I32">
        <v>0</v>
      </c>
      <c r="J32">
        <v>95.63</v>
      </c>
      <c r="K32">
        <v>686.07</v>
      </c>
      <c r="L32">
        <v>413.81</v>
      </c>
      <c r="M32">
        <v>90.54</v>
      </c>
      <c r="N32">
        <v>121.71</v>
      </c>
      <c r="O32">
        <v>127.6</v>
      </c>
      <c r="P32">
        <v>127.75</v>
      </c>
      <c r="Q32">
        <v>20.96</v>
      </c>
      <c r="R32">
        <v>43.71</v>
      </c>
      <c r="S32">
        <v>27.05</v>
      </c>
      <c r="T32">
        <v>1.62</v>
      </c>
      <c r="U32">
        <v>345.38</v>
      </c>
      <c r="V32">
        <v>20.8</v>
      </c>
      <c r="W32">
        <v>32.17</v>
      </c>
      <c r="X32">
        <v>98.87</v>
      </c>
      <c r="Y32">
        <v>0</v>
      </c>
      <c r="Z32">
        <v>13.04</v>
      </c>
      <c r="AA32">
        <v>24.33</v>
      </c>
      <c r="AB32">
        <v>31.33</v>
      </c>
      <c r="AC32">
        <v>21.37</v>
      </c>
      <c r="AD32">
        <v>40.4</v>
      </c>
      <c r="AE32">
        <v>53.79</v>
      </c>
      <c r="AF32">
        <v>9.66</v>
      </c>
      <c r="AG32">
        <v>44.99</v>
      </c>
      <c r="AH32">
        <v>167.1</v>
      </c>
      <c r="AI32">
        <v>7.03</v>
      </c>
      <c r="AJ32">
        <v>0</v>
      </c>
      <c r="AK32">
        <v>60.68</v>
      </c>
      <c r="AL32">
        <v>79.010000000000005</v>
      </c>
      <c r="AM32">
        <v>0</v>
      </c>
      <c r="AN32">
        <v>0</v>
      </c>
      <c r="AO32">
        <v>8.8699999999999992</v>
      </c>
      <c r="AP32">
        <v>8.33</v>
      </c>
      <c r="AQ32">
        <v>0</v>
      </c>
      <c r="AR32">
        <v>36.43</v>
      </c>
      <c r="AS32">
        <v>26.6</v>
      </c>
      <c r="AT32">
        <v>20.010000000000002</v>
      </c>
      <c r="AU32">
        <v>0</v>
      </c>
      <c r="AV32">
        <v>0</v>
      </c>
      <c r="AW32">
        <v>0</v>
      </c>
      <c r="AX32">
        <v>0</v>
      </c>
      <c r="AY32">
        <v>1.44</v>
      </c>
      <c r="AZ32">
        <v>5.35</v>
      </c>
      <c r="BA32">
        <v>3.54</v>
      </c>
      <c r="BB32">
        <v>0.12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3041.4999999999991</v>
      </c>
    </row>
    <row r="33" spans="1:117">
      <c r="A33" t="s">
        <v>75</v>
      </c>
      <c r="B33">
        <v>0</v>
      </c>
      <c r="C33">
        <v>0</v>
      </c>
      <c r="D33">
        <v>46.96</v>
      </c>
      <c r="E33">
        <v>0</v>
      </c>
      <c r="F33">
        <v>0</v>
      </c>
      <c r="G33">
        <v>77.45</v>
      </c>
      <c r="H33">
        <v>0</v>
      </c>
      <c r="I33">
        <v>0</v>
      </c>
      <c r="J33">
        <v>95.63</v>
      </c>
      <c r="K33">
        <v>686.07</v>
      </c>
      <c r="L33">
        <v>413.81</v>
      </c>
      <c r="M33">
        <v>90.54</v>
      </c>
      <c r="N33">
        <v>121.71</v>
      </c>
      <c r="O33">
        <v>127.6</v>
      </c>
      <c r="P33">
        <v>127.75</v>
      </c>
      <c r="Q33">
        <v>20.96</v>
      </c>
      <c r="R33">
        <v>43.71</v>
      </c>
      <c r="S33">
        <v>27.05</v>
      </c>
      <c r="T33">
        <v>1.62</v>
      </c>
      <c r="U33">
        <v>353.25</v>
      </c>
      <c r="V33">
        <v>20.8</v>
      </c>
      <c r="W33">
        <v>32.17</v>
      </c>
      <c r="X33">
        <v>98.87</v>
      </c>
      <c r="Y33">
        <v>0</v>
      </c>
      <c r="Z33">
        <v>13.04</v>
      </c>
      <c r="AA33">
        <v>24.33</v>
      </c>
      <c r="AB33">
        <v>31.33</v>
      </c>
      <c r="AC33">
        <v>32.08</v>
      </c>
      <c r="AD33">
        <v>40.4</v>
      </c>
      <c r="AE33">
        <v>53.79</v>
      </c>
      <c r="AF33">
        <v>9.66</v>
      </c>
      <c r="AG33">
        <v>44.99</v>
      </c>
      <c r="AH33">
        <v>167.1</v>
      </c>
      <c r="AI33">
        <v>7.03</v>
      </c>
      <c r="AJ33">
        <v>0</v>
      </c>
      <c r="AK33">
        <v>60.68</v>
      </c>
      <c r="AL33">
        <v>79.010000000000005</v>
      </c>
      <c r="AM33">
        <v>0</v>
      </c>
      <c r="AN33">
        <v>0</v>
      </c>
      <c r="AO33">
        <v>8.92</v>
      </c>
      <c r="AP33">
        <v>8.33</v>
      </c>
      <c r="AQ33">
        <v>0</v>
      </c>
      <c r="AR33">
        <v>36.43</v>
      </c>
      <c r="AS33">
        <v>26.6</v>
      </c>
      <c r="AT33">
        <v>20.010000000000002</v>
      </c>
      <c r="AU33">
        <v>0</v>
      </c>
      <c r="AV33">
        <v>0</v>
      </c>
      <c r="AW33">
        <v>0</v>
      </c>
      <c r="AX33">
        <v>0</v>
      </c>
      <c r="AY33">
        <v>1.44</v>
      </c>
      <c r="AZ33">
        <v>5.35</v>
      </c>
      <c r="BA33">
        <v>3.54</v>
      </c>
      <c r="BB33">
        <v>0.12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3060.1299999999992</v>
      </c>
    </row>
    <row r="34" spans="1:117">
      <c r="A34" t="s">
        <v>76</v>
      </c>
      <c r="B34">
        <v>0</v>
      </c>
      <c r="C34">
        <v>0</v>
      </c>
      <c r="D34">
        <v>46.96</v>
      </c>
      <c r="E34">
        <v>0</v>
      </c>
      <c r="F34">
        <v>0</v>
      </c>
      <c r="G34">
        <v>77.45</v>
      </c>
      <c r="H34">
        <v>0</v>
      </c>
      <c r="I34">
        <v>0</v>
      </c>
      <c r="J34">
        <v>95.63</v>
      </c>
      <c r="K34">
        <v>686.07</v>
      </c>
      <c r="L34">
        <v>413.81</v>
      </c>
      <c r="M34">
        <v>90.54</v>
      </c>
      <c r="N34">
        <v>121.71</v>
      </c>
      <c r="O34">
        <v>127.6</v>
      </c>
      <c r="P34">
        <v>127.75</v>
      </c>
      <c r="Q34">
        <v>20.96</v>
      </c>
      <c r="R34">
        <v>43.71</v>
      </c>
      <c r="S34">
        <v>27.05</v>
      </c>
      <c r="T34">
        <v>1.62</v>
      </c>
      <c r="U34">
        <v>361.12</v>
      </c>
      <c r="V34">
        <v>20.8</v>
      </c>
      <c r="W34">
        <v>32.17</v>
      </c>
      <c r="X34">
        <v>98.87</v>
      </c>
      <c r="Y34">
        <v>0</v>
      </c>
      <c r="Z34">
        <v>13.04</v>
      </c>
      <c r="AA34">
        <v>24.33</v>
      </c>
      <c r="AB34">
        <v>31.33</v>
      </c>
      <c r="AC34">
        <v>32.08</v>
      </c>
      <c r="AD34">
        <v>40.4</v>
      </c>
      <c r="AE34">
        <v>53.79</v>
      </c>
      <c r="AF34">
        <v>9.66</v>
      </c>
      <c r="AG34">
        <v>44.99</v>
      </c>
      <c r="AH34">
        <v>167.1</v>
      </c>
      <c r="AI34">
        <v>17.559999999999999</v>
      </c>
      <c r="AJ34">
        <v>0</v>
      </c>
      <c r="AK34">
        <v>60.68</v>
      </c>
      <c r="AL34">
        <v>79.010000000000005</v>
      </c>
      <c r="AM34">
        <v>0</v>
      </c>
      <c r="AN34">
        <v>0</v>
      </c>
      <c r="AO34">
        <v>8.93</v>
      </c>
      <c r="AP34">
        <v>8.33</v>
      </c>
      <c r="AQ34">
        <v>0</v>
      </c>
      <c r="AR34">
        <v>36.43</v>
      </c>
      <c r="AS34">
        <v>26.6</v>
      </c>
      <c r="AT34">
        <v>20.010000000000002</v>
      </c>
      <c r="AU34">
        <v>0</v>
      </c>
      <c r="AV34">
        <v>0</v>
      </c>
      <c r="AW34">
        <v>0</v>
      </c>
      <c r="AX34">
        <v>0</v>
      </c>
      <c r="AY34">
        <v>1.44</v>
      </c>
      <c r="AZ34">
        <v>5.35</v>
      </c>
      <c r="BA34">
        <v>3.54</v>
      </c>
      <c r="BB34">
        <v>2.89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3081.309999999999</v>
      </c>
    </row>
    <row r="35" spans="1:117">
      <c r="A35" t="s">
        <v>77</v>
      </c>
      <c r="B35">
        <v>0</v>
      </c>
      <c r="C35">
        <v>0</v>
      </c>
      <c r="D35">
        <v>46.96</v>
      </c>
      <c r="E35">
        <v>0</v>
      </c>
      <c r="F35">
        <v>0</v>
      </c>
      <c r="G35">
        <v>77.45</v>
      </c>
      <c r="H35">
        <v>0</v>
      </c>
      <c r="I35">
        <v>0</v>
      </c>
      <c r="J35">
        <v>93.64</v>
      </c>
      <c r="K35">
        <v>686.07</v>
      </c>
      <c r="L35">
        <v>413.81</v>
      </c>
      <c r="M35">
        <v>90.54</v>
      </c>
      <c r="N35">
        <v>121.71</v>
      </c>
      <c r="O35">
        <v>127.6</v>
      </c>
      <c r="P35">
        <v>127.75</v>
      </c>
      <c r="Q35">
        <v>20.96</v>
      </c>
      <c r="R35">
        <v>43.71</v>
      </c>
      <c r="S35">
        <v>27.05</v>
      </c>
      <c r="T35">
        <v>1.62</v>
      </c>
      <c r="U35">
        <v>371.25</v>
      </c>
      <c r="V35">
        <v>20.8</v>
      </c>
      <c r="W35">
        <v>32.17</v>
      </c>
      <c r="X35">
        <v>98.87</v>
      </c>
      <c r="Y35">
        <v>0</v>
      </c>
      <c r="Z35">
        <v>13.04</v>
      </c>
      <c r="AA35">
        <v>24.33</v>
      </c>
      <c r="AB35">
        <v>44.22</v>
      </c>
      <c r="AC35">
        <v>32.08</v>
      </c>
      <c r="AD35">
        <v>40.4</v>
      </c>
      <c r="AE35">
        <v>53.79</v>
      </c>
      <c r="AF35">
        <v>9.66</v>
      </c>
      <c r="AG35">
        <v>44.99</v>
      </c>
      <c r="AH35">
        <v>167.1</v>
      </c>
      <c r="AI35">
        <v>17.559999999999999</v>
      </c>
      <c r="AJ35">
        <v>0</v>
      </c>
      <c r="AK35">
        <v>60.68</v>
      </c>
      <c r="AL35">
        <v>79.010000000000005</v>
      </c>
      <c r="AM35">
        <v>0</v>
      </c>
      <c r="AN35">
        <v>0</v>
      </c>
      <c r="AO35">
        <v>8.8699999999999992</v>
      </c>
      <c r="AP35">
        <v>8.33</v>
      </c>
      <c r="AQ35">
        <v>0</v>
      </c>
      <c r="AR35">
        <v>36.43</v>
      </c>
      <c r="AS35">
        <v>36.049999999999997</v>
      </c>
      <c r="AT35">
        <v>20.010000000000002</v>
      </c>
      <c r="AU35">
        <v>0</v>
      </c>
      <c r="AV35">
        <v>0</v>
      </c>
      <c r="AW35">
        <v>0</v>
      </c>
      <c r="AX35">
        <v>0</v>
      </c>
      <c r="AY35">
        <v>1.44</v>
      </c>
      <c r="AZ35">
        <v>5.35</v>
      </c>
      <c r="BA35">
        <v>3.54</v>
      </c>
      <c r="BB35">
        <v>2.89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3111.7299999999991</v>
      </c>
    </row>
    <row r="36" spans="1:117">
      <c r="A36" t="s">
        <v>78</v>
      </c>
      <c r="B36">
        <v>0</v>
      </c>
      <c r="C36">
        <v>0</v>
      </c>
      <c r="D36">
        <v>46.96</v>
      </c>
      <c r="E36">
        <v>0</v>
      </c>
      <c r="F36">
        <v>0</v>
      </c>
      <c r="G36">
        <v>77.45</v>
      </c>
      <c r="H36">
        <v>0</v>
      </c>
      <c r="I36">
        <v>0</v>
      </c>
      <c r="J36">
        <v>93.64</v>
      </c>
      <c r="K36">
        <v>686.07</v>
      </c>
      <c r="L36">
        <v>413.81</v>
      </c>
      <c r="M36">
        <v>90.54</v>
      </c>
      <c r="N36">
        <v>121.71</v>
      </c>
      <c r="O36">
        <v>127.6</v>
      </c>
      <c r="P36">
        <v>127.75</v>
      </c>
      <c r="Q36">
        <v>20.96</v>
      </c>
      <c r="R36">
        <v>43.71</v>
      </c>
      <c r="S36">
        <v>27.05</v>
      </c>
      <c r="T36">
        <v>1.62</v>
      </c>
      <c r="U36">
        <v>382.5</v>
      </c>
      <c r="V36">
        <v>20.8</v>
      </c>
      <c r="W36">
        <v>32.17</v>
      </c>
      <c r="X36">
        <v>98.87</v>
      </c>
      <c r="Y36">
        <v>0</v>
      </c>
      <c r="Z36">
        <v>13.04</v>
      </c>
      <c r="AA36">
        <v>24.33</v>
      </c>
      <c r="AB36">
        <v>44.22</v>
      </c>
      <c r="AC36">
        <v>32.08</v>
      </c>
      <c r="AD36">
        <v>40.4</v>
      </c>
      <c r="AE36">
        <v>53.79</v>
      </c>
      <c r="AF36">
        <v>9.66</v>
      </c>
      <c r="AG36">
        <v>44.99</v>
      </c>
      <c r="AH36">
        <v>167.1</v>
      </c>
      <c r="AI36">
        <v>17.559999999999999</v>
      </c>
      <c r="AJ36">
        <v>0</v>
      </c>
      <c r="AK36">
        <v>60.68</v>
      </c>
      <c r="AL36">
        <v>79.010000000000005</v>
      </c>
      <c r="AM36">
        <v>0</v>
      </c>
      <c r="AN36">
        <v>0</v>
      </c>
      <c r="AO36">
        <v>8.8800000000000008</v>
      </c>
      <c r="AP36">
        <v>8.33</v>
      </c>
      <c r="AQ36">
        <v>0</v>
      </c>
      <c r="AR36">
        <v>36.43</v>
      </c>
      <c r="AS36">
        <v>36.049999999999997</v>
      </c>
      <c r="AT36">
        <v>20.010000000000002</v>
      </c>
      <c r="AU36">
        <v>0</v>
      </c>
      <c r="AV36">
        <v>0</v>
      </c>
      <c r="AW36">
        <v>0</v>
      </c>
      <c r="AX36">
        <v>0</v>
      </c>
      <c r="AY36">
        <v>1.44</v>
      </c>
      <c r="AZ36">
        <v>5.35</v>
      </c>
      <c r="BA36">
        <v>3.54</v>
      </c>
      <c r="BB36">
        <v>2.89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3122.9899999999993</v>
      </c>
    </row>
    <row r="37" spans="1:117">
      <c r="A37" t="s">
        <v>79</v>
      </c>
      <c r="B37">
        <v>0</v>
      </c>
      <c r="C37">
        <v>0</v>
      </c>
      <c r="D37">
        <v>46.96</v>
      </c>
      <c r="E37">
        <v>0</v>
      </c>
      <c r="F37">
        <v>0</v>
      </c>
      <c r="G37">
        <v>77.45</v>
      </c>
      <c r="H37">
        <v>0</v>
      </c>
      <c r="I37">
        <v>0</v>
      </c>
      <c r="J37">
        <v>93.64</v>
      </c>
      <c r="K37">
        <v>686.07</v>
      </c>
      <c r="L37">
        <v>413.81</v>
      </c>
      <c r="M37">
        <v>90.54</v>
      </c>
      <c r="N37">
        <v>121.71</v>
      </c>
      <c r="O37">
        <v>127.6</v>
      </c>
      <c r="P37">
        <v>127.75</v>
      </c>
      <c r="Q37">
        <v>20.96</v>
      </c>
      <c r="R37">
        <v>43.71</v>
      </c>
      <c r="S37">
        <v>27.05</v>
      </c>
      <c r="T37">
        <v>1.62</v>
      </c>
      <c r="U37">
        <v>382.5</v>
      </c>
      <c r="V37">
        <v>20.8</v>
      </c>
      <c r="W37">
        <v>32.17</v>
      </c>
      <c r="X37">
        <v>98.87</v>
      </c>
      <c r="Y37">
        <v>0</v>
      </c>
      <c r="Z37">
        <v>0</v>
      </c>
      <c r="AA37">
        <v>24.33</v>
      </c>
      <c r="AB37">
        <v>44.22</v>
      </c>
      <c r="AC37">
        <v>32.08</v>
      </c>
      <c r="AD37">
        <v>40.4</v>
      </c>
      <c r="AE37">
        <v>53.79</v>
      </c>
      <c r="AF37">
        <v>9.66</v>
      </c>
      <c r="AG37">
        <v>44.99</v>
      </c>
      <c r="AH37">
        <v>167.1</v>
      </c>
      <c r="AI37">
        <v>17.559999999999999</v>
      </c>
      <c r="AJ37">
        <v>0</v>
      </c>
      <c r="AK37">
        <v>60.68</v>
      </c>
      <c r="AL37">
        <v>79.010000000000005</v>
      </c>
      <c r="AM37">
        <v>0</v>
      </c>
      <c r="AN37">
        <v>0</v>
      </c>
      <c r="AO37">
        <v>3.39</v>
      </c>
      <c r="AP37">
        <v>8.33</v>
      </c>
      <c r="AQ37">
        <v>0</v>
      </c>
      <c r="AR37">
        <v>36.43</v>
      </c>
      <c r="AS37">
        <v>36.049999999999997</v>
      </c>
      <c r="AT37">
        <v>20.010000000000002</v>
      </c>
      <c r="AU37">
        <v>0</v>
      </c>
      <c r="AV37">
        <v>0</v>
      </c>
      <c r="AW37">
        <v>0</v>
      </c>
      <c r="AX37">
        <v>0</v>
      </c>
      <c r="AY37">
        <v>1.44</v>
      </c>
      <c r="AZ37">
        <v>5.35</v>
      </c>
      <c r="BA37">
        <v>3.54</v>
      </c>
      <c r="BB37">
        <v>2.89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3104.4599999999991</v>
      </c>
    </row>
    <row r="38" spans="1:117">
      <c r="A38" t="s">
        <v>80</v>
      </c>
      <c r="B38">
        <v>0</v>
      </c>
      <c r="C38">
        <v>0</v>
      </c>
      <c r="D38">
        <v>46.96</v>
      </c>
      <c r="E38">
        <v>0</v>
      </c>
      <c r="F38">
        <v>0</v>
      </c>
      <c r="G38">
        <v>77.45</v>
      </c>
      <c r="H38">
        <v>0</v>
      </c>
      <c r="I38">
        <v>0</v>
      </c>
      <c r="J38">
        <v>93.64</v>
      </c>
      <c r="K38">
        <v>686.07</v>
      </c>
      <c r="L38">
        <v>413.81</v>
      </c>
      <c r="M38">
        <v>90.54</v>
      </c>
      <c r="N38">
        <v>121.71</v>
      </c>
      <c r="O38">
        <v>127.6</v>
      </c>
      <c r="P38">
        <v>127.75</v>
      </c>
      <c r="Q38">
        <v>20.96</v>
      </c>
      <c r="R38">
        <v>43.71</v>
      </c>
      <c r="S38">
        <v>27.05</v>
      </c>
      <c r="T38">
        <v>1.62</v>
      </c>
      <c r="U38">
        <v>382.5</v>
      </c>
      <c r="V38">
        <v>20.8</v>
      </c>
      <c r="W38">
        <v>32.17</v>
      </c>
      <c r="X38">
        <v>98.87</v>
      </c>
      <c r="Y38">
        <v>0</v>
      </c>
      <c r="Z38">
        <v>0</v>
      </c>
      <c r="AA38">
        <v>24.33</v>
      </c>
      <c r="AB38">
        <v>44.22</v>
      </c>
      <c r="AC38">
        <v>32.08</v>
      </c>
      <c r="AD38">
        <v>40.4</v>
      </c>
      <c r="AE38">
        <v>53.79</v>
      </c>
      <c r="AF38">
        <v>9.66</v>
      </c>
      <c r="AG38">
        <v>44.99</v>
      </c>
      <c r="AH38">
        <v>167.1</v>
      </c>
      <c r="AI38">
        <v>17.559999999999999</v>
      </c>
      <c r="AJ38">
        <v>0</v>
      </c>
      <c r="AK38">
        <v>60.68</v>
      </c>
      <c r="AL38">
        <v>79.010000000000005</v>
      </c>
      <c r="AM38">
        <v>0</v>
      </c>
      <c r="AN38">
        <v>0</v>
      </c>
      <c r="AO38">
        <v>3.3</v>
      </c>
      <c r="AP38">
        <v>8.33</v>
      </c>
      <c r="AQ38">
        <v>0</v>
      </c>
      <c r="AR38">
        <v>36.43</v>
      </c>
      <c r="AS38">
        <v>36.049999999999997</v>
      </c>
      <c r="AT38">
        <v>20.010000000000002</v>
      </c>
      <c r="AU38">
        <v>0</v>
      </c>
      <c r="AV38">
        <v>0</v>
      </c>
      <c r="AW38">
        <v>0</v>
      </c>
      <c r="AX38">
        <v>0</v>
      </c>
      <c r="AY38">
        <v>1.44</v>
      </c>
      <c r="AZ38">
        <v>5.35</v>
      </c>
      <c r="BA38">
        <v>3.54</v>
      </c>
      <c r="BB38">
        <v>2.89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3104.3699999999994</v>
      </c>
    </row>
    <row r="39" spans="1:117">
      <c r="A39" t="s">
        <v>81</v>
      </c>
      <c r="B39">
        <v>0</v>
      </c>
      <c r="C39">
        <v>0</v>
      </c>
      <c r="D39">
        <v>46.96</v>
      </c>
      <c r="E39">
        <v>0</v>
      </c>
      <c r="F39">
        <v>0</v>
      </c>
      <c r="G39">
        <v>77.45</v>
      </c>
      <c r="H39">
        <v>0</v>
      </c>
      <c r="I39">
        <v>0</v>
      </c>
      <c r="J39">
        <v>93.64</v>
      </c>
      <c r="K39">
        <v>686.07</v>
      </c>
      <c r="L39">
        <v>413.81</v>
      </c>
      <c r="M39">
        <v>90.54</v>
      </c>
      <c r="N39">
        <v>121.71</v>
      </c>
      <c r="O39">
        <v>127.6</v>
      </c>
      <c r="P39">
        <v>127.75</v>
      </c>
      <c r="Q39">
        <v>20.96</v>
      </c>
      <c r="R39">
        <v>43.71</v>
      </c>
      <c r="S39">
        <v>27.05</v>
      </c>
      <c r="T39">
        <v>1.62</v>
      </c>
      <c r="U39">
        <v>382.5</v>
      </c>
      <c r="V39">
        <v>20.8</v>
      </c>
      <c r="W39">
        <v>32.17</v>
      </c>
      <c r="X39">
        <v>98.87</v>
      </c>
      <c r="Y39">
        <v>0</v>
      </c>
      <c r="Z39">
        <v>0</v>
      </c>
      <c r="AA39">
        <v>24.33</v>
      </c>
      <c r="AB39">
        <v>44.22</v>
      </c>
      <c r="AC39">
        <v>32.08</v>
      </c>
      <c r="AD39">
        <v>40.4</v>
      </c>
      <c r="AE39">
        <v>53.79</v>
      </c>
      <c r="AF39">
        <v>9.66</v>
      </c>
      <c r="AG39">
        <v>44.99</v>
      </c>
      <c r="AH39">
        <v>167.1</v>
      </c>
      <c r="AI39">
        <v>17.559999999999999</v>
      </c>
      <c r="AJ39">
        <v>0</v>
      </c>
      <c r="AK39">
        <v>60.68</v>
      </c>
      <c r="AL39">
        <v>79.38</v>
      </c>
      <c r="AM39">
        <v>0</v>
      </c>
      <c r="AN39">
        <v>0</v>
      </c>
      <c r="AO39">
        <v>3.33</v>
      </c>
      <c r="AP39">
        <v>8.33</v>
      </c>
      <c r="AQ39">
        <v>0</v>
      </c>
      <c r="AR39">
        <v>45.27</v>
      </c>
      <c r="AS39">
        <v>26.6</v>
      </c>
      <c r="AT39">
        <v>20.010000000000002</v>
      </c>
      <c r="AU39">
        <v>0</v>
      </c>
      <c r="AV39">
        <v>0</v>
      </c>
      <c r="AW39">
        <v>0</v>
      </c>
      <c r="AX39">
        <v>0</v>
      </c>
      <c r="AY39">
        <v>1.44</v>
      </c>
      <c r="AZ39">
        <v>5.35</v>
      </c>
      <c r="BA39">
        <v>3.54</v>
      </c>
      <c r="BB39">
        <v>2.89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3104.1599999999989</v>
      </c>
    </row>
    <row r="40" spans="1:117">
      <c r="A40" t="s">
        <v>82</v>
      </c>
      <c r="B40">
        <v>0</v>
      </c>
      <c r="C40">
        <v>0</v>
      </c>
      <c r="D40">
        <v>46.96</v>
      </c>
      <c r="E40">
        <v>0</v>
      </c>
      <c r="F40">
        <v>0</v>
      </c>
      <c r="G40">
        <v>77.45</v>
      </c>
      <c r="H40">
        <v>0</v>
      </c>
      <c r="I40">
        <v>0</v>
      </c>
      <c r="J40">
        <v>93.64</v>
      </c>
      <c r="K40">
        <v>686.07</v>
      </c>
      <c r="L40">
        <v>413.81</v>
      </c>
      <c r="M40">
        <v>90.54</v>
      </c>
      <c r="N40">
        <v>121.71</v>
      </c>
      <c r="O40">
        <v>127.6</v>
      </c>
      <c r="P40">
        <v>127.75</v>
      </c>
      <c r="Q40">
        <v>20.96</v>
      </c>
      <c r="R40">
        <v>43.71</v>
      </c>
      <c r="S40">
        <v>27.05</v>
      </c>
      <c r="T40">
        <v>1.62</v>
      </c>
      <c r="U40">
        <v>382.5</v>
      </c>
      <c r="V40">
        <v>20.8</v>
      </c>
      <c r="W40">
        <v>32.17</v>
      </c>
      <c r="X40">
        <v>98.87</v>
      </c>
      <c r="Y40">
        <v>0</v>
      </c>
      <c r="Z40">
        <v>0</v>
      </c>
      <c r="AA40">
        <v>24.33</v>
      </c>
      <c r="AB40">
        <v>44.22</v>
      </c>
      <c r="AC40">
        <v>32.08</v>
      </c>
      <c r="AD40">
        <v>40.4</v>
      </c>
      <c r="AE40">
        <v>53.79</v>
      </c>
      <c r="AF40">
        <v>9.66</v>
      </c>
      <c r="AG40">
        <v>44.99</v>
      </c>
      <c r="AH40">
        <v>167.1</v>
      </c>
      <c r="AI40">
        <v>17.559999999999999</v>
      </c>
      <c r="AJ40">
        <v>0</v>
      </c>
      <c r="AK40">
        <v>60.68</v>
      </c>
      <c r="AL40">
        <v>79.38</v>
      </c>
      <c r="AM40">
        <v>0</v>
      </c>
      <c r="AN40">
        <v>0</v>
      </c>
      <c r="AO40">
        <v>3.23</v>
      </c>
      <c r="AP40">
        <v>8.33</v>
      </c>
      <c r="AQ40">
        <v>0</v>
      </c>
      <c r="AR40">
        <v>45.27</v>
      </c>
      <c r="AS40">
        <v>26.6</v>
      </c>
      <c r="AT40">
        <v>20.010000000000002</v>
      </c>
      <c r="AU40">
        <v>0</v>
      </c>
      <c r="AV40">
        <v>0</v>
      </c>
      <c r="AW40">
        <v>0</v>
      </c>
      <c r="AX40">
        <v>0</v>
      </c>
      <c r="AY40">
        <v>1.44</v>
      </c>
      <c r="AZ40">
        <v>5.35</v>
      </c>
      <c r="BA40">
        <v>3.54</v>
      </c>
      <c r="BB40">
        <v>2.89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3104.059999999999</v>
      </c>
    </row>
    <row r="41" spans="1:117">
      <c r="A41" t="s">
        <v>83</v>
      </c>
      <c r="B41">
        <v>0</v>
      </c>
      <c r="C41">
        <v>0</v>
      </c>
      <c r="D41">
        <v>46.96</v>
      </c>
      <c r="E41">
        <v>0</v>
      </c>
      <c r="F41">
        <v>0</v>
      </c>
      <c r="G41">
        <v>77.45</v>
      </c>
      <c r="H41">
        <v>0</v>
      </c>
      <c r="I41">
        <v>0</v>
      </c>
      <c r="J41">
        <v>93.64</v>
      </c>
      <c r="K41">
        <v>686.07</v>
      </c>
      <c r="L41">
        <v>413.81</v>
      </c>
      <c r="M41">
        <v>90.54</v>
      </c>
      <c r="N41">
        <v>121.71</v>
      </c>
      <c r="O41">
        <v>127.6</v>
      </c>
      <c r="P41">
        <v>127.75</v>
      </c>
      <c r="Q41">
        <v>20.96</v>
      </c>
      <c r="R41">
        <v>43.71</v>
      </c>
      <c r="S41">
        <v>27.05</v>
      </c>
      <c r="T41">
        <v>1.62</v>
      </c>
      <c r="U41">
        <v>382.5</v>
      </c>
      <c r="V41">
        <v>20.8</v>
      </c>
      <c r="W41">
        <v>32.17</v>
      </c>
      <c r="X41">
        <v>98.87</v>
      </c>
      <c r="Y41">
        <v>0</v>
      </c>
      <c r="Z41">
        <v>0</v>
      </c>
      <c r="AA41">
        <v>24.33</v>
      </c>
      <c r="AB41">
        <v>44.22</v>
      </c>
      <c r="AC41">
        <v>32.08</v>
      </c>
      <c r="AD41">
        <v>40.4</v>
      </c>
      <c r="AE41">
        <v>53.79</v>
      </c>
      <c r="AF41">
        <v>9.66</v>
      </c>
      <c r="AG41">
        <v>44.99</v>
      </c>
      <c r="AH41">
        <v>167.1</v>
      </c>
      <c r="AI41">
        <v>17.559999999999999</v>
      </c>
      <c r="AJ41">
        <v>0</v>
      </c>
      <c r="AK41">
        <v>60.68</v>
      </c>
      <c r="AL41">
        <v>79.38</v>
      </c>
      <c r="AM41">
        <v>0</v>
      </c>
      <c r="AN41">
        <v>0</v>
      </c>
      <c r="AO41">
        <v>3.27</v>
      </c>
      <c r="AP41">
        <v>8.33</v>
      </c>
      <c r="AQ41">
        <v>0</v>
      </c>
      <c r="AR41">
        <v>34.229999999999997</v>
      </c>
      <c r="AS41">
        <v>26.6</v>
      </c>
      <c r="AT41">
        <v>20.010000000000002</v>
      </c>
      <c r="AU41">
        <v>0</v>
      </c>
      <c r="AV41">
        <v>0</v>
      </c>
      <c r="AW41">
        <v>0</v>
      </c>
      <c r="AX41">
        <v>0</v>
      </c>
      <c r="AY41">
        <v>1.44</v>
      </c>
      <c r="AZ41">
        <v>5.35</v>
      </c>
      <c r="BA41">
        <v>3.54</v>
      </c>
      <c r="BB41">
        <v>2.89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3093.059999999999</v>
      </c>
    </row>
    <row r="42" spans="1:117">
      <c r="A42" t="s">
        <v>84</v>
      </c>
      <c r="B42">
        <v>0</v>
      </c>
      <c r="C42">
        <v>0</v>
      </c>
      <c r="D42">
        <v>46.96</v>
      </c>
      <c r="E42">
        <v>0</v>
      </c>
      <c r="F42">
        <v>0</v>
      </c>
      <c r="G42">
        <v>77.45</v>
      </c>
      <c r="H42">
        <v>0</v>
      </c>
      <c r="I42">
        <v>0</v>
      </c>
      <c r="J42">
        <v>93.64</v>
      </c>
      <c r="K42">
        <v>686.07</v>
      </c>
      <c r="L42">
        <v>413.81</v>
      </c>
      <c r="M42">
        <v>90.54</v>
      </c>
      <c r="N42">
        <v>121.71</v>
      </c>
      <c r="O42">
        <v>127.6</v>
      </c>
      <c r="P42">
        <v>127.75</v>
      </c>
      <c r="Q42">
        <v>20.96</v>
      </c>
      <c r="R42">
        <v>43.71</v>
      </c>
      <c r="S42">
        <v>27.05</v>
      </c>
      <c r="T42">
        <v>1.62</v>
      </c>
      <c r="U42">
        <v>382.5</v>
      </c>
      <c r="V42">
        <v>20.8</v>
      </c>
      <c r="W42">
        <v>32.17</v>
      </c>
      <c r="X42">
        <v>98.87</v>
      </c>
      <c r="Y42">
        <v>0</v>
      </c>
      <c r="Z42">
        <v>0</v>
      </c>
      <c r="AA42">
        <v>24.33</v>
      </c>
      <c r="AB42">
        <v>44.22</v>
      </c>
      <c r="AC42">
        <v>32.08</v>
      </c>
      <c r="AD42">
        <v>40.4</v>
      </c>
      <c r="AE42">
        <v>53.79</v>
      </c>
      <c r="AF42">
        <v>9.66</v>
      </c>
      <c r="AG42">
        <v>44.99</v>
      </c>
      <c r="AH42">
        <v>167.1</v>
      </c>
      <c r="AI42">
        <v>17.559999999999999</v>
      </c>
      <c r="AJ42">
        <v>0</v>
      </c>
      <c r="AK42">
        <v>60.68</v>
      </c>
      <c r="AL42">
        <v>79.38</v>
      </c>
      <c r="AM42">
        <v>0</v>
      </c>
      <c r="AN42">
        <v>0</v>
      </c>
      <c r="AO42">
        <v>3.22</v>
      </c>
      <c r="AP42">
        <v>8.33</v>
      </c>
      <c r="AQ42">
        <v>0</v>
      </c>
      <c r="AR42">
        <v>34.229999999999997</v>
      </c>
      <c r="AS42">
        <v>26.6</v>
      </c>
      <c r="AT42">
        <v>20.010000000000002</v>
      </c>
      <c r="AU42">
        <v>0</v>
      </c>
      <c r="AV42">
        <v>0</v>
      </c>
      <c r="AW42">
        <v>0</v>
      </c>
      <c r="AX42">
        <v>0</v>
      </c>
      <c r="AY42">
        <v>1.44</v>
      </c>
      <c r="AZ42">
        <v>5.35</v>
      </c>
      <c r="BA42">
        <v>3.54</v>
      </c>
      <c r="BB42">
        <v>2.89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3093.0099999999989</v>
      </c>
    </row>
    <row r="43" spans="1:117">
      <c r="A43" t="s">
        <v>85</v>
      </c>
      <c r="B43">
        <v>0</v>
      </c>
      <c r="C43">
        <v>0</v>
      </c>
      <c r="D43">
        <v>46.72</v>
      </c>
      <c r="E43">
        <v>0</v>
      </c>
      <c r="F43">
        <v>0</v>
      </c>
      <c r="G43">
        <v>77.45</v>
      </c>
      <c r="H43">
        <v>0</v>
      </c>
      <c r="I43">
        <v>0</v>
      </c>
      <c r="J43">
        <v>93.64</v>
      </c>
      <c r="K43">
        <v>686.07</v>
      </c>
      <c r="L43">
        <v>413.81</v>
      </c>
      <c r="M43">
        <v>90.54</v>
      </c>
      <c r="N43">
        <v>121.71</v>
      </c>
      <c r="O43">
        <v>127.6</v>
      </c>
      <c r="P43">
        <v>127.75</v>
      </c>
      <c r="Q43">
        <v>20.96</v>
      </c>
      <c r="R43">
        <v>43.71</v>
      </c>
      <c r="S43">
        <v>27.05</v>
      </c>
      <c r="T43">
        <v>1.62</v>
      </c>
      <c r="U43">
        <v>382.5</v>
      </c>
      <c r="V43">
        <v>20.8</v>
      </c>
      <c r="W43">
        <v>32.17</v>
      </c>
      <c r="X43">
        <v>98.87</v>
      </c>
      <c r="Y43">
        <v>0</v>
      </c>
      <c r="Z43">
        <v>0</v>
      </c>
      <c r="AA43">
        <v>13.99</v>
      </c>
      <c r="AB43">
        <v>44.22</v>
      </c>
      <c r="AC43">
        <v>32.08</v>
      </c>
      <c r="AD43">
        <v>40.4</v>
      </c>
      <c r="AE43">
        <v>53.79</v>
      </c>
      <c r="AF43">
        <v>9.66</v>
      </c>
      <c r="AG43">
        <v>44.99</v>
      </c>
      <c r="AH43">
        <v>167.1</v>
      </c>
      <c r="AI43">
        <v>17.559999999999999</v>
      </c>
      <c r="AJ43">
        <v>0</v>
      </c>
      <c r="AK43">
        <v>60.68</v>
      </c>
      <c r="AL43">
        <v>79.38</v>
      </c>
      <c r="AM43">
        <v>0</v>
      </c>
      <c r="AN43">
        <v>0</v>
      </c>
      <c r="AO43">
        <v>3.43</v>
      </c>
      <c r="AP43">
        <v>8.33</v>
      </c>
      <c r="AQ43">
        <v>0</v>
      </c>
      <c r="AR43">
        <v>34.229999999999997</v>
      </c>
      <c r="AS43">
        <v>36.049999999999997</v>
      </c>
      <c r="AT43">
        <v>20.010000000000002</v>
      </c>
      <c r="AU43">
        <v>0</v>
      </c>
      <c r="AV43">
        <v>0</v>
      </c>
      <c r="AW43">
        <v>0</v>
      </c>
      <c r="AX43">
        <v>0</v>
      </c>
      <c r="AY43">
        <v>1.44</v>
      </c>
      <c r="AZ43">
        <v>5.35</v>
      </c>
      <c r="BA43">
        <v>3.54</v>
      </c>
      <c r="BB43">
        <v>2.89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3092.0899999999992</v>
      </c>
    </row>
    <row r="44" spans="1:117">
      <c r="A44" t="s">
        <v>86</v>
      </c>
      <c r="B44">
        <v>0</v>
      </c>
      <c r="C44">
        <v>0</v>
      </c>
      <c r="D44">
        <v>46.72</v>
      </c>
      <c r="E44">
        <v>0</v>
      </c>
      <c r="F44">
        <v>0</v>
      </c>
      <c r="G44">
        <v>77.45</v>
      </c>
      <c r="H44">
        <v>0</v>
      </c>
      <c r="I44">
        <v>0</v>
      </c>
      <c r="J44">
        <v>93.64</v>
      </c>
      <c r="K44">
        <v>686.07</v>
      </c>
      <c r="L44">
        <v>413.81</v>
      </c>
      <c r="M44">
        <v>90.54</v>
      </c>
      <c r="N44">
        <v>121.71</v>
      </c>
      <c r="O44">
        <v>127.6</v>
      </c>
      <c r="P44">
        <v>127.75</v>
      </c>
      <c r="Q44">
        <v>20.96</v>
      </c>
      <c r="R44">
        <v>43.71</v>
      </c>
      <c r="S44">
        <v>27.05</v>
      </c>
      <c r="T44">
        <v>1.62</v>
      </c>
      <c r="U44">
        <v>382.5</v>
      </c>
      <c r="V44">
        <v>20.8</v>
      </c>
      <c r="W44">
        <v>32.17</v>
      </c>
      <c r="X44">
        <v>98.87</v>
      </c>
      <c r="Y44">
        <v>0</v>
      </c>
      <c r="Z44">
        <v>0</v>
      </c>
      <c r="AA44">
        <v>0</v>
      </c>
      <c r="AB44">
        <v>44.22</v>
      </c>
      <c r="AC44">
        <v>32.08</v>
      </c>
      <c r="AD44">
        <v>40.4</v>
      </c>
      <c r="AE44">
        <v>53.79</v>
      </c>
      <c r="AF44">
        <v>9.66</v>
      </c>
      <c r="AG44">
        <v>44.99</v>
      </c>
      <c r="AH44">
        <v>167.1</v>
      </c>
      <c r="AI44">
        <v>17.559999999999999</v>
      </c>
      <c r="AJ44">
        <v>0</v>
      </c>
      <c r="AK44">
        <v>60.68</v>
      </c>
      <c r="AL44">
        <v>79.38</v>
      </c>
      <c r="AM44">
        <v>0</v>
      </c>
      <c r="AN44">
        <v>0</v>
      </c>
      <c r="AO44">
        <v>3.41</v>
      </c>
      <c r="AP44">
        <v>8.33</v>
      </c>
      <c r="AQ44">
        <v>0</v>
      </c>
      <c r="AR44">
        <v>45.27</v>
      </c>
      <c r="AS44">
        <v>36.049999999999997</v>
      </c>
      <c r="AT44">
        <v>20.010000000000002</v>
      </c>
      <c r="AU44">
        <v>0</v>
      </c>
      <c r="AV44">
        <v>0</v>
      </c>
      <c r="AW44">
        <v>0</v>
      </c>
      <c r="AX44">
        <v>0</v>
      </c>
      <c r="AY44">
        <v>1.44</v>
      </c>
      <c r="AZ44">
        <v>5.35</v>
      </c>
      <c r="BA44">
        <v>3.54</v>
      </c>
      <c r="BB44">
        <v>2.89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3089.1199999999994</v>
      </c>
    </row>
    <row r="45" spans="1:117">
      <c r="A45" t="s">
        <v>87</v>
      </c>
      <c r="B45">
        <v>0</v>
      </c>
      <c r="C45">
        <v>0</v>
      </c>
      <c r="D45">
        <v>46.72</v>
      </c>
      <c r="E45">
        <v>0</v>
      </c>
      <c r="F45">
        <v>0</v>
      </c>
      <c r="G45">
        <v>77.45</v>
      </c>
      <c r="H45">
        <v>0</v>
      </c>
      <c r="I45">
        <v>0</v>
      </c>
      <c r="J45">
        <v>93.64</v>
      </c>
      <c r="K45">
        <v>686.07</v>
      </c>
      <c r="L45">
        <v>413.81</v>
      </c>
      <c r="M45">
        <v>90.54</v>
      </c>
      <c r="N45">
        <v>121.71</v>
      </c>
      <c r="O45">
        <v>127.6</v>
      </c>
      <c r="P45">
        <v>127.75</v>
      </c>
      <c r="Q45">
        <v>20.96</v>
      </c>
      <c r="R45">
        <v>43.71</v>
      </c>
      <c r="S45">
        <v>27.05</v>
      </c>
      <c r="T45">
        <v>1.62</v>
      </c>
      <c r="U45">
        <v>382.5</v>
      </c>
      <c r="V45">
        <v>20.8</v>
      </c>
      <c r="W45">
        <v>32.17</v>
      </c>
      <c r="X45">
        <v>98.87</v>
      </c>
      <c r="Y45">
        <v>0</v>
      </c>
      <c r="Z45">
        <v>0</v>
      </c>
      <c r="AA45">
        <v>0</v>
      </c>
      <c r="AB45">
        <v>44.22</v>
      </c>
      <c r="AC45">
        <v>32.08</v>
      </c>
      <c r="AD45">
        <v>40.4</v>
      </c>
      <c r="AE45">
        <v>53.79</v>
      </c>
      <c r="AF45">
        <v>9.66</v>
      </c>
      <c r="AG45">
        <v>44.99</v>
      </c>
      <c r="AH45">
        <v>167.1</v>
      </c>
      <c r="AI45">
        <v>17.559999999999999</v>
      </c>
      <c r="AJ45">
        <v>0</v>
      </c>
      <c r="AK45">
        <v>60.68</v>
      </c>
      <c r="AL45">
        <v>79.38</v>
      </c>
      <c r="AM45">
        <v>0</v>
      </c>
      <c r="AN45">
        <v>0</v>
      </c>
      <c r="AO45">
        <v>3.35</v>
      </c>
      <c r="AP45">
        <v>8.33</v>
      </c>
      <c r="AQ45">
        <v>0</v>
      </c>
      <c r="AR45">
        <v>45.27</v>
      </c>
      <c r="AS45">
        <v>26.6</v>
      </c>
      <c r="AT45">
        <v>20.010000000000002</v>
      </c>
      <c r="AU45">
        <v>0</v>
      </c>
      <c r="AV45">
        <v>0</v>
      </c>
      <c r="AW45">
        <v>0</v>
      </c>
      <c r="AX45">
        <v>0</v>
      </c>
      <c r="AY45">
        <v>1.44</v>
      </c>
      <c r="AZ45">
        <v>5.35</v>
      </c>
      <c r="BA45">
        <v>3.54</v>
      </c>
      <c r="BB45">
        <v>2.89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3079.6099999999992</v>
      </c>
    </row>
    <row r="46" spans="1:117">
      <c r="A46" t="s">
        <v>88</v>
      </c>
      <c r="B46">
        <v>0</v>
      </c>
      <c r="C46">
        <v>0</v>
      </c>
      <c r="D46">
        <v>46.72</v>
      </c>
      <c r="E46">
        <v>0</v>
      </c>
      <c r="F46">
        <v>0</v>
      </c>
      <c r="G46">
        <v>77.45</v>
      </c>
      <c r="H46">
        <v>0</v>
      </c>
      <c r="I46">
        <v>0</v>
      </c>
      <c r="J46">
        <v>93.64</v>
      </c>
      <c r="K46">
        <v>686.07</v>
      </c>
      <c r="L46">
        <v>413.81</v>
      </c>
      <c r="M46">
        <v>90.54</v>
      </c>
      <c r="N46">
        <v>121.71</v>
      </c>
      <c r="O46">
        <v>127.6</v>
      </c>
      <c r="P46">
        <v>127.75</v>
      </c>
      <c r="Q46">
        <v>20.96</v>
      </c>
      <c r="R46">
        <v>43.71</v>
      </c>
      <c r="S46">
        <v>27.05</v>
      </c>
      <c r="T46">
        <v>1.62</v>
      </c>
      <c r="U46">
        <v>382.5</v>
      </c>
      <c r="V46">
        <v>20.8</v>
      </c>
      <c r="W46">
        <v>32.17</v>
      </c>
      <c r="X46">
        <v>98.87</v>
      </c>
      <c r="Y46">
        <v>0</v>
      </c>
      <c r="Z46">
        <v>0</v>
      </c>
      <c r="AA46">
        <v>0</v>
      </c>
      <c r="AB46">
        <v>44.22</v>
      </c>
      <c r="AC46">
        <v>32.08</v>
      </c>
      <c r="AD46">
        <v>40.4</v>
      </c>
      <c r="AE46">
        <v>53.79</v>
      </c>
      <c r="AF46">
        <v>9.66</v>
      </c>
      <c r="AG46">
        <v>44.99</v>
      </c>
      <c r="AH46">
        <v>167.1</v>
      </c>
      <c r="AI46">
        <v>17.559999999999999</v>
      </c>
      <c r="AJ46">
        <v>0</v>
      </c>
      <c r="AK46">
        <v>60.68</v>
      </c>
      <c r="AL46">
        <v>79.38</v>
      </c>
      <c r="AM46">
        <v>0</v>
      </c>
      <c r="AN46">
        <v>0</v>
      </c>
      <c r="AO46">
        <v>3.29</v>
      </c>
      <c r="AP46">
        <v>8.33</v>
      </c>
      <c r="AQ46">
        <v>0</v>
      </c>
      <c r="AR46">
        <v>34.229999999999997</v>
      </c>
      <c r="AS46">
        <v>26.6</v>
      </c>
      <c r="AT46">
        <v>20.010000000000002</v>
      </c>
      <c r="AU46">
        <v>0</v>
      </c>
      <c r="AV46">
        <v>0</v>
      </c>
      <c r="AW46">
        <v>0</v>
      </c>
      <c r="AX46">
        <v>0</v>
      </c>
      <c r="AY46">
        <v>1.44</v>
      </c>
      <c r="AZ46">
        <v>5.35</v>
      </c>
      <c r="BA46">
        <v>3.54</v>
      </c>
      <c r="BB46">
        <v>2.89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3068.5099999999993</v>
      </c>
    </row>
    <row r="47" spans="1:117">
      <c r="A47" t="s">
        <v>89</v>
      </c>
      <c r="B47">
        <v>0</v>
      </c>
      <c r="C47">
        <v>0</v>
      </c>
      <c r="D47">
        <v>46.72</v>
      </c>
      <c r="E47">
        <v>0</v>
      </c>
      <c r="F47">
        <v>0</v>
      </c>
      <c r="G47">
        <v>77.45</v>
      </c>
      <c r="H47">
        <v>0</v>
      </c>
      <c r="I47">
        <v>0</v>
      </c>
      <c r="J47">
        <v>93.64</v>
      </c>
      <c r="K47">
        <v>686.07</v>
      </c>
      <c r="L47">
        <v>413.81</v>
      </c>
      <c r="M47">
        <v>90.54</v>
      </c>
      <c r="N47">
        <v>121.71</v>
      </c>
      <c r="O47">
        <v>127.6</v>
      </c>
      <c r="P47">
        <v>127.75</v>
      </c>
      <c r="Q47">
        <v>20.96</v>
      </c>
      <c r="R47">
        <v>43.71</v>
      </c>
      <c r="S47">
        <v>27.05</v>
      </c>
      <c r="T47">
        <v>1.62</v>
      </c>
      <c r="U47">
        <v>382.5</v>
      </c>
      <c r="V47">
        <v>20.8</v>
      </c>
      <c r="W47">
        <v>32.17</v>
      </c>
      <c r="X47">
        <v>98.87</v>
      </c>
      <c r="Y47">
        <v>0</v>
      </c>
      <c r="Z47">
        <v>0</v>
      </c>
      <c r="AA47">
        <v>0</v>
      </c>
      <c r="AB47">
        <v>44.22</v>
      </c>
      <c r="AC47">
        <v>32.08</v>
      </c>
      <c r="AD47">
        <v>40.4</v>
      </c>
      <c r="AE47">
        <v>53.79</v>
      </c>
      <c r="AF47">
        <v>9.66</v>
      </c>
      <c r="AG47">
        <v>44.99</v>
      </c>
      <c r="AH47">
        <v>167.1</v>
      </c>
      <c r="AI47">
        <v>17.559999999999999</v>
      </c>
      <c r="AJ47">
        <v>0</v>
      </c>
      <c r="AK47">
        <v>60.68</v>
      </c>
      <c r="AL47">
        <v>79.38</v>
      </c>
      <c r="AM47">
        <v>0</v>
      </c>
      <c r="AN47">
        <v>0</v>
      </c>
      <c r="AO47">
        <v>3.3</v>
      </c>
      <c r="AP47">
        <v>8.33</v>
      </c>
      <c r="AQ47">
        <v>0</v>
      </c>
      <c r="AR47">
        <v>34.229999999999997</v>
      </c>
      <c r="AS47">
        <v>26.6</v>
      </c>
      <c r="AT47">
        <v>20.010000000000002</v>
      </c>
      <c r="AU47">
        <v>0</v>
      </c>
      <c r="AV47">
        <v>0</v>
      </c>
      <c r="AW47">
        <v>0</v>
      </c>
      <c r="AX47">
        <v>0</v>
      </c>
      <c r="AY47">
        <v>1.44</v>
      </c>
      <c r="AZ47">
        <v>3.92</v>
      </c>
      <c r="BA47">
        <v>3.54</v>
      </c>
      <c r="BB47">
        <v>2.89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3067.0899999999997</v>
      </c>
    </row>
    <row r="48" spans="1:117">
      <c r="A48" t="s">
        <v>90</v>
      </c>
      <c r="B48">
        <v>0</v>
      </c>
      <c r="C48">
        <v>0</v>
      </c>
      <c r="D48">
        <v>46.72</v>
      </c>
      <c r="E48">
        <v>0</v>
      </c>
      <c r="F48">
        <v>0</v>
      </c>
      <c r="G48">
        <v>77.45</v>
      </c>
      <c r="H48">
        <v>0</v>
      </c>
      <c r="I48">
        <v>0</v>
      </c>
      <c r="J48">
        <v>93.64</v>
      </c>
      <c r="K48">
        <v>686.07</v>
      </c>
      <c r="L48">
        <v>413.81</v>
      </c>
      <c r="M48">
        <v>90.54</v>
      </c>
      <c r="N48">
        <v>121.71</v>
      </c>
      <c r="O48">
        <v>127.6</v>
      </c>
      <c r="P48">
        <v>127.75</v>
      </c>
      <c r="Q48">
        <v>20.96</v>
      </c>
      <c r="R48">
        <v>43.71</v>
      </c>
      <c r="S48">
        <v>27.05</v>
      </c>
      <c r="T48">
        <v>1.62</v>
      </c>
      <c r="U48">
        <v>382.5</v>
      </c>
      <c r="V48">
        <v>20.8</v>
      </c>
      <c r="W48">
        <v>32.17</v>
      </c>
      <c r="X48">
        <v>98.87</v>
      </c>
      <c r="Y48">
        <v>0</v>
      </c>
      <c r="Z48">
        <v>0</v>
      </c>
      <c r="AA48">
        <v>0</v>
      </c>
      <c r="AB48">
        <v>44.22</v>
      </c>
      <c r="AC48">
        <v>32.08</v>
      </c>
      <c r="AD48">
        <v>40.4</v>
      </c>
      <c r="AE48">
        <v>53.79</v>
      </c>
      <c r="AF48">
        <v>9.66</v>
      </c>
      <c r="AG48">
        <v>44.99</v>
      </c>
      <c r="AH48">
        <v>167.1</v>
      </c>
      <c r="AI48">
        <v>17.559999999999999</v>
      </c>
      <c r="AJ48">
        <v>0</v>
      </c>
      <c r="AK48">
        <v>60.68</v>
      </c>
      <c r="AL48">
        <v>79.38</v>
      </c>
      <c r="AM48">
        <v>0</v>
      </c>
      <c r="AN48">
        <v>0</v>
      </c>
      <c r="AO48">
        <v>3.39</v>
      </c>
      <c r="AP48">
        <v>8.33</v>
      </c>
      <c r="AQ48">
        <v>0</v>
      </c>
      <c r="AR48">
        <v>34.229999999999997</v>
      </c>
      <c r="AS48">
        <v>26.6</v>
      </c>
      <c r="AT48">
        <v>20.010000000000002</v>
      </c>
      <c r="AU48">
        <v>0</v>
      </c>
      <c r="AV48">
        <v>0</v>
      </c>
      <c r="AW48">
        <v>0</v>
      </c>
      <c r="AX48">
        <v>0</v>
      </c>
      <c r="AY48">
        <v>1.44</v>
      </c>
      <c r="AZ48">
        <v>3.92</v>
      </c>
      <c r="BA48">
        <v>3.54</v>
      </c>
      <c r="BB48">
        <v>2.89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3067.1799999999994</v>
      </c>
    </row>
    <row r="49" spans="1:117">
      <c r="A49" t="s">
        <v>91</v>
      </c>
      <c r="B49">
        <v>0</v>
      </c>
      <c r="C49">
        <v>0</v>
      </c>
      <c r="D49">
        <v>46.72</v>
      </c>
      <c r="E49">
        <v>0</v>
      </c>
      <c r="F49">
        <v>0</v>
      </c>
      <c r="G49">
        <v>77.45</v>
      </c>
      <c r="H49">
        <v>0</v>
      </c>
      <c r="I49">
        <v>0</v>
      </c>
      <c r="J49">
        <v>93.64</v>
      </c>
      <c r="K49">
        <v>686.07</v>
      </c>
      <c r="L49">
        <v>413.81</v>
      </c>
      <c r="M49">
        <v>90.54</v>
      </c>
      <c r="N49">
        <v>121.71</v>
      </c>
      <c r="O49">
        <v>127.6</v>
      </c>
      <c r="P49">
        <v>127.75</v>
      </c>
      <c r="Q49">
        <v>20.96</v>
      </c>
      <c r="R49">
        <v>43.71</v>
      </c>
      <c r="S49">
        <v>27.05</v>
      </c>
      <c r="T49">
        <v>1.62</v>
      </c>
      <c r="U49">
        <v>382.5</v>
      </c>
      <c r="V49">
        <v>20.8</v>
      </c>
      <c r="W49">
        <v>32.17</v>
      </c>
      <c r="X49">
        <v>98.87</v>
      </c>
      <c r="Y49">
        <v>0</v>
      </c>
      <c r="Z49">
        <v>0</v>
      </c>
      <c r="AA49">
        <v>0</v>
      </c>
      <c r="AB49">
        <v>44.22</v>
      </c>
      <c r="AC49">
        <v>32.08</v>
      </c>
      <c r="AD49">
        <v>40.4</v>
      </c>
      <c r="AE49">
        <v>53.79</v>
      </c>
      <c r="AF49">
        <v>9.66</v>
      </c>
      <c r="AG49">
        <v>44.99</v>
      </c>
      <c r="AH49">
        <v>167.1</v>
      </c>
      <c r="AI49">
        <v>17.559999999999999</v>
      </c>
      <c r="AJ49">
        <v>0</v>
      </c>
      <c r="AK49">
        <v>60.68</v>
      </c>
      <c r="AL49">
        <v>79.38</v>
      </c>
      <c r="AM49">
        <v>0</v>
      </c>
      <c r="AN49">
        <v>0</v>
      </c>
      <c r="AO49">
        <v>3.59</v>
      </c>
      <c r="AP49">
        <v>8.33</v>
      </c>
      <c r="AQ49">
        <v>0</v>
      </c>
      <c r="AR49">
        <v>26.49</v>
      </c>
      <c r="AS49">
        <v>26.6</v>
      </c>
      <c r="AT49">
        <v>20.010000000000002</v>
      </c>
      <c r="AU49">
        <v>0</v>
      </c>
      <c r="AV49">
        <v>0</v>
      </c>
      <c r="AW49">
        <v>0</v>
      </c>
      <c r="AX49">
        <v>0</v>
      </c>
      <c r="AY49">
        <v>1.44</v>
      </c>
      <c r="AZ49">
        <v>3.92</v>
      </c>
      <c r="BA49">
        <v>3.54</v>
      </c>
      <c r="BB49">
        <v>2.89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3059.6399999999994</v>
      </c>
    </row>
    <row r="50" spans="1:117">
      <c r="A50" t="s">
        <v>92</v>
      </c>
      <c r="B50">
        <v>0</v>
      </c>
      <c r="C50">
        <v>0</v>
      </c>
      <c r="D50">
        <v>46.72</v>
      </c>
      <c r="E50">
        <v>0</v>
      </c>
      <c r="F50">
        <v>0</v>
      </c>
      <c r="G50">
        <v>77.45</v>
      </c>
      <c r="H50">
        <v>0</v>
      </c>
      <c r="I50">
        <v>0</v>
      </c>
      <c r="J50">
        <v>93.64</v>
      </c>
      <c r="K50">
        <v>686.07</v>
      </c>
      <c r="L50">
        <v>413.81</v>
      </c>
      <c r="M50">
        <v>90.54</v>
      </c>
      <c r="N50">
        <v>121.71</v>
      </c>
      <c r="O50">
        <v>127.6</v>
      </c>
      <c r="P50">
        <v>127.75</v>
      </c>
      <c r="Q50">
        <v>20.96</v>
      </c>
      <c r="R50">
        <v>43.71</v>
      </c>
      <c r="S50">
        <v>27.05</v>
      </c>
      <c r="T50">
        <v>1.62</v>
      </c>
      <c r="U50">
        <v>382.5</v>
      </c>
      <c r="V50">
        <v>20.8</v>
      </c>
      <c r="W50">
        <v>32.17</v>
      </c>
      <c r="X50">
        <v>98.87</v>
      </c>
      <c r="Y50">
        <v>0</v>
      </c>
      <c r="Z50">
        <v>0</v>
      </c>
      <c r="AA50">
        <v>0</v>
      </c>
      <c r="AB50">
        <v>44.22</v>
      </c>
      <c r="AC50">
        <v>32.08</v>
      </c>
      <c r="AD50">
        <v>40.4</v>
      </c>
      <c r="AE50">
        <v>53.79</v>
      </c>
      <c r="AF50">
        <v>9.66</v>
      </c>
      <c r="AG50">
        <v>44.99</v>
      </c>
      <c r="AH50">
        <v>167.1</v>
      </c>
      <c r="AI50">
        <v>17.559999999999999</v>
      </c>
      <c r="AJ50">
        <v>0</v>
      </c>
      <c r="AK50">
        <v>60.68</v>
      </c>
      <c r="AL50">
        <v>79.38</v>
      </c>
      <c r="AM50">
        <v>0</v>
      </c>
      <c r="AN50">
        <v>0</v>
      </c>
      <c r="AO50">
        <v>3.59</v>
      </c>
      <c r="AP50">
        <v>8.33</v>
      </c>
      <c r="AQ50">
        <v>0</v>
      </c>
      <c r="AR50">
        <v>26.49</v>
      </c>
      <c r="AS50">
        <v>26.6</v>
      </c>
      <c r="AT50">
        <v>20.010000000000002</v>
      </c>
      <c r="AU50">
        <v>0</v>
      </c>
      <c r="AV50">
        <v>0</v>
      </c>
      <c r="AW50">
        <v>0</v>
      </c>
      <c r="AX50">
        <v>0</v>
      </c>
      <c r="AY50">
        <v>1.44</v>
      </c>
      <c r="AZ50">
        <v>5.35</v>
      </c>
      <c r="BA50">
        <v>3.54</v>
      </c>
      <c r="BB50">
        <v>2.89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3061.0699999999993</v>
      </c>
    </row>
    <row r="51" spans="1:117">
      <c r="A51" t="s">
        <v>93</v>
      </c>
      <c r="B51">
        <v>0</v>
      </c>
      <c r="C51">
        <v>0</v>
      </c>
      <c r="D51">
        <v>46.37</v>
      </c>
      <c r="E51">
        <v>0</v>
      </c>
      <c r="F51">
        <v>0</v>
      </c>
      <c r="G51">
        <v>77.209999999999994</v>
      </c>
      <c r="H51">
        <v>0</v>
      </c>
      <c r="I51">
        <v>0</v>
      </c>
      <c r="J51">
        <v>93.64</v>
      </c>
      <c r="K51">
        <v>686.07</v>
      </c>
      <c r="L51">
        <v>413.81</v>
      </c>
      <c r="M51">
        <v>92.59</v>
      </c>
      <c r="N51">
        <v>121.71</v>
      </c>
      <c r="O51">
        <v>127.6</v>
      </c>
      <c r="P51">
        <v>127.75</v>
      </c>
      <c r="Q51">
        <v>20.96</v>
      </c>
      <c r="R51">
        <v>43.71</v>
      </c>
      <c r="S51">
        <v>27.05</v>
      </c>
      <c r="T51">
        <v>1.62</v>
      </c>
      <c r="U51">
        <v>382.5</v>
      </c>
      <c r="V51">
        <v>20.8</v>
      </c>
      <c r="W51">
        <v>32.17</v>
      </c>
      <c r="X51">
        <v>98.87</v>
      </c>
      <c r="Y51">
        <v>0</v>
      </c>
      <c r="Z51">
        <v>0</v>
      </c>
      <c r="AA51">
        <v>0</v>
      </c>
      <c r="AB51">
        <v>44.22</v>
      </c>
      <c r="AC51">
        <v>32.08</v>
      </c>
      <c r="AD51">
        <v>40.4</v>
      </c>
      <c r="AE51">
        <v>53.79</v>
      </c>
      <c r="AF51">
        <v>9.66</v>
      </c>
      <c r="AG51">
        <v>44.99</v>
      </c>
      <c r="AH51">
        <v>167.1</v>
      </c>
      <c r="AI51">
        <v>17.559999999999999</v>
      </c>
      <c r="AJ51">
        <v>0</v>
      </c>
      <c r="AK51">
        <v>60.68</v>
      </c>
      <c r="AL51">
        <v>79.38</v>
      </c>
      <c r="AM51">
        <v>5.79</v>
      </c>
      <c r="AN51">
        <v>0</v>
      </c>
      <c r="AO51">
        <v>3.59</v>
      </c>
      <c r="AP51">
        <v>8.33</v>
      </c>
      <c r="AQ51">
        <v>0</v>
      </c>
      <c r="AR51">
        <v>30.91</v>
      </c>
      <c r="AS51">
        <v>26.6</v>
      </c>
      <c r="AT51">
        <v>20.010000000000002</v>
      </c>
      <c r="AU51">
        <v>0</v>
      </c>
      <c r="AV51">
        <v>0</v>
      </c>
      <c r="AW51">
        <v>0</v>
      </c>
      <c r="AX51">
        <v>0</v>
      </c>
      <c r="AY51">
        <v>1.44</v>
      </c>
      <c r="AZ51">
        <v>5.35</v>
      </c>
      <c r="BA51">
        <v>3.54</v>
      </c>
      <c r="BB51">
        <v>2.89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3072.7399999999989</v>
      </c>
    </row>
    <row r="52" spans="1:117">
      <c r="A52" t="s">
        <v>94</v>
      </c>
      <c r="B52">
        <v>0</v>
      </c>
      <c r="C52">
        <v>0</v>
      </c>
      <c r="D52">
        <v>46.37</v>
      </c>
      <c r="E52">
        <v>0</v>
      </c>
      <c r="F52">
        <v>0</v>
      </c>
      <c r="G52">
        <v>77.209999999999994</v>
      </c>
      <c r="H52">
        <v>0</v>
      </c>
      <c r="I52">
        <v>0</v>
      </c>
      <c r="J52">
        <v>93.64</v>
      </c>
      <c r="K52">
        <v>686.07</v>
      </c>
      <c r="L52">
        <v>413.81</v>
      </c>
      <c r="M52">
        <v>92.59</v>
      </c>
      <c r="N52">
        <v>121.71</v>
      </c>
      <c r="O52">
        <v>127.6</v>
      </c>
      <c r="P52">
        <v>127.75</v>
      </c>
      <c r="Q52">
        <v>20.96</v>
      </c>
      <c r="R52">
        <v>43.71</v>
      </c>
      <c r="S52">
        <v>27.05</v>
      </c>
      <c r="T52">
        <v>1.62</v>
      </c>
      <c r="U52">
        <v>382.5</v>
      </c>
      <c r="V52">
        <v>20.8</v>
      </c>
      <c r="W52">
        <v>32.17</v>
      </c>
      <c r="X52">
        <v>98.87</v>
      </c>
      <c r="Y52">
        <v>0</v>
      </c>
      <c r="Z52">
        <v>0</v>
      </c>
      <c r="AA52">
        <v>0</v>
      </c>
      <c r="AB52">
        <v>44.22</v>
      </c>
      <c r="AC52">
        <v>32.08</v>
      </c>
      <c r="AD52">
        <v>40.4</v>
      </c>
      <c r="AE52">
        <v>53.79</v>
      </c>
      <c r="AF52">
        <v>9.66</v>
      </c>
      <c r="AG52">
        <v>44.99</v>
      </c>
      <c r="AH52">
        <v>167.1</v>
      </c>
      <c r="AI52">
        <v>17.559999999999999</v>
      </c>
      <c r="AJ52">
        <v>0</v>
      </c>
      <c r="AK52">
        <v>60.68</v>
      </c>
      <c r="AL52">
        <v>79.38</v>
      </c>
      <c r="AM52">
        <v>5.79</v>
      </c>
      <c r="AN52">
        <v>0</v>
      </c>
      <c r="AO52">
        <v>3.59</v>
      </c>
      <c r="AP52">
        <v>8.33</v>
      </c>
      <c r="AQ52">
        <v>0</v>
      </c>
      <c r="AR52">
        <v>30.91</v>
      </c>
      <c r="AS52">
        <v>26.6</v>
      </c>
      <c r="AT52">
        <v>20.010000000000002</v>
      </c>
      <c r="AU52">
        <v>0</v>
      </c>
      <c r="AV52">
        <v>0</v>
      </c>
      <c r="AW52">
        <v>0</v>
      </c>
      <c r="AX52">
        <v>0</v>
      </c>
      <c r="AY52">
        <v>1.44</v>
      </c>
      <c r="AZ52">
        <v>5.35</v>
      </c>
      <c r="BA52">
        <v>3.54</v>
      </c>
      <c r="BB52">
        <v>2.89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3072.7399999999989</v>
      </c>
    </row>
    <row r="53" spans="1:117">
      <c r="A53" t="s">
        <v>95</v>
      </c>
      <c r="B53">
        <v>0</v>
      </c>
      <c r="C53">
        <v>0</v>
      </c>
      <c r="D53">
        <v>46.37</v>
      </c>
      <c r="E53">
        <v>0</v>
      </c>
      <c r="F53">
        <v>0</v>
      </c>
      <c r="G53">
        <v>77.209999999999994</v>
      </c>
      <c r="H53">
        <v>0</v>
      </c>
      <c r="I53">
        <v>0</v>
      </c>
      <c r="J53">
        <v>93.64</v>
      </c>
      <c r="K53">
        <v>686.07</v>
      </c>
      <c r="L53">
        <v>413.81</v>
      </c>
      <c r="M53">
        <v>92.59</v>
      </c>
      <c r="N53">
        <v>121.71</v>
      </c>
      <c r="O53">
        <v>127.6</v>
      </c>
      <c r="P53">
        <v>127.75</v>
      </c>
      <c r="Q53">
        <v>20.96</v>
      </c>
      <c r="R53">
        <v>43.71</v>
      </c>
      <c r="S53">
        <v>27.05</v>
      </c>
      <c r="T53">
        <v>1.62</v>
      </c>
      <c r="U53">
        <v>382.5</v>
      </c>
      <c r="V53">
        <v>20.8</v>
      </c>
      <c r="W53">
        <v>32.17</v>
      </c>
      <c r="X53">
        <v>98.87</v>
      </c>
      <c r="Y53">
        <v>0</v>
      </c>
      <c r="Z53">
        <v>0</v>
      </c>
      <c r="AA53">
        <v>0</v>
      </c>
      <c r="AB53">
        <v>44.22</v>
      </c>
      <c r="AC53">
        <v>32.08</v>
      </c>
      <c r="AD53">
        <v>40.4</v>
      </c>
      <c r="AE53">
        <v>53.79</v>
      </c>
      <c r="AF53">
        <v>9.66</v>
      </c>
      <c r="AG53">
        <v>44.99</v>
      </c>
      <c r="AH53">
        <v>167.1</v>
      </c>
      <c r="AI53">
        <v>17.559999999999999</v>
      </c>
      <c r="AJ53">
        <v>0</v>
      </c>
      <c r="AK53">
        <v>60.68</v>
      </c>
      <c r="AL53">
        <v>79.38</v>
      </c>
      <c r="AM53">
        <v>5.79</v>
      </c>
      <c r="AN53">
        <v>0</v>
      </c>
      <c r="AO53">
        <v>3.59</v>
      </c>
      <c r="AP53">
        <v>8.33</v>
      </c>
      <c r="AQ53">
        <v>0</v>
      </c>
      <c r="AR53">
        <v>30.91</v>
      </c>
      <c r="AS53">
        <v>26.6</v>
      </c>
      <c r="AT53">
        <v>20.010000000000002</v>
      </c>
      <c r="AU53">
        <v>0</v>
      </c>
      <c r="AV53">
        <v>0</v>
      </c>
      <c r="AW53">
        <v>0</v>
      </c>
      <c r="AX53">
        <v>0</v>
      </c>
      <c r="AY53">
        <v>1.44</v>
      </c>
      <c r="AZ53">
        <v>5.35</v>
      </c>
      <c r="BA53">
        <v>3.54</v>
      </c>
      <c r="BB53">
        <v>2.89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3072.7399999999989</v>
      </c>
    </row>
    <row r="54" spans="1:117">
      <c r="A54" t="s">
        <v>96</v>
      </c>
      <c r="B54">
        <v>0</v>
      </c>
      <c r="C54">
        <v>0</v>
      </c>
      <c r="D54">
        <v>46.37</v>
      </c>
      <c r="E54">
        <v>0</v>
      </c>
      <c r="F54">
        <v>0</v>
      </c>
      <c r="G54">
        <v>77.209999999999994</v>
      </c>
      <c r="H54">
        <v>0</v>
      </c>
      <c r="I54">
        <v>0</v>
      </c>
      <c r="J54">
        <v>93.64</v>
      </c>
      <c r="K54">
        <v>686.07</v>
      </c>
      <c r="L54">
        <v>413.81</v>
      </c>
      <c r="M54">
        <v>92.59</v>
      </c>
      <c r="N54">
        <v>121.71</v>
      </c>
      <c r="O54">
        <v>127.6</v>
      </c>
      <c r="P54">
        <v>127.75</v>
      </c>
      <c r="Q54">
        <v>20.96</v>
      </c>
      <c r="R54">
        <v>43.71</v>
      </c>
      <c r="S54">
        <v>27.05</v>
      </c>
      <c r="T54">
        <v>1.62</v>
      </c>
      <c r="U54">
        <v>382.5</v>
      </c>
      <c r="V54">
        <v>20.8</v>
      </c>
      <c r="W54">
        <v>32.17</v>
      </c>
      <c r="X54">
        <v>98.87</v>
      </c>
      <c r="Y54">
        <v>0</v>
      </c>
      <c r="Z54">
        <v>0</v>
      </c>
      <c r="AA54">
        <v>0</v>
      </c>
      <c r="AB54">
        <v>44.22</v>
      </c>
      <c r="AC54">
        <v>32.08</v>
      </c>
      <c r="AD54">
        <v>40.4</v>
      </c>
      <c r="AE54">
        <v>53.79</v>
      </c>
      <c r="AF54">
        <v>9.66</v>
      </c>
      <c r="AG54">
        <v>44.99</v>
      </c>
      <c r="AH54">
        <v>167.1</v>
      </c>
      <c r="AI54">
        <v>17.559999999999999</v>
      </c>
      <c r="AJ54">
        <v>0</v>
      </c>
      <c r="AK54">
        <v>60.68</v>
      </c>
      <c r="AL54">
        <v>79.38</v>
      </c>
      <c r="AM54">
        <v>5.79</v>
      </c>
      <c r="AN54">
        <v>0</v>
      </c>
      <c r="AO54">
        <v>3.59</v>
      </c>
      <c r="AP54">
        <v>8.33</v>
      </c>
      <c r="AQ54">
        <v>0</v>
      </c>
      <c r="AR54">
        <v>30.91</v>
      </c>
      <c r="AS54">
        <v>29.56</v>
      </c>
      <c r="AT54">
        <v>20.010000000000002</v>
      </c>
      <c r="AU54">
        <v>0</v>
      </c>
      <c r="AV54">
        <v>0</v>
      </c>
      <c r="AW54">
        <v>0</v>
      </c>
      <c r="AX54">
        <v>0</v>
      </c>
      <c r="AY54">
        <v>1.44</v>
      </c>
      <c r="AZ54">
        <v>5.35</v>
      </c>
      <c r="BA54">
        <v>3.54</v>
      </c>
      <c r="BB54">
        <v>2.89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3075.6999999999989</v>
      </c>
    </row>
    <row r="55" spans="1:117">
      <c r="A55" t="s">
        <v>97</v>
      </c>
      <c r="B55">
        <v>0</v>
      </c>
      <c r="C55">
        <v>0</v>
      </c>
      <c r="D55">
        <v>46.37</v>
      </c>
      <c r="E55">
        <v>0</v>
      </c>
      <c r="F55">
        <v>0</v>
      </c>
      <c r="G55">
        <v>77.209999999999994</v>
      </c>
      <c r="H55">
        <v>0</v>
      </c>
      <c r="I55">
        <v>0</v>
      </c>
      <c r="J55">
        <v>93.64</v>
      </c>
      <c r="K55">
        <v>686.07</v>
      </c>
      <c r="L55">
        <v>413.81</v>
      </c>
      <c r="M55">
        <v>92.59</v>
      </c>
      <c r="N55">
        <v>121.71</v>
      </c>
      <c r="O55">
        <v>127.6</v>
      </c>
      <c r="P55">
        <v>127.75</v>
      </c>
      <c r="Q55">
        <v>20.96</v>
      </c>
      <c r="R55">
        <v>43.71</v>
      </c>
      <c r="S55">
        <v>27.05</v>
      </c>
      <c r="T55">
        <v>1.62</v>
      </c>
      <c r="U55">
        <v>382.5</v>
      </c>
      <c r="V55">
        <v>20.8</v>
      </c>
      <c r="W55">
        <v>32.17</v>
      </c>
      <c r="X55">
        <v>98.87</v>
      </c>
      <c r="Y55">
        <v>0</v>
      </c>
      <c r="Z55">
        <v>0</v>
      </c>
      <c r="AA55">
        <v>0</v>
      </c>
      <c r="AB55">
        <v>44.22</v>
      </c>
      <c r="AC55">
        <v>32.08</v>
      </c>
      <c r="AD55">
        <v>40.4</v>
      </c>
      <c r="AE55">
        <v>53.79</v>
      </c>
      <c r="AF55">
        <v>9.66</v>
      </c>
      <c r="AG55">
        <v>44.99</v>
      </c>
      <c r="AH55">
        <v>167.1</v>
      </c>
      <c r="AI55">
        <v>17.559999999999999</v>
      </c>
      <c r="AJ55">
        <v>0</v>
      </c>
      <c r="AK55">
        <v>60.68</v>
      </c>
      <c r="AL55">
        <v>79.38</v>
      </c>
      <c r="AM55">
        <v>5.79</v>
      </c>
      <c r="AN55">
        <v>0</v>
      </c>
      <c r="AO55">
        <v>3.59</v>
      </c>
      <c r="AP55">
        <v>8.33</v>
      </c>
      <c r="AQ55">
        <v>0</v>
      </c>
      <c r="AR55">
        <v>30.91</v>
      </c>
      <c r="AS55">
        <v>29.56</v>
      </c>
      <c r="AT55">
        <v>20.010000000000002</v>
      </c>
      <c r="AU55">
        <v>0</v>
      </c>
      <c r="AV55">
        <v>0</v>
      </c>
      <c r="AW55">
        <v>0</v>
      </c>
      <c r="AX55">
        <v>0</v>
      </c>
      <c r="AY55">
        <v>1.44</v>
      </c>
      <c r="AZ55">
        <v>3.92</v>
      </c>
      <c r="BA55">
        <v>3.54</v>
      </c>
      <c r="BB55">
        <v>2.89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3074.2699999999991</v>
      </c>
    </row>
    <row r="56" spans="1:117">
      <c r="A56" t="s">
        <v>98</v>
      </c>
      <c r="B56">
        <v>0</v>
      </c>
      <c r="C56">
        <v>0</v>
      </c>
      <c r="D56">
        <v>46.37</v>
      </c>
      <c r="E56">
        <v>0</v>
      </c>
      <c r="F56">
        <v>0</v>
      </c>
      <c r="G56">
        <v>77.209999999999994</v>
      </c>
      <c r="H56">
        <v>0</v>
      </c>
      <c r="I56">
        <v>0</v>
      </c>
      <c r="J56">
        <v>93.64</v>
      </c>
      <c r="K56">
        <v>686.07</v>
      </c>
      <c r="L56">
        <v>413.81</v>
      </c>
      <c r="M56">
        <v>92.59</v>
      </c>
      <c r="N56">
        <v>121.71</v>
      </c>
      <c r="O56">
        <v>127.6</v>
      </c>
      <c r="P56">
        <v>127.75</v>
      </c>
      <c r="Q56">
        <v>20.96</v>
      </c>
      <c r="R56">
        <v>43.71</v>
      </c>
      <c r="S56">
        <v>27.05</v>
      </c>
      <c r="T56">
        <v>1.62</v>
      </c>
      <c r="U56">
        <v>382.5</v>
      </c>
      <c r="V56">
        <v>20.8</v>
      </c>
      <c r="W56">
        <v>32.17</v>
      </c>
      <c r="X56">
        <v>98.87</v>
      </c>
      <c r="Y56">
        <v>0</v>
      </c>
      <c r="Z56">
        <v>0</v>
      </c>
      <c r="AA56">
        <v>0</v>
      </c>
      <c r="AB56">
        <v>44.22</v>
      </c>
      <c r="AC56">
        <v>32.08</v>
      </c>
      <c r="AD56">
        <v>40.4</v>
      </c>
      <c r="AE56">
        <v>53.79</v>
      </c>
      <c r="AF56">
        <v>9.66</v>
      </c>
      <c r="AG56">
        <v>44.99</v>
      </c>
      <c r="AH56">
        <v>167.1</v>
      </c>
      <c r="AI56">
        <v>17.559999999999999</v>
      </c>
      <c r="AJ56">
        <v>0</v>
      </c>
      <c r="AK56">
        <v>60.68</v>
      </c>
      <c r="AL56">
        <v>79.38</v>
      </c>
      <c r="AM56">
        <v>5.79</v>
      </c>
      <c r="AN56">
        <v>0</v>
      </c>
      <c r="AO56">
        <v>3.59</v>
      </c>
      <c r="AP56">
        <v>8.33</v>
      </c>
      <c r="AQ56">
        <v>0</v>
      </c>
      <c r="AR56">
        <v>30.91</v>
      </c>
      <c r="AS56">
        <v>29.56</v>
      </c>
      <c r="AT56">
        <v>20.010000000000002</v>
      </c>
      <c r="AU56">
        <v>0</v>
      </c>
      <c r="AV56">
        <v>0</v>
      </c>
      <c r="AW56">
        <v>0</v>
      </c>
      <c r="AX56">
        <v>0</v>
      </c>
      <c r="AY56">
        <v>1.44</v>
      </c>
      <c r="AZ56">
        <v>5.35</v>
      </c>
      <c r="BA56">
        <v>3.54</v>
      </c>
      <c r="BB56">
        <v>2.89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3075.6999999999989</v>
      </c>
    </row>
    <row r="57" spans="1:117">
      <c r="A57" t="s">
        <v>99</v>
      </c>
      <c r="B57">
        <v>0</v>
      </c>
      <c r="C57">
        <v>0</v>
      </c>
      <c r="D57">
        <v>46.37</v>
      </c>
      <c r="E57">
        <v>0</v>
      </c>
      <c r="F57">
        <v>0</v>
      </c>
      <c r="G57">
        <v>77.209999999999994</v>
      </c>
      <c r="H57">
        <v>0</v>
      </c>
      <c r="I57">
        <v>0</v>
      </c>
      <c r="J57">
        <v>93.64</v>
      </c>
      <c r="K57">
        <v>686.07</v>
      </c>
      <c r="L57">
        <v>413.81</v>
      </c>
      <c r="M57">
        <v>92.59</v>
      </c>
      <c r="N57">
        <v>121.71</v>
      </c>
      <c r="O57">
        <v>127.6</v>
      </c>
      <c r="P57">
        <v>127.75</v>
      </c>
      <c r="Q57">
        <v>20.96</v>
      </c>
      <c r="R57">
        <v>43.71</v>
      </c>
      <c r="S57">
        <v>27.05</v>
      </c>
      <c r="T57">
        <v>1.62</v>
      </c>
      <c r="U57">
        <v>382.5</v>
      </c>
      <c r="V57">
        <v>20.8</v>
      </c>
      <c r="W57">
        <v>32.17</v>
      </c>
      <c r="X57">
        <v>98.87</v>
      </c>
      <c r="Y57">
        <v>0</v>
      </c>
      <c r="Z57">
        <v>0</v>
      </c>
      <c r="AA57">
        <v>0</v>
      </c>
      <c r="AB57">
        <v>44.22</v>
      </c>
      <c r="AC57">
        <v>32.08</v>
      </c>
      <c r="AD57">
        <v>40.4</v>
      </c>
      <c r="AE57">
        <v>53.79</v>
      </c>
      <c r="AF57">
        <v>9.66</v>
      </c>
      <c r="AG57">
        <v>44.99</v>
      </c>
      <c r="AH57">
        <v>167.1</v>
      </c>
      <c r="AI57">
        <v>17.559999999999999</v>
      </c>
      <c r="AJ57">
        <v>0</v>
      </c>
      <c r="AK57">
        <v>60.68</v>
      </c>
      <c r="AL57">
        <v>79.38</v>
      </c>
      <c r="AM57">
        <v>5.79</v>
      </c>
      <c r="AN57">
        <v>0</v>
      </c>
      <c r="AO57">
        <v>3.59</v>
      </c>
      <c r="AP57">
        <v>8.33</v>
      </c>
      <c r="AQ57">
        <v>0</v>
      </c>
      <c r="AR57">
        <v>30.91</v>
      </c>
      <c r="AS57">
        <v>29.56</v>
      </c>
      <c r="AT57">
        <v>20.010000000000002</v>
      </c>
      <c r="AU57">
        <v>0</v>
      </c>
      <c r="AV57">
        <v>0</v>
      </c>
      <c r="AW57">
        <v>0</v>
      </c>
      <c r="AX57">
        <v>0</v>
      </c>
      <c r="AY57">
        <v>1.44</v>
      </c>
      <c r="AZ57">
        <v>5.35</v>
      </c>
      <c r="BA57">
        <v>3.54</v>
      </c>
      <c r="BB57">
        <v>2.89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3075.6999999999989</v>
      </c>
    </row>
    <row r="58" spans="1:117">
      <c r="A58" t="s">
        <v>100</v>
      </c>
      <c r="B58">
        <v>0</v>
      </c>
      <c r="C58">
        <v>0</v>
      </c>
      <c r="D58">
        <v>46.37</v>
      </c>
      <c r="E58">
        <v>0</v>
      </c>
      <c r="F58">
        <v>0</v>
      </c>
      <c r="G58">
        <v>77.209999999999994</v>
      </c>
      <c r="H58">
        <v>0</v>
      </c>
      <c r="I58">
        <v>0</v>
      </c>
      <c r="J58">
        <v>93.64</v>
      </c>
      <c r="K58">
        <v>686.07</v>
      </c>
      <c r="L58">
        <v>413.81</v>
      </c>
      <c r="M58">
        <v>92.59</v>
      </c>
      <c r="N58">
        <v>121.71</v>
      </c>
      <c r="O58">
        <v>127.6</v>
      </c>
      <c r="P58">
        <v>127.75</v>
      </c>
      <c r="Q58">
        <v>20.96</v>
      </c>
      <c r="R58">
        <v>43.71</v>
      </c>
      <c r="S58">
        <v>27.05</v>
      </c>
      <c r="T58">
        <v>1.62</v>
      </c>
      <c r="U58">
        <v>382.5</v>
      </c>
      <c r="V58">
        <v>20.8</v>
      </c>
      <c r="W58">
        <v>32.17</v>
      </c>
      <c r="X58">
        <v>98.87</v>
      </c>
      <c r="Y58">
        <v>0</v>
      </c>
      <c r="Z58">
        <v>0</v>
      </c>
      <c r="AA58">
        <v>0</v>
      </c>
      <c r="AB58">
        <v>44.22</v>
      </c>
      <c r="AC58">
        <v>32.08</v>
      </c>
      <c r="AD58">
        <v>40.4</v>
      </c>
      <c r="AE58">
        <v>53.79</v>
      </c>
      <c r="AF58">
        <v>9.66</v>
      </c>
      <c r="AG58">
        <v>44.99</v>
      </c>
      <c r="AH58">
        <v>167.1</v>
      </c>
      <c r="AI58">
        <v>17.559999999999999</v>
      </c>
      <c r="AJ58">
        <v>0</v>
      </c>
      <c r="AK58">
        <v>60.68</v>
      </c>
      <c r="AL58">
        <v>79.38</v>
      </c>
      <c r="AM58">
        <v>5.79</v>
      </c>
      <c r="AN58">
        <v>0</v>
      </c>
      <c r="AO58">
        <v>3.59</v>
      </c>
      <c r="AP58">
        <v>8.33</v>
      </c>
      <c r="AQ58">
        <v>0</v>
      </c>
      <c r="AR58">
        <v>30.91</v>
      </c>
      <c r="AS58">
        <v>29.56</v>
      </c>
      <c r="AT58">
        <v>20.010000000000002</v>
      </c>
      <c r="AU58">
        <v>0</v>
      </c>
      <c r="AV58">
        <v>0</v>
      </c>
      <c r="AW58">
        <v>0</v>
      </c>
      <c r="AX58">
        <v>0</v>
      </c>
      <c r="AY58">
        <v>1.44</v>
      </c>
      <c r="AZ58">
        <v>5.35</v>
      </c>
      <c r="BA58">
        <v>3.54</v>
      </c>
      <c r="BB58">
        <v>2.89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3075.6999999999989</v>
      </c>
    </row>
    <row r="59" spans="1:117">
      <c r="A59" t="s">
        <v>101</v>
      </c>
      <c r="B59">
        <v>0</v>
      </c>
      <c r="C59">
        <v>0</v>
      </c>
      <c r="D59">
        <v>46.37</v>
      </c>
      <c r="E59">
        <v>0</v>
      </c>
      <c r="F59">
        <v>0</v>
      </c>
      <c r="G59">
        <v>77.209999999999994</v>
      </c>
      <c r="H59">
        <v>0</v>
      </c>
      <c r="I59">
        <v>0</v>
      </c>
      <c r="J59">
        <v>93.64</v>
      </c>
      <c r="K59">
        <v>686.07</v>
      </c>
      <c r="L59">
        <v>413.81</v>
      </c>
      <c r="M59">
        <v>92.59</v>
      </c>
      <c r="N59">
        <v>121.71</v>
      </c>
      <c r="O59">
        <v>127.6</v>
      </c>
      <c r="P59">
        <v>127.75</v>
      </c>
      <c r="Q59">
        <v>20.96</v>
      </c>
      <c r="R59">
        <v>43.71</v>
      </c>
      <c r="S59">
        <v>27.05</v>
      </c>
      <c r="T59">
        <v>1.62</v>
      </c>
      <c r="U59">
        <v>382.5</v>
      </c>
      <c r="V59">
        <v>20.8</v>
      </c>
      <c r="W59">
        <v>32.17</v>
      </c>
      <c r="X59">
        <v>98.87</v>
      </c>
      <c r="Y59">
        <v>0</v>
      </c>
      <c r="Z59">
        <v>0</v>
      </c>
      <c r="AA59">
        <v>14</v>
      </c>
      <c r="AB59">
        <v>44.22</v>
      </c>
      <c r="AC59">
        <v>32.08</v>
      </c>
      <c r="AD59">
        <v>34.89</v>
      </c>
      <c r="AE59">
        <v>53.79</v>
      </c>
      <c r="AF59">
        <v>9.66</v>
      </c>
      <c r="AG59">
        <v>44.99</v>
      </c>
      <c r="AH59">
        <v>167.1</v>
      </c>
      <c r="AI59">
        <v>17.559999999999999</v>
      </c>
      <c r="AJ59">
        <v>0</v>
      </c>
      <c r="AK59">
        <v>60.68</v>
      </c>
      <c r="AL59">
        <v>79.38</v>
      </c>
      <c r="AM59">
        <v>5.79</v>
      </c>
      <c r="AN59">
        <v>0</v>
      </c>
      <c r="AO59">
        <v>3.82</v>
      </c>
      <c r="AP59">
        <v>8.33</v>
      </c>
      <c r="AQ59">
        <v>0</v>
      </c>
      <c r="AR59">
        <v>30.91</v>
      </c>
      <c r="AS59">
        <v>29.56</v>
      </c>
      <c r="AT59">
        <v>20.010000000000002</v>
      </c>
      <c r="AU59">
        <v>0</v>
      </c>
      <c r="AV59">
        <v>0</v>
      </c>
      <c r="AW59">
        <v>0</v>
      </c>
      <c r="AX59">
        <v>0</v>
      </c>
      <c r="AY59">
        <v>1.44</v>
      </c>
      <c r="AZ59">
        <v>5.35</v>
      </c>
      <c r="BA59">
        <v>3.54</v>
      </c>
      <c r="BB59">
        <v>2.89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3084.4199999999987</v>
      </c>
    </row>
    <row r="60" spans="1:117">
      <c r="A60" t="s">
        <v>102</v>
      </c>
      <c r="B60">
        <v>0</v>
      </c>
      <c r="C60">
        <v>0</v>
      </c>
      <c r="D60">
        <v>46.37</v>
      </c>
      <c r="E60">
        <v>0</v>
      </c>
      <c r="F60">
        <v>0</v>
      </c>
      <c r="G60">
        <v>77.209999999999994</v>
      </c>
      <c r="H60">
        <v>0</v>
      </c>
      <c r="I60">
        <v>0</v>
      </c>
      <c r="J60">
        <v>93.64</v>
      </c>
      <c r="K60">
        <v>686.07</v>
      </c>
      <c r="L60">
        <v>413.81</v>
      </c>
      <c r="M60">
        <v>92.59</v>
      </c>
      <c r="N60">
        <v>121.71</v>
      </c>
      <c r="O60">
        <v>127.6</v>
      </c>
      <c r="P60">
        <v>127.75</v>
      </c>
      <c r="Q60">
        <v>20.96</v>
      </c>
      <c r="R60">
        <v>43.71</v>
      </c>
      <c r="S60">
        <v>27.05</v>
      </c>
      <c r="T60">
        <v>1.62</v>
      </c>
      <c r="U60">
        <v>382.5</v>
      </c>
      <c r="V60">
        <v>20.8</v>
      </c>
      <c r="W60">
        <v>32.17</v>
      </c>
      <c r="X60">
        <v>98.87</v>
      </c>
      <c r="Y60">
        <v>0</v>
      </c>
      <c r="Z60">
        <v>0</v>
      </c>
      <c r="AA60">
        <v>25.28</v>
      </c>
      <c r="AB60">
        <v>44.22</v>
      </c>
      <c r="AC60">
        <v>32.08</v>
      </c>
      <c r="AD60">
        <v>34.89</v>
      </c>
      <c r="AE60">
        <v>53.79</v>
      </c>
      <c r="AF60">
        <v>9.66</v>
      </c>
      <c r="AG60">
        <v>44.99</v>
      </c>
      <c r="AH60">
        <v>167.1</v>
      </c>
      <c r="AI60">
        <v>17.559999999999999</v>
      </c>
      <c r="AJ60">
        <v>0</v>
      </c>
      <c r="AK60">
        <v>60.68</v>
      </c>
      <c r="AL60">
        <v>79.38</v>
      </c>
      <c r="AM60">
        <v>5.79</v>
      </c>
      <c r="AN60">
        <v>0</v>
      </c>
      <c r="AO60">
        <v>3.82</v>
      </c>
      <c r="AP60">
        <v>8.33</v>
      </c>
      <c r="AQ60">
        <v>0</v>
      </c>
      <c r="AR60">
        <v>30.91</v>
      </c>
      <c r="AS60">
        <v>29.56</v>
      </c>
      <c r="AT60">
        <v>20.010000000000002</v>
      </c>
      <c r="AU60">
        <v>0</v>
      </c>
      <c r="AV60">
        <v>0</v>
      </c>
      <c r="AW60">
        <v>0</v>
      </c>
      <c r="AX60">
        <v>0</v>
      </c>
      <c r="AY60">
        <v>1.44</v>
      </c>
      <c r="AZ60">
        <v>5.35</v>
      </c>
      <c r="BA60">
        <v>3.54</v>
      </c>
      <c r="BB60">
        <v>2.89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3095.6999999999989</v>
      </c>
    </row>
    <row r="61" spans="1:117">
      <c r="A61" t="s">
        <v>103</v>
      </c>
      <c r="B61">
        <v>0</v>
      </c>
      <c r="C61">
        <v>0</v>
      </c>
      <c r="D61">
        <v>46.37</v>
      </c>
      <c r="E61">
        <v>0</v>
      </c>
      <c r="F61">
        <v>0</v>
      </c>
      <c r="G61">
        <v>77.209999999999994</v>
      </c>
      <c r="H61">
        <v>0</v>
      </c>
      <c r="I61">
        <v>0</v>
      </c>
      <c r="J61">
        <v>93.64</v>
      </c>
      <c r="K61">
        <v>686.07</v>
      </c>
      <c r="L61">
        <v>413.81</v>
      </c>
      <c r="M61">
        <v>92.59</v>
      </c>
      <c r="N61">
        <v>121.71</v>
      </c>
      <c r="O61">
        <v>127.6</v>
      </c>
      <c r="P61">
        <v>127.75</v>
      </c>
      <c r="Q61">
        <v>20.96</v>
      </c>
      <c r="R61">
        <v>43.71</v>
      </c>
      <c r="S61">
        <v>27.05</v>
      </c>
      <c r="T61">
        <v>1.62</v>
      </c>
      <c r="U61">
        <v>382.5</v>
      </c>
      <c r="V61">
        <v>20.8</v>
      </c>
      <c r="W61">
        <v>32.17</v>
      </c>
      <c r="X61">
        <v>98.87</v>
      </c>
      <c r="Y61">
        <v>0</v>
      </c>
      <c r="Z61">
        <v>0</v>
      </c>
      <c r="AA61">
        <v>25.99</v>
      </c>
      <c r="AB61">
        <v>44.22</v>
      </c>
      <c r="AC61">
        <v>32.08</v>
      </c>
      <c r="AD61">
        <v>34.89</v>
      </c>
      <c r="AE61">
        <v>53.79</v>
      </c>
      <c r="AF61">
        <v>9.66</v>
      </c>
      <c r="AG61">
        <v>44.99</v>
      </c>
      <c r="AH61">
        <v>167.1</v>
      </c>
      <c r="AI61">
        <v>17.559999999999999</v>
      </c>
      <c r="AJ61">
        <v>0</v>
      </c>
      <c r="AK61">
        <v>60.68</v>
      </c>
      <c r="AL61">
        <v>79.38</v>
      </c>
      <c r="AM61">
        <v>5.79</v>
      </c>
      <c r="AN61">
        <v>0</v>
      </c>
      <c r="AO61">
        <v>3.82</v>
      </c>
      <c r="AP61">
        <v>8.33</v>
      </c>
      <c r="AQ61">
        <v>0</v>
      </c>
      <c r="AR61">
        <v>30.91</v>
      </c>
      <c r="AS61">
        <v>29.56</v>
      </c>
      <c r="AT61">
        <v>20.010000000000002</v>
      </c>
      <c r="AU61">
        <v>0</v>
      </c>
      <c r="AV61">
        <v>0</v>
      </c>
      <c r="AW61">
        <v>0</v>
      </c>
      <c r="AX61">
        <v>0</v>
      </c>
      <c r="AY61">
        <v>1.44</v>
      </c>
      <c r="AZ61">
        <v>5.35</v>
      </c>
      <c r="BA61">
        <v>3.54</v>
      </c>
      <c r="BB61">
        <v>2.89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3096.4099999999985</v>
      </c>
    </row>
    <row r="62" spans="1:117">
      <c r="A62" t="s">
        <v>104</v>
      </c>
      <c r="B62">
        <v>0</v>
      </c>
      <c r="C62">
        <v>0</v>
      </c>
      <c r="D62">
        <v>46.37</v>
      </c>
      <c r="E62">
        <v>0</v>
      </c>
      <c r="F62">
        <v>0</v>
      </c>
      <c r="G62">
        <v>77.209999999999994</v>
      </c>
      <c r="H62">
        <v>0</v>
      </c>
      <c r="I62">
        <v>0</v>
      </c>
      <c r="J62">
        <v>93.64</v>
      </c>
      <c r="K62">
        <v>686.07</v>
      </c>
      <c r="L62">
        <v>413.81</v>
      </c>
      <c r="M62">
        <v>92.59</v>
      </c>
      <c r="N62">
        <v>121.71</v>
      </c>
      <c r="O62">
        <v>127.6</v>
      </c>
      <c r="P62">
        <v>127.75</v>
      </c>
      <c r="Q62">
        <v>20.96</v>
      </c>
      <c r="R62">
        <v>43.71</v>
      </c>
      <c r="S62">
        <v>27.05</v>
      </c>
      <c r="T62">
        <v>1.62</v>
      </c>
      <c r="U62">
        <v>382.5</v>
      </c>
      <c r="V62">
        <v>20.8</v>
      </c>
      <c r="W62">
        <v>32.17</v>
      </c>
      <c r="X62">
        <v>98.87</v>
      </c>
      <c r="Y62">
        <v>0</v>
      </c>
      <c r="Z62">
        <v>0</v>
      </c>
      <c r="AA62">
        <v>28.05</v>
      </c>
      <c r="AB62">
        <v>44.22</v>
      </c>
      <c r="AC62">
        <v>32.08</v>
      </c>
      <c r="AD62">
        <v>34.89</v>
      </c>
      <c r="AE62">
        <v>53.79</v>
      </c>
      <c r="AF62">
        <v>9.66</v>
      </c>
      <c r="AG62">
        <v>44.99</v>
      </c>
      <c r="AH62">
        <v>167.1</v>
      </c>
      <c r="AI62">
        <v>17.559999999999999</v>
      </c>
      <c r="AJ62">
        <v>0</v>
      </c>
      <c r="AK62">
        <v>60.68</v>
      </c>
      <c r="AL62">
        <v>79.38</v>
      </c>
      <c r="AM62">
        <v>5.79</v>
      </c>
      <c r="AN62">
        <v>0</v>
      </c>
      <c r="AO62">
        <v>3.82</v>
      </c>
      <c r="AP62">
        <v>8.33</v>
      </c>
      <c r="AQ62">
        <v>0</v>
      </c>
      <c r="AR62">
        <v>30.91</v>
      </c>
      <c r="AS62">
        <v>29.56</v>
      </c>
      <c r="AT62">
        <v>20.010000000000002</v>
      </c>
      <c r="AU62">
        <v>0</v>
      </c>
      <c r="AV62">
        <v>0</v>
      </c>
      <c r="AW62">
        <v>0</v>
      </c>
      <c r="AX62">
        <v>0</v>
      </c>
      <c r="AY62">
        <v>1.44</v>
      </c>
      <c r="AZ62">
        <v>5.35</v>
      </c>
      <c r="BA62">
        <v>3.54</v>
      </c>
      <c r="BB62">
        <v>2.89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3098.4699999999989</v>
      </c>
    </row>
    <row r="63" spans="1:117">
      <c r="A63" t="s">
        <v>105</v>
      </c>
      <c r="B63">
        <v>0</v>
      </c>
      <c r="C63">
        <v>0</v>
      </c>
      <c r="D63">
        <v>46.37</v>
      </c>
      <c r="E63">
        <v>0</v>
      </c>
      <c r="F63">
        <v>0</v>
      </c>
      <c r="G63">
        <v>77.209999999999994</v>
      </c>
      <c r="H63">
        <v>0</v>
      </c>
      <c r="I63">
        <v>0</v>
      </c>
      <c r="J63">
        <v>93.64</v>
      </c>
      <c r="K63">
        <v>686.07</v>
      </c>
      <c r="L63">
        <v>413.81</v>
      </c>
      <c r="M63">
        <v>92.59</v>
      </c>
      <c r="N63">
        <v>121.71</v>
      </c>
      <c r="O63">
        <v>127.6</v>
      </c>
      <c r="P63">
        <v>127.75</v>
      </c>
      <c r="Q63">
        <v>20.96</v>
      </c>
      <c r="R63">
        <v>43.71</v>
      </c>
      <c r="S63">
        <v>27.05</v>
      </c>
      <c r="T63">
        <v>1.62</v>
      </c>
      <c r="U63">
        <v>382.5</v>
      </c>
      <c r="V63">
        <v>20.8</v>
      </c>
      <c r="W63">
        <v>32.17</v>
      </c>
      <c r="X63">
        <v>98.87</v>
      </c>
      <c r="Y63">
        <v>0</v>
      </c>
      <c r="Z63">
        <v>0</v>
      </c>
      <c r="AA63">
        <v>28.05</v>
      </c>
      <c r="AB63">
        <v>44.22</v>
      </c>
      <c r="AC63">
        <v>32.08</v>
      </c>
      <c r="AD63">
        <v>34.89</v>
      </c>
      <c r="AE63">
        <v>53.79</v>
      </c>
      <c r="AF63">
        <v>9.66</v>
      </c>
      <c r="AG63">
        <v>44.99</v>
      </c>
      <c r="AH63">
        <v>167.1</v>
      </c>
      <c r="AI63">
        <v>3.94</v>
      </c>
      <c r="AJ63">
        <v>0</v>
      </c>
      <c r="AK63">
        <v>60.68</v>
      </c>
      <c r="AL63">
        <v>79.38</v>
      </c>
      <c r="AM63">
        <v>11.58</v>
      </c>
      <c r="AN63">
        <v>0</v>
      </c>
      <c r="AO63">
        <v>3.82</v>
      </c>
      <c r="AP63">
        <v>8.33</v>
      </c>
      <c r="AQ63">
        <v>0</v>
      </c>
      <c r="AR63">
        <v>30.91</v>
      </c>
      <c r="AS63">
        <v>29.56</v>
      </c>
      <c r="AT63">
        <v>20.010000000000002</v>
      </c>
      <c r="AU63">
        <v>0</v>
      </c>
      <c r="AV63">
        <v>0</v>
      </c>
      <c r="AW63">
        <v>0</v>
      </c>
      <c r="AX63">
        <v>0</v>
      </c>
      <c r="AY63">
        <v>1.44</v>
      </c>
      <c r="AZ63">
        <v>5.35</v>
      </c>
      <c r="BA63">
        <v>3.54</v>
      </c>
      <c r="BB63">
        <v>2.89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3090.639999999999</v>
      </c>
    </row>
    <row r="64" spans="1:117">
      <c r="A64" t="s">
        <v>106</v>
      </c>
      <c r="B64">
        <v>0</v>
      </c>
      <c r="C64">
        <v>0</v>
      </c>
      <c r="D64">
        <v>46.37</v>
      </c>
      <c r="E64">
        <v>0</v>
      </c>
      <c r="F64">
        <v>0</v>
      </c>
      <c r="G64">
        <v>77.209999999999994</v>
      </c>
      <c r="H64">
        <v>0</v>
      </c>
      <c r="I64">
        <v>0</v>
      </c>
      <c r="J64">
        <v>93.64</v>
      </c>
      <c r="K64">
        <v>686.07</v>
      </c>
      <c r="L64">
        <v>413.81</v>
      </c>
      <c r="M64">
        <v>92.59</v>
      </c>
      <c r="N64">
        <v>121.71</v>
      </c>
      <c r="O64">
        <v>127.6</v>
      </c>
      <c r="P64">
        <v>127.75</v>
      </c>
      <c r="Q64">
        <v>20.96</v>
      </c>
      <c r="R64">
        <v>43.71</v>
      </c>
      <c r="S64">
        <v>27.05</v>
      </c>
      <c r="T64">
        <v>1.62</v>
      </c>
      <c r="U64">
        <v>382.5</v>
      </c>
      <c r="V64">
        <v>20.8</v>
      </c>
      <c r="W64">
        <v>32.17</v>
      </c>
      <c r="X64">
        <v>98.87</v>
      </c>
      <c r="Y64">
        <v>0</v>
      </c>
      <c r="Z64">
        <v>0</v>
      </c>
      <c r="AA64">
        <v>42.15</v>
      </c>
      <c r="AB64">
        <v>44.22</v>
      </c>
      <c r="AC64">
        <v>32.08</v>
      </c>
      <c r="AD64">
        <v>34.89</v>
      </c>
      <c r="AE64">
        <v>53.79</v>
      </c>
      <c r="AF64">
        <v>9.66</v>
      </c>
      <c r="AG64">
        <v>44.99</v>
      </c>
      <c r="AH64">
        <v>167.1</v>
      </c>
      <c r="AI64">
        <v>3.94</v>
      </c>
      <c r="AJ64">
        <v>0</v>
      </c>
      <c r="AK64">
        <v>60.68</v>
      </c>
      <c r="AL64">
        <v>79.38</v>
      </c>
      <c r="AM64">
        <v>11.58</v>
      </c>
      <c r="AN64">
        <v>0</v>
      </c>
      <c r="AO64">
        <v>3.82</v>
      </c>
      <c r="AP64">
        <v>8.33</v>
      </c>
      <c r="AQ64">
        <v>0</v>
      </c>
      <c r="AR64">
        <v>30.91</v>
      </c>
      <c r="AS64">
        <v>29.56</v>
      </c>
      <c r="AT64">
        <v>20.010000000000002</v>
      </c>
      <c r="AU64">
        <v>0</v>
      </c>
      <c r="AV64">
        <v>0</v>
      </c>
      <c r="AW64">
        <v>0</v>
      </c>
      <c r="AX64">
        <v>0</v>
      </c>
      <c r="AY64">
        <v>1.44</v>
      </c>
      <c r="AZ64">
        <v>5.35</v>
      </c>
      <c r="BA64">
        <v>3.54</v>
      </c>
      <c r="BB64">
        <v>2.89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3104.7399999999989</v>
      </c>
    </row>
    <row r="65" spans="1:117">
      <c r="A65" t="s">
        <v>107</v>
      </c>
      <c r="B65">
        <v>0</v>
      </c>
      <c r="C65">
        <v>0</v>
      </c>
      <c r="D65">
        <v>46.37</v>
      </c>
      <c r="E65">
        <v>0</v>
      </c>
      <c r="F65">
        <v>0</v>
      </c>
      <c r="G65">
        <v>77.209999999999994</v>
      </c>
      <c r="H65">
        <v>0</v>
      </c>
      <c r="I65">
        <v>0</v>
      </c>
      <c r="J65">
        <v>93.64</v>
      </c>
      <c r="K65">
        <v>686.07</v>
      </c>
      <c r="L65">
        <v>413.81</v>
      </c>
      <c r="M65">
        <v>92.59</v>
      </c>
      <c r="N65">
        <v>121.71</v>
      </c>
      <c r="O65">
        <v>127.6</v>
      </c>
      <c r="P65">
        <v>127.75</v>
      </c>
      <c r="Q65">
        <v>20.96</v>
      </c>
      <c r="R65">
        <v>43.71</v>
      </c>
      <c r="S65">
        <v>27.05</v>
      </c>
      <c r="T65">
        <v>1.62</v>
      </c>
      <c r="U65">
        <v>382.5</v>
      </c>
      <c r="V65">
        <v>20.8</v>
      </c>
      <c r="W65">
        <v>32.17</v>
      </c>
      <c r="X65">
        <v>98.87</v>
      </c>
      <c r="Y65">
        <v>0</v>
      </c>
      <c r="Z65">
        <v>0</v>
      </c>
      <c r="AA65">
        <v>42.15</v>
      </c>
      <c r="AB65">
        <v>44.22</v>
      </c>
      <c r="AC65">
        <v>32.08</v>
      </c>
      <c r="AD65">
        <v>34.89</v>
      </c>
      <c r="AE65">
        <v>53.79</v>
      </c>
      <c r="AF65">
        <v>9.66</v>
      </c>
      <c r="AG65">
        <v>44.99</v>
      </c>
      <c r="AH65">
        <v>167.1</v>
      </c>
      <c r="AI65">
        <v>15.46</v>
      </c>
      <c r="AJ65">
        <v>0</v>
      </c>
      <c r="AK65">
        <v>60.68</v>
      </c>
      <c r="AL65">
        <v>79.38</v>
      </c>
      <c r="AM65">
        <v>11.58</v>
      </c>
      <c r="AN65">
        <v>0</v>
      </c>
      <c r="AO65">
        <v>3.23</v>
      </c>
      <c r="AP65">
        <v>8.33</v>
      </c>
      <c r="AQ65">
        <v>0</v>
      </c>
      <c r="AR65">
        <v>39.19</v>
      </c>
      <c r="AS65">
        <v>29.56</v>
      </c>
      <c r="AT65">
        <v>20.010000000000002</v>
      </c>
      <c r="AU65">
        <v>0</v>
      </c>
      <c r="AV65">
        <v>0</v>
      </c>
      <c r="AW65">
        <v>0</v>
      </c>
      <c r="AX65">
        <v>0</v>
      </c>
      <c r="AY65">
        <v>1.44</v>
      </c>
      <c r="AZ65">
        <v>5.35</v>
      </c>
      <c r="BA65">
        <v>3.54</v>
      </c>
      <c r="BB65">
        <v>2.89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3123.9499999999989</v>
      </c>
    </row>
    <row r="66" spans="1:117">
      <c r="A66" t="s">
        <v>108</v>
      </c>
      <c r="B66">
        <v>0</v>
      </c>
      <c r="C66">
        <v>0</v>
      </c>
      <c r="D66">
        <v>46.37</v>
      </c>
      <c r="E66">
        <v>0</v>
      </c>
      <c r="F66">
        <v>0</v>
      </c>
      <c r="G66">
        <v>77.209999999999994</v>
      </c>
      <c r="H66">
        <v>0</v>
      </c>
      <c r="I66">
        <v>0</v>
      </c>
      <c r="J66">
        <v>93.64</v>
      </c>
      <c r="K66">
        <v>686.07</v>
      </c>
      <c r="L66">
        <v>413.81</v>
      </c>
      <c r="M66">
        <v>92.59</v>
      </c>
      <c r="N66">
        <v>121.71</v>
      </c>
      <c r="O66">
        <v>127.6</v>
      </c>
      <c r="P66">
        <v>127.75</v>
      </c>
      <c r="Q66">
        <v>20.96</v>
      </c>
      <c r="R66">
        <v>43.71</v>
      </c>
      <c r="S66">
        <v>27.05</v>
      </c>
      <c r="T66">
        <v>1.62</v>
      </c>
      <c r="U66">
        <v>382.5</v>
      </c>
      <c r="V66">
        <v>20.8</v>
      </c>
      <c r="W66">
        <v>32.17</v>
      </c>
      <c r="X66">
        <v>98.87</v>
      </c>
      <c r="Y66">
        <v>0</v>
      </c>
      <c r="Z66">
        <v>0</v>
      </c>
      <c r="AA66">
        <v>42.15</v>
      </c>
      <c r="AB66">
        <v>44.22</v>
      </c>
      <c r="AC66">
        <v>32.08</v>
      </c>
      <c r="AD66">
        <v>34.89</v>
      </c>
      <c r="AE66">
        <v>53.79</v>
      </c>
      <c r="AF66">
        <v>9.66</v>
      </c>
      <c r="AG66">
        <v>44.99</v>
      </c>
      <c r="AH66">
        <v>167.1</v>
      </c>
      <c r="AI66">
        <v>15.46</v>
      </c>
      <c r="AJ66">
        <v>0</v>
      </c>
      <c r="AK66">
        <v>60.68</v>
      </c>
      <c r="AL66">
        <v>79.38</v>
      </c>
      <c r="AM66">
        <v>11.58</v>
      </c>
      <c r="AN66">
        <v>0</v>
      </c>
      <c r="AO66">
        <v>3.23</v>
      </c>
      <c r="AP66">
        <v>8.33</v>
      </c>
      <c r="AQ66">
        <v>0</v>
      </c>
      <c r="AR66">
        <v>39.19</v>
      </c>
      <c r="AS66">
        <v>29.56</v>
      </c>
      <c r="AT66">
        <v>20.010000000000002</v>
      </c>
      <c r="AU66">
        <v>0</v>
      </c>
      <c r="AV66">
        <v>0</v>
      </c>
      <c r="AW66">
        <v>0</v>
      </c>
      <c r="AX66">
        <v>0</v>
      </c>
      <c r="AY66">
        <v>1.44</v>
      </c>
      <c r="AZ66">
        <v>5.35</v>
      </c>
      <c r="BA66">
        <v>3.54</v>
      </c>
      <c r="BB66">
        <v>2.89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3123.9499999999989</v>
      </c>
    </row>
    <row r="67" spans="1:117">
      <c r="A67" t="s">
        <v>109</v>
      </c>
      <c r="B67">
        <v>0</v>
      </c>
      <c r="C67">
        <v>0</v>
      </c>
      <c r="D67">
        <v>45.18</v>
      </c>
      <c r="E67">
        <v>0</v>
      </c>
      <c r="F67">
        <v>0</v>
      </c>
      <c r="G67">
        <v>77.209999999999994</v>
      </c>
      <c r="H67">
        <v>0</v>
      </c>
      <c r="I67">
        <v>0</v>
      </c>
      <c r="J67">
        <v>93.64</v>
      </c>
      <c r="K67">
        <v>686.07</v>
      </c>
      <c r="L67">
        <v>413.81</v>
      </c>
      <c r="M67">
        <v>92.59</v>
      </c>
      <c r="N67">
        <v>121.71</v>
      </c>
      <c r="O67">
        <v>127.6</v>
      </c>
      <c r="P67">
        <v>127.75</v>
      </c>
      <c r="Q67">
        <v>20.96</v>
      </c>
      <c r="R67">
        <v>43.71</v>
      </c>
      <c r="S67">
        <v>27.05</v>
      </c>
      <c r="T67">
        <v>1.62</v>
      </c>
      <c r="U67">
        <v>382.5</v>
      </c>
      <c r="V67">
        <v>20.8</v>
      </c>
      <c r="W67">
        <v>32.17</v>
      </c>
      <c r="X67">
        <v>98.87</v>
      </c>
      <c r="Y67">
        <v>0</v>
      </c>
      <c r="Z67">
        <v>0</v>
      </c>
      <c r="AA67">
        <v>42.15</v>
      </c>
      <c r="AB67">
        <v>44.22</v>
      </c>
      <c r="AC67">
        <v>32.08</v>
      </c>
      <c r="AD67">
        <v>34.89</v>
      </c>
      <c r="AE67">
        <v>53.79</v>
      </c>
      <c r="AF67">
        <v>9.66</v>
      </c>
      <c r="AG67">
        <v>44.99</v>
      </c>
      <c r="AH67">
        <v>167.1</v>
      </c>
      <c r="AI67">
        <v>15.46</v>
      </c>
      <c r="AJ67">
        <v>0</v>
      </c>
      <c r="AK67">
        <v>60.68</v>
      </c>
      <c r="AL67">
        <v>79.38</v>
      </c>
      <c r="AM67">
        <v>11.58</v>
      </c>
      <c r="AN67">
        <v>0</v>
      </c>
      <c r="AO67">
        <v>3.23</v>
      </c>
      <c r="AP67">
        <v>8.33</v>
      </c>
      <c r="AQ67">
        <v>0</v>
      </c>
      <c r="AR67">
        <v>30.91</v>
      </c>
      <c r="AS67">
        <v>29.56</v>
      </c>
      <c r="AT67">
        <v>20.010000000000002</v>
      </c>
      <c r="AU67">
        <v>0</v>
      </c>
      <c r="AV67">
        <v>0</v>
      </c>
      <c r="AW67">
        <v>0</v>
      </c>
      <c r="AX67">
        <v>0</v>
      </c>
      <c r="AY67">
        <v>1.44</v>
      </c>
      <c r="AZ67">
        <v>5.35</v>
      </c>
      <c r="BA67">
        <v>3.54</v>
      </c>
      <c r="BB67">
        <v>2.89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3114.4799999999987</v>
      </c>
    </row>
    <row r="68" spans="1:117">
      <c r="A68" t="s">
        <v>110</v>
      </c>
      <c r="B68">
        <v>0</v>
      </c>
      <c r="C68">
        <v>0</v>
      </c>
      <c r="D68">
        <v>45.18</v>
      </c>
      <c r="E68">
        <v>0</v>
      </c>
      <c r="F68">
        <v>0</v>
      </c>
      <c r="G68">
        <v>77.209999999999994</v>
      </c>
      <c r="H68">
        <v>0</v>
      </c>
      <c r="I68">
        <v>0</v>
      </c>
      <c r="J68">
        <v>93.64</v>
      </c>
      <c r="K68">
        <v>686.07</v>
      </c>
      <c r="L68">
        <v>413.81</v>
      </c>
      <c r="M68">
        <v>92.59</v>
      </c>
      <c r="N68">
        <v>121.71</v>
      </c>
      <c r="O68">
        <v>127.6</v>
      </c>
      <c r="P68">
        <v>127.75</v>
      </c>
      <c r="Q68">
        <v>20.96</v>
      </c>
      <c r="R68">
        <v>43.71</v>
      </c>
      <c r="S68">
        <v>27.05</v>
      </c>
      <c r="T68">
        <v>1.62</v>
      </c>
      <c r="U68">
        <v>382.5</v>
      </c>
      <c r="V68">
        <v>20.8</v>
      </c>
      <c r="W68">
        <v>32.17</v>
      </c>
      <c r="X68">
        <v>98.87</v>
      </c>
      <c r="Y68">
        <v>0</v>
      </c>
      <c r="Z68">
        <v>0</v>
      </c>
      <c r="AA68">
        <v>42.15</v>
      </c>
      <c r="AB68">
        <v>44.22</v>
      </c>
      <c r="AC68">
        <v>32.08</v>
      </c>
      <c r="AD68">
        <v>34.89</v>
      </c>
      <c r="AE68">
        <v>53.79</v>
      </c>
      <c r="AF68">
        <v>9.66</v>
      </c>
      <c r="AG68">
        <v>44.99</v>
      </c>
      <c r="AH68">
        <v>167.1</v>
      </c>
      <c r="AI68">
        <v>15.46</v>
      </c>
      <c r="AJ68">
        <v>0</v>
      </c>
      <c r="AK68">
        <v>60.68</v>
      </c>
      <c r="AL68">
        <v>79.38</v>
      </c>
      <c r="AM68">
        <v>11.58</v>
      </c>
      <c r="AN68">
        <v>0</v>
      </c>
      <c r="AO68">
        <v>3.23</v>
      </c>
      <c r="AP68">
        <v>8.33</v>
      </c>
      <c r="AQ68">
        <v>0</v>
      </c>
      <c r="AR68">
        <v>30.91</v>
      </c>
      <c r="AS68">
        <v>29.56</v>
      </c>
      <c r="AT68">
        <v>20.010000000000002</v>
      </c>
      <c r="AU68">
        <v>0</v>
      </c>
      <c r="AV68">
        <v>0</v>
      </c>
      <c r="AW68">
        <v>0</v>
      </c>
      <c r="AX68">
        <v>0</v>
      </c>
      <c r="AY68">
        <v>1.44</v>
      </c>
      <c r="AZ68">
        <v>5.35</v>
      </c>
      <c r="BA68">
        <v>3.54</v>
      </c>
      <c r="BB68">
        <v>2.89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3114.4799999999987</v>
      </c>
    </row>
    <row r="69" spans="1:117">
      <c r="A69" t="s">
        <v>111</v>
      </c>
      <c r="B69">
        <v>0</v>
      </c>
      <c r="C69">
        <v>0</v>
      </c>
      <c r="D69">
        <v>45.18</v>
      </c>
      <c r="E69">
        <v>0</v>
      </c>
      <c r="F69">
        <v>0</v>
      </c>
      <c r="G69">
        <v>77.209999999999994</v>
      </c>
      <c r="H69">
        <v>0</v>
      </c>
      <c r="I69">
        <v>0</v>
      </c>
      <c r="J69">
        <v>93.64</v>
      </c>
      <c r="K69">
        <v>686.07</v>
      </c>
      <c r="L69">
        <v>413.81</v>
      </c>
      <c r="M69">
        <v>92.59</v>
      </c>
      <c r="N69">
        <v>121.71</v>
      </c>
      <c r="O69">
        <v>127.6</v>
      </c>
      <c r="P69">
        <v>127.75</v>
      </c>
      <c r="Q69">
        <v>20.96</v>
      </c>
      <c r="R69">
        <v>43.71</v>
      </c>
      <c r="S69">
        <v>27.05</v>
      </c>
      <c r="T69">
        <v>1.62</v>
      </c>
      <c r="U69">
        <v>382.5</v>
      </c>
      <c r="V69">
        <v>20.8</v>
      </c>
      <c r="W69">
        <v>32.17</v>
      </c>
      <c r="X69">
        <v>98.87</v>
      </c>
      <c r="Y69">
        <v>0</v>
      </c>
      <c r="Z69">
        <v>0</v>
      </c>
      <c r="AA69">
        <v>42.15</v>
      </c>
      <c r="AB69">
        <v>44.22</v>
      </c>
      <c r="AC69">
        <v>32.08</v>
      </c>
      <c r="AD69">
        <v>34.89</v>
      </c>
      <c r="AE69">
        <v>53.79</v>
      </c>
      <c r="AF69">
        <v>9.66</v>
      </c>
      <c r="AG69">
        <v>44.99</v>
      </c>
      <c r="AH69">
        <v>167.1</v>
      </c>
      <c r="AI69">
        <v>15.46</v>
      </c>
      <c r="AJ69">
        <v>0</v>
      </c>
      <c r="AK69">
        <v>60.68</v>
      </c>
      <c r="AL69">
        <v>79.38</v>
      </c>
      <c r="AM69">
        <v>11.58</v>
      </c>
      <c r="AN69">
        <v>0</v>
      </c>
      <c r="AO69">
        <v>2.92</v>
      </c>
      <c r="AP69">
        <v>8.33</v>
      </c>
      <c r="AQ69">
        <v>0</v>
      </c>
      <c r="AR69">
        <v>27.6</v>
      </c>
      <c r="AS69">
        <v>31.03</v>
      </c>
      <c r="AT69">
        <v>20.010000000000002</v>
      </c>
      <c r="AU69">
        <v>0</v>
      </c>
      <c r="AV69">
        <v>0</v>
      </c>
      <c r="AW69">
        <v>0</v>
      </c>
      <c r="AX69">
        <v>0</v>
      </c>
      <c r="AY69">
        <v>1.44</v>
      </c>
      <c r="AZ69">
        <v>5.35</v>
      </c>
      <c r="BA69">
        <v>3.54</v>
      </c>
      <c r="BB69">
        <v>2.89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3112.329999999999</v>
      </c>
    </row>
    <row r="70" spans="1:117">
      <c r="A70" t="s">
        <v>112</v>
      </c>
      <c r="B70">
        <v>0</v>
      </c>
      <c r="C70">
        <v>0</v>
      </c>
      <c r="D70">
        <v>45.18</v>
      </c>
      <c r="E70">
        <v>0</v>
      </c>
      <c r="F70">
        <v>0</v>
      </c>
      <c r="G70">
        <v>77.209999999999994</v>
      </c>
      <c r="H70">
        <v>0</v>
      </c>
      <c r="I70">
        <v>0</v>
      </c>
      <c r="J70">
        <v>93.64</v>
      </c>
      <c r="K70">
        <v>686.07</v>
      </c>
      <c r="L70">
        <v>413.81</v>
      </c>
      <c r="M70">
        <v>92.59</v>
      </c>
      <c r="N70">
        <v>121.71</v>
      </c>
      <c r="O70">
        <v>127.6</v>
      </c>
      <c r="P70">
        <v>127.75</v>
      </c>
      <c r="Q70">
        <v>20.96</v>
      </c>
      <c r="R70">
        <v>43.71</v>
      </c>
      <c r="S70">
        <v>27.05</v>
      </c>
      <c r="T70">
        <v>1.62</v>
      </c>
      <c r="U70">
        <v>382.5</v>
      </c>
      <c r="V70">
        <v>20.8</v>
      </c>
      <c r="W70">
        <v>32.17</v>
      </c>
      <c r="X70">
        <v>98.87</v>
      </c>
      <c r="Y70">
        <v>0</v>
      </c>
      <c r="Z70">
        <v>0</v>
      </c>
      <c r="AA70">
        <v>42.15</v>
      </c>
      <c r="AB70">
        <v>44.22</v>
      </c>
      <c r="AC70">
        <v>32.08</v>
      </c>
      <c r="AD70">
        <v>34.89</v>
      </c>
      <c r="AE70">
        <v>53.79</v>
      </c>
      <c r="AF70">
        <v>9.66</v>
      </c>
      <c r="AG70">
        <v>44.99</v>
      </c>
      <c r="AH70">
        <v>167.1</v>
      </c>
      <c r="AI70">
        <v>15.46</v>
      </c>
      <c r="AJ70">
        <v>0</v>
      </c>
      <c r="AK70">
        <v>60.68</v>
      </c>
      <c r="AL70">
        <v>79.38</v>
      </c>
      <c r="AM70">
        <v>11.58</v>
      </c>
      <c r="AN70">
        <v>0</v>
      </c>
      <c r="AO70">
        <v>2.92</v>
      </c>
      <c r="AP70">
        <v>8.33</v>
      </c>
      <c r="AQ70">
        <v>17</v>
      </c>
      <c r="AR70">
        <v>27.6</v>
      </c>
      <c r="AS70">
        <v>31.03</v>
      </c>
      <c r="AT70">
        <v>20.010000000000002</v>
      </c>
      <c r="AU70">
        <v>0</v>
      </c>
      <c r="AV70">
        <v>0</v>
      </c>
      <c r="AW70">
        <v>0</v>
      </c>
      <c r="AX70">
        <v>0</v>
      </c>
      <c r="AY70">
        <v>1.44</v>
      </c>
      <c r="AZ70">
        <v>5.35</v>
      </c>
      <c r="BA70">
        <v>3.54</v>
      </c>
      <c r="BB70">
        <v>2.89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3129.329999999999</v>
      </c>
    </row>
    <row r="71" spans="1:117">
      <c r="A71" t="s">
        <v>113</v>
      </c>
      <c r="B71">
        <v>0</v>
      </c>
      <c r="C71">
        <v>0</v>
      </c>
      <c r="D71">
        <v>45.18</v>
      </c>
      <c r="E71">
        <v>0</v>
      </c>
      <c r="F71">
        <v>0</v>
      </c>
      <c r="G71">
        <v>77.209999999999994</v>
      </c>
      <c r="H71">
        <v>0</v>
      </c>
      <c r="I71">
        <v>0</v>
      </c>
      <c r="J71">
        <v>93.64</v>
      </c>
      <c r="K71">
        <v>686.07</v>
      </c>
      <c r="L71">
        <v>413.81</v>
      </c>
      <c r="M71">
        <v>92.59</v>
      </c>
      <c r="N71">
        <v>121.71</v>
      </c>
      <c r="O71">
        <v>127.6</v>
      </c>
      <c r="P71">
        <v>127.75</v>
      </c>
      <c r="Q71">
        <v>20.96</v>
      </c>
      <c r="R71">
        <v>43.71</v>
      </c>
      <c r="S71">
        <v>27.05</v>
      </c>
      <c r="T71">
        <v>1.62</v>
      </c>
      <c r="U71">
        <v>382.5</v>
      </c>
      <c r="V71">
        <v>20.8</v>
      </c>
      <c r="W71">
        <v>32.17</v>
      </c>
      <c r="X71">
        <v>98.87</v>
      </c>
      <c r="Y71">
        <v>0</v>
      </c>
      <c r="Z71">
        <v>0</v>
      </c>
      <c r="AA71">
        <v>42.15</v>
      </c>
      <c r="AB71">
        <v>44.22</v>
      </c>
      <c r="AC71">
        <v>32.08</v>
      </c>
      <c r="AD71">
        <v>34.89</v>
      </c>
      <c r="AE71">
        <v>53.79</v>
      </c>
      <c r="AF71">
        <v>9.66</v>
      </c>
      <c r="AG71">
        <v>44.99</v>
      </c>
      <c r="AH71">
        <v>167.1</v>
      </c>
      <c r="AI71">
        <v>15.46</v>
      </c>
      <c r="AJ71">
        <v>0</v>
      </c>
      <c r="AK71">
        <v>60.68</v>
      </c>
      <c r="AL71">
        <v>79.38</v>
      </c>
      <c r="AM71">
        <v>11.58</v>
      </c>
      <c r="AN71">
        <v>0</v>
      </c>
      <c r="AO71">
        <v>2.92</v>
      </c>
      <c r="AP71">
        <v>8.33</v>
      </c>
      <c r="AQ71">
        <v>17</v>
      </c>
      <c r="AR71">
        <v>27.6</v>
      </c>
      <c r="AS71">
        <v>29.56</v>
      </c>
      <c r="AT71">
        <v>20.010000000000002</v>
      </c>
      <c r="AU71">
        <v>0</v>
      </c>
      <c r="AV71">
        <v>0</v>
      </c>
      <c r="AW71">
        <v>0</v>
      </c>
      <c r="AX71">
        <v>0</v>
      </c>
      <c r="AY71">
        <v>1.44</v>
      </c>
      <c r="AZ71">
        <v>5.35</v>
      </c>
      <c r="BA71">
        <v>3.54</v>
      </c>
      <c r="BB71">
        <v>2.89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3127.8599999999988</v>
      </c>
    </row>
    <row r="72" spans="1:117">
      <c r="A72" t="s">
        <v>114</v>
      </c>
      <c r="B72">
        <v>0</v>
      </c>
      <c r="C72">
        <v>0</v>
      </c>
      <c r="D72">
        <v>45.18</v>
      </c>
      <c r="E72">
        <v>0</v>
      </c>
      <c r="F72">
        <v>0</v>
      </c>
      <c r="G72">
        <v>77.209999999999994</v>
      </c>
      <c r="H72">
        <v>0</v>
      </c>
      <c r="I72">
        <v>0</v>
      </c>
      <c r="J72">
        <v>93.64</v>
      </c>
      <c r="K72">
        <v>686.07</v>
      </c>
      <c r="L72">
        <v>413.81</v>
      </c>
      <c r="M72">
        <v>92.59</v>
      </c>
      <c r="N72">
        <v>121.71</v>
      </c>
      <c r="O72">
        <v>127.6</v>
      </c>
      <c r="P72">
        <v>127.75</v>
      </c>
      <c r="Q72">
        <v>20.96</v>
      </c>
      <c r="R72">
        <v>43.71</v>
      </c>
      <c r="S72">
        <v>27.05</v>
      </c>
      <c r="T72">
        <v>1.62</v>
      </c>
      <c r="U72">
        <v>382.5</v>
      </c>
      <c r="V72">
        <v>20.8</v>
      </c>
      <c r="W72">
        <v>32.17</v>
      </c>
      <c r="X72">
        <v>98.87</v>
      </c>
      <c r="Y72">
        <v>0</v>
      </c>
      <c r="Z72">
        <v>0</v>
      </c>
      <c r="AA72">
        <v>42.15</v>
      </c>
      <c r="AB72">
        <v>44.22</v>
      </c>
      <c r="AC72">
        <v>32.08</v>
      </c>
      <c r="AD72">
        <v>34.89</v>
      </c>
      <c r="AE72">
        <v>53.79</v>
      </c>
      <c r="AF72">
        <v>9.66</v>
      </c>
      <c r="AG72">
        <v>44.99</v>
      </c>
      <c r="AH72">
        <v>167.1</v>
      </c>
      <c r="AI72">
        <v>15.46</v>
      </c>
      <c r="AJ72">
        <v>0</v>
      </c>
      <c r="AK72">
        <v>60.68</v>
      </c>
      <c r="AL72">
        <v>79.38</v>
      </c>
      <c r="AM72">
        <v>11.58</v>
      </c>
      <c r="AN72">
        <v>0</v>
      </c>
      <c r="AO72">
        <v>2.8</v>
      </c>
      <c r="AP72">
        <v>8.33</v>
      </c>
      <c r="AQ72">
        <v>17</v>
      </c>
      <c r="AR72">
        <v>27.6</v>
      </c>
      <c r="AS72">
        <v>29.56</v>
      </c>
      <c r="AT72">
        <v>20.010000000000002</v>
      </c>
      <c r="AU72">
        <v>0</v>
      </c>
      <c r="AV72">
        <v>0</v>
      </c>
      <c r="AW72">
        <v>0</v>
      </c>
      <c r="AX72">
        <v>0</v>
      </c>
      <c r="AY72">
        <v>1.44</v>
      </c>
      <c r="AZ72">
        <v>5.35</v>
      </c>
      <c r="BA72">
        <v>3.54</v>
      </c>
      <c r="BB72">
        <v>2.89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3127.7399999999989</v>
      </c>
    </row>
    <row r="73" spans="1:117">
      <c r="A73" t="s">
        <v>115</v>
      </c>
      <c r="B73">
        <v>0</v>
      </c>
      <c r="C73">
        <v>0</v>
      </c>
      <c r="D73">
        <v>45.18</v>
      </c>
      <c r="E73">
        <v>0</v>
      </c>
      <c r="F73">
        <v>0</v>
      </c>
      <c r="G73">
        <v>77.209999999999994</v>
      </c>
      <c r="H73">
        <v>0</v>
      </c>
      <c r="I73">
        <v>0</v>
      </c>
      <c r="J73">
        <v>93.64</v>
      </c>
      <c r="K73">
        <v>686.07</v>
      </c>
      <c r="L73">
        <v>413.81</v>
      </c>
      <c r="M73">
        <v>92.59</v>
      </c>
      <c r="N73">
        <v>121.71</v>
      </c>
      <c r="O73">
        <v>127.6</v>
      </c>
      <c r="P73">
        <v>127.75</v>
      </c>
      <c r="Q73">
        <v>20.96</v>
      </c>
      <c r="R73">
        <v>43.71</v>
      </c>
      <c r="S73">
        <v>27.05</v>
      </c>
      <c r="T73">
        <v>1.62</v>
      </c>
      <c r="U73">
        <v>382.5</v>
      </c>
      <c r="V73">
        <v>20.8</v>
      </c>
      <c r="W73">
        <v>33.08</v>
      </c>
      <c r="X73">
        <v>98.87</v>
      </c>
      <c r="Y73">
        <v>0</v>
      </c>
      <c r="Z73">
        <v>0</v>
      </c>
      <c r="AA73">
        <v>42.15</v>
      </c>
      <c r="AB73">
        <v>44.22</v>
      </c>
      <c r="AC73">
        <v>32.08</v>
      </c>
      <c r="AD73">
        <v>34.89</v>
      </c>
      <c r="AE73">
        <v>53.79</v>
      </c>
      <c r="AF73">
        <v>9.66</v>
      </c>
      <c r="AG73">
        <v>44.99</v>
      </c>
      <c r="AH73">
        <v>167.1</v>
      </c>
      <c r="AI73">
        <v>15.46</v>
      </c>
      <c r="AJ73">
        <v>0</v>
      </c>
      <c r="AK73">
        <v>60.68</v>
      </c>
      <c r="AL73">
        <v>79.010000000000005</v>
      </c>
      <c r="AM73">
        <v>11.58</v>
      </c>
      <c r="AN73">
        <v>0</v>
      </c>
      <c r="AO73">
        <v>2.61</v>
      </c>
      <c r="AP73">
        <v>8.33</v>
      </c>
      <c r="AQ73">
        <v>17</v>
      </c>
      <c r="AR73">
        <v>45.27</v>
      </c>
      <c r="AS73">
        <v>29.56</v>
      </c>
      <c r="AT73">
        <v>20.010000000000002</v>
      </c>
      <c r="AU73">
        <v>0</v>
      </c>
      <c r="AV73">
        <v>0</v>
      </c>
      <c r="AW73">
        <v>0</v>
      </c>
      <c r="AX73">
        <v>0</v>
      </c>
      <c r="AY73">
        <v>1.44</v>
      </c>
      <c r="AZ73">
        <v>5.35</v>
      </c>
      <c r="BA73">
        <v>3.54</v>
      </c>
      <c r="BB73">
        <v>2.89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3145.7599999999989</v>
      </c>
    </row>
    <row r="74" spans="1:117">
      <c r="A74" t="s">
        <v>116</v>
      </c>
      <c r="B74">
        <v>0</v>
      </c>
      <c r="C74">
        <v>0</v>
      </c>
      <c r="D74">
        <v>45.18</v>
      </c>
      <c r="E74">
        <v>0</v>
      </c>
      <c r="F74">
        <v>0</v>
      </c>
      <c r="G74">
        <v>77.209999999999994</v>
      </c>
      <c r="H74">
        <v>0</v>
      </c>
      <c r="I74">
        <v>0</v>
      </c>
      <c r="J74">
        <v>93.64</v>
      </c>
      <c r="K74">
        <v>686.07</v>
      </c>
      <c r="L74">
        <v>413.81</v>
      </c>
      <c r="M74">
        <v>92.59</v>
      </c>
      <c r="N74">
        <v>121.71</v>
      </c>
      <c r="O74">
        <v>127.6</v>
      </c>
      <c r="P74">
        <v>127.75</v>
      </c>
      <c r="Q74">
        <v>20.96</v>
      </c>
      <c r="R74">
        <v>43.71</v>
      </c>
      <c r="S74">
        <v>27.05</v>
      </c>
      <c r="T74">
        <v>1.62</v>
      </c>
      <c r="U74">
        <v>382.5</v>
      </c>
      <c r="V74">
        <v>20.8</v>
      </c>
      <c r="W74">
        <v>33.08</v>
      </c>
      <c r="X74">
        <v>98.87</v>
      </c>
      <c r="Y74">
        <v>0</v>
      </c>
      <c r="Z74">
        <v>0</v>
      </c>
      <c r="AA74">
        <v>42.15</v>
      </c>
      <c r="AB74">
        <v>44.22</v>
      </c>
      <c r="AC74">
        <v>32.08</v>
      </c>
      <c r="AD74">
        <v>34.89</v>
      </c>
      <c r="AE74">
        <v>53.79</v>
      </c>
      <c r="AF74">
        <v>9.66</v>
      </c>
      <c r="AG74">
        <v>44.99</v>
      </c>
      <c r="AH74">
        <v>167.1</v>
      </c>
      <c r="AI74">
        <v>15.46</v>
      </c>
      <c r="AJ74">
        <v>0</v>
      </c>
      <c r="AK74">
        <v>60.68</v>
      </c>
      <c r="AL74">
        <v>79.010000000000005</v>
      </c>
      <c r="AM74">
        <v>11.58</v>
      </c>
      <c r="AN74">
        <v>0</v>
      </c>
      <c r="AO74">
        <v>2.29</v>
      </c>
      <c r="AP74">
        <v>8.33</v>
      </c>
      <c r="AQ74">
        <v>17</v>
      </c>
      <c r="AR74">
        <v>45.27</v>
      </c>
      <c r="AS74">
        <v>29.56</v>
      </c>
      <c r="AT74">
        <v>20.010000000000002</v>
      </c>
      <c r="AU74">
        <v>0</v>
      </c>
      <c r="AV74">
        <v>0</v>
      </c>
      <c r="AW74">
        <v>0</v>
      </c>
      <c r="AX74">
        <v>0</v>
      </c>
      <c r="AY74">
        <v>1.44</v>
      </c>
      <c r="AZ74">
        <v>5.35</v>
      </c>
      <c r="BA74">
        <v>3.54</v>
      </c>
      <c r="BB74">
        <v>2.89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3145.4399999999987</v>
      </c>
    </row>
    <row r="75" spans="1:117">
      <c r="A75" t="s">
        <v>117</v>
      </c>
      <c r="B75">
        <v>0</v>
      </c>
      <c r="C75">
        <v>0</v>
      </c>
      <c r="D75">
        <v>45.77</v>
      </c>
      <c r="E75">
        <v>0</v>
      </c>
      <c r="F75">
        <v>0</v>
      </c>
      <c r="G75">
        <v>77.08</v>
      </c>
      <c r="H75">
        <v>0</v>
      </c>
      <c r="I75">
        <v>0</v>
      </c>
      <c r="J75">
        <v>92.08</v>
      </c>
      <c r="K75">
        <v>686.07</v>
      </c>
      <c r="L75">
        <v>413.81</v>
      </c>
      <c r="M75">
        <v>92.59</v>
      </c>
      <c r="N75">
        <v>121.71</v>
      </c>
      <c r="O75">
        <v>127.6</v>
      </c>
      <c r="P75">
        <v>127.75</v>
      </c>
      <c r="Q75">
        <v>20.96</v>
      </c>
      <c r="R75">
        <v>43.71</v>
      </c>
      <c r="S75">
        <v>27.05</v>
      </c>
      <c r="T75">
        <v>1.62</v>
      </c>
      <c r="U75">
        <v>382.5</v>
      </c>
      <c r="V75">
        <v>20.8</v>
      </c>
      <c r="W75">
        <v>33.08</v>
      </c>
      <c r="X75">
        <v>98.87</v>
      </c>
      <c r="Y75">
        <v>0</v>
      </c>
      <c r="Z75">
        <v>0</v>
      </c>
      <c r="AA75">
        <v>42.15</v>
      </c>
      <c r="AB75">
        <v>44.22</v>
      </c>
      <c r="AC75">
        <v>32.08</v>
      </c>
      <c r="AD75">
        <v>34.89</v>
      </c>
      <c r="AE75">
        <v>53.79</v>
      </c>
      <c r="AF75">
        <v>9.66</v>
      </c>
      <c r="AG75">
        <v>44.99</v>
      </c>
      <c r="AH75">
        <v>167.1</v>
      </c>
      <c r="AI75">
        <v>30.92</v>
      </c>
      <c r="AJ75">
        <v>0</v>
      </c>
      <c r="AK75">
        <v>60.68</v>
      </c>
      <c r="AL75">
        <v>79.010000000000005</v>
      </c>
      <c r="AM75">
        <v>11.58</v>
      </c>
      <c r="AN75">
        <v>0</v>
      </c>
      <c r="AO75">
        <v>2.12</v>
      </c>
      <c r="AP75">
        <v>8.33</v>
      </c>
      <c r="AQ75">
        <v>34.01</v>
      </c>
      <c r="AR75">
        <v>27.6</v>
      </c>
      <c r="AS75">
        <v>29.56</v>
      </c>
      <c r="AT75">
        <v>20.010000000000002</v>
      </c>
      <c r="AU75">
        <v>0</v>
      </c>
      <c r="AV75">
        <v>0</v>
      </c>
      <c r="AW75">
        <v>0</v>
      </c>
      <c r="AX75">
        <v>0</v>
      </c>
      <c r="AY75">
        <v>1.44</v>
      </c>
      <c r="AZ75">
        <v>5.35</v>
      </c>
      <c r="BA75">
        <v>3.54</v>
      </c>
      <c r="BB75">
        <v>2.89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3158.9699999999989</v>
      </c>
    </row>
    <row r="76" spans="1:117">
      <c r="A76" t="s">
        <v>118</v>
      </c>
      <c r="B76">
        <v>0</v>
      </c>
      <c r="C76">
        <v>0</v>
      </c>
      <c r="D76">
        <v>45.77</v>
      </c>
      <c r="E76">
        <v>0</v>
      </c>
      <c r="F76">
        <v>0</v>
      </c>
      <c r="G76">
        <v>77.08</v>
      </c>
      <c r="H76">
        <v>0</v>
      </c>
      <c r="I76">
        <v>0</v>
      </c>
      <c r="J76">
        <v>92.08</v>
      </c>
      <c r="K76">
        <v>686.07</v>
      </c>
      <c r="L76">
        <v>413.81</v>
      </c>
      <c r="M76">
        <v>92.59</v>
      </c>
      <c r="N76">
        <v>121.71</v>
      </c>
      <c r="O76">
        <v>127.6</v>
      </c>
      <c r="P76">
        <v>127.75</v>
      </c>
      <c r="Q76">
        <v>20.96</v>
      </c>
      <c r="R76">
        <v>43.71</v>
      </c>
      <c r="S76">
        <v>27.05</v>
      </c>
      <c r="T76">
        <v>1.62</v>
      </c>
      <c r="U76">
        <v>382.5</v>
      </c>
      <c r="V76">
        <v>20.8</v>
      </c>
      <c r="W76">
        <v>33.08</v>
      </c>
      <c r="X76">
        <v>98.87</v>
      </c>
      <c r="Y76">
        <v>0</v>
      </c>
      <c r="Z76">
        <v>0</v>
      </c>
      <c r="AA76">
        <v>42.15</v>
      </c>
      <c r="AB76">
        <v>44.22</v>
      </c>
      <c r="AC76">
        <v>32.08</v>
      </c>
      <c r="AD76">
        <v>34.89</v>
      </c>
      <c r="AE76">
        <v>53.79</v>
      </c>
      <c r="AF76">
        <v>9.66</v>
      </c>
      <c r="AG76">
        <v>44.99</v>
      </c>
      <c r="AH76">
        <v>167.1</v>
      </c>
      <c r="AI76">
        <v>54.11</v>
      </c>
      <c r="AJ76">
        <v>0</v>
      </c>
      <c r="AK76">
        <v>60.68</v>
      </c>
      <c r="AL76">
        <v>79.010000000000005</v>
      </c>
      <c r="AM76">
        <v>11.58</v>
      </c>
      <c r="AN76">
        <v>0</v>
      </c>
      <c r="AO76">
        <v>1.86</v>
      </c>
      <c r="AP76">
        <v>8.33</v>
      </c>
      <c r="AQ76">
        <v>51.01</v>
      </c>
      <c r="AR76">
        <v>27.6</v>
      </c>
      <c r="AS76">
        <v>29.56</v>
      </c>
      <c r="AT76">
        <v>20.010000000000002</v>
      </c>
      <c r="AU76">
        <v>0</v>
      </c>
      <c r="AV76">
        <v>0</v>
      </c>
      <c r="AW76">
        <v>0</v>
      </c>
      <c r="AX76">
        <v>0</v>
      </c>
      <c r="AY76">
        <v>2.88</v>
      </c>
      <c r="AZ76">
        <v>5.35</v>
      </c>
      <c r="BA76">
        <v>3.54</v>
      </c>
      <c r="BB76">
        <v>2.89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3200.3399999999992</v>
      </c>
    </row>
    <row r="77" spans="1:117">
      <c r="A77" t="s">
        <v>119</v>
      </c>
      <c r="B77">
        <v>0</v>
      </c>
      <c r="C77">
        <v>0</v>
      </c>
      <c r="D77">
        <v>45.77</v>
      </c>
      <c r="E77">
        <v>0</v>
      </c>
      <c r="F77">
        <v>0</v>
      </c>
      <c r="G77">
        <v>77.08</v>
      </c>
      <c r="H77">
        <v>0</v>
      </c>
      <c r="I77">
        <v>0</v>
      </c>
      <c r="J77">
        <v>92.08</v>
      </c>
      <c r="K77">
        <v>686.07</v>
      </c>
      <c r="L77">
        <v>413.81</v>
      </c>
      <c r="M77">
        <v>92.59</v>
      </c>
      <c r="N77">
        <v>121.71</v>
      </c>
      <c r="O77">
        <v>127.6</v>
      </c>
      <c r="P77">
        <v>127.75</v>
      </c>
      <c r="Q77">
        <v>20.96</v>
      </c>
      <c r="R77">
        <v>43.71</v>
      </c>
      <c r="S77">
        <v>27.05</v>
      </c>
      <c r="T77">
        <v>1.62</v>
      </c>
      <c r="U77">
        <v>382.5</v>
      </c>
      <c r="V77">
        <v>20.8</v>
      </c>
      <c r="W77">
        <v>33.08</v>
      </c>
      <c r="X77">
        <v>98.87</v>
      </c>
      <c r="Y77">
        <v>0</v>
      </c>
      <c r="Z77">
        <v>0</v>
      </c>
      <c r="AA77">
        <v>42.15</v>
      </c>
      <c r="AB77">
        <v>44.22</v>
      </c>
      <c r="AC77">
        <v>32.08</v>
      </c>
      <c r="AD77">
        <v>34.89</v>
      </c>
      <c r="AE77">
        <v>53.79</v>
      </c>
      <c r="AF77">
        <v>28.98</v>
      </c>
      <c r="AG77">
        <v>44.99</v>
      </c>
      <c r="AH77">
        <v>167.1</v>
      </c>
      <c r="AI77">
        <v>54.11</v>
      </c>
      <c r="AJ77">
        <v>0</v>
      </c>
      <c r="AK77">
        <v>60.68</v>
      </c>
      <c r="AL77">
        <v>79.599999999999994</v>
      </c>
      <c r="AM77">
        <v>17.37</v>
      </c>
      <c r="AN77">
        <v>0</v>
      </c>
      <c r="AO77">
        <v>1.55</v>
      </c>
      <c r="AP77">
        <v>8.33</v>
      </c>
      <c r="AQ77">
        <v>51.01</v>
      </c>
      <c r="AR77">
        <v>27.6</v>
      </c>
      <c r="AS77">
        <v>23.65</v>
      </c>
      <c r="AT77">
        <v>20.010000000000002</v>
      </c>
      <c r="AU77">
        <v>0</v>
      </c>
      <c r="AV77">
        <v>0</v>
      </c>
      <c r="AW77">
        <v>0</v>
      </c>
      <c r="AX77">
        <v>0</v>
      </c>
      <c r="AY77">
        <v>2.88</v>
      </c>
      <c r="AZ77">
        <v>5.35</v>
      </c>
      <c r="BA77">
        <v>3.54</v>
      </c>
      <c r="BB77">
        <v>2.89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3219.8199999999993</v>
      </c>
    </row>
    <row r="78" spans="1:117">
      <c r="A78" t="s">
        <v>120</v>
      </c>
      <c r="B78">
        <v>0</v>
      </c>
      <c r="C78">
        <v>0</v>
      </c>
      <c r="D78">
        <v>46.13</v>
      </c>
      <c r="E78">
        <v>0</v>
      </c>
      <c r="F78">
        <v>0</v>
      </c>
      <c r="G78">
        <v>77.08</v>
      </c>
      <c r="H78">
        <v>0</v>
      </c>
      <c r="I78">
        <v>0</v>
      </c>
      <c r="J78">
        <v>92.08</v>
      </c>
      <c r="K78">
        <v>686.07</v>
      </c>
      <c r="L78">
        <v>413.81</v>
      </c>
      <c r="M78">
        <v>92.59</v>
      </c>
      <c r="N78">
        <v>121.71</v>
      </c>
      <c r="O78">
        <v>127.6</v>
      </c>
      <c r="P78">
        <v>127.75</v>
      </c>
      <c r="Q78">
        <v>20.96</v>
      </c>
      <c r="R78">
        <v>43.71</v>
      </c>
      <c r="S78">
        <v>27.05</v>
      </c>
      <c r="T78">
        <v>1.62</v>
      </c>
      <c r="U78">
        <v>382.5</v>
      </c>
      <c r="V78">
        <v>20.8</v>
      </c>
      <c r="W78">
        <v>33.08</v>
      </c>
      <c r="X78">
        <v>98.87</v>
      </c>
      <c r="Y78">
        <v>0</v>
      </c>
      <c r="Z78">
        <v>0</v>
      </c>
      <c r="AA78">
        <v>42.15</v>
      </c>
      <c r="AB78">
        <v>45.65</v>
      </c>
      <c r="AC78">
        <v>33.74</v>
      </c>
      <c r="AD78">
        <v>41.42</v>
      </c>
      <c r="AE78">
        <v>54.53</v>
      </c>
      <c r="AF78">
        <v>42.51</v>
      </c>
      <c r="AG78">
        <v>44.99</v>
      </c>
      <c r="AH78">
        <v>168.66</v>
      </c>
      <c r="AI78">
        <v>54.11</v>
      </c>
      <c r="AJ78">
        <v>0</v>
      </c>
      <c r="AK78">
        <v>60.68</v>
      </c>
      <c r="AL78">
        <v>79.599999999999994</v>
      </c>
      <c r="AM78">
        <v>17.37</v>
      </c>
      <c r="AN78">
        <v>0</v>
      </c>
      <c r="AO78">
        <v>1.55</v>
      </c>
      <c r="AP78">
        <v>8.33</v>
      </c>
      <c r="AQ78">
        <v>68.290000000000006</v>
      </c>
      <c r="AR78">
        <v>27.6</v>
      </c>
      <c r="AS78">
        <v>23.65</v>
      </c>
      <c r="AT78">
        <v>20.010000000000002</v>
      </c>
      <c r="AU78">
        <v>0</v>
      </c>
      <c r="AV78">
        <v>0</v>
      </c>
      <c r="AW78">
        <v>0</v>
      </c>
      <c r="AX78">
        <v>0</v>
      </c>
      <c r="AY78">
        <v>4.32</v>
      </c>
      <c r="AZ78">
        <v>5.35</v>
      </c>
      <c r="BA78">
        <v>3.62</v>
      </c>
      <c r="BB78">
        <v>0.12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3261.66</v>
      </c>
    </row>
    <row r="79" spans="1:117">
      <c r="A79" t="s">
        <v>121</v>
      </c>
      <c r="B79">
        <v>0</v>
      </c>
      <c r="C79">
        <v>0</v>
      </c>
      <c r="D79">
        <v>46.37</v>
      </c>
      <c r="E79">
        <v>0</v>
      </c>
      <c r="F79">
        <v>0</v>
      </c>
      <c r="G79">
        <v>77.08</v>
      </c>
      <c r="H79">
        <v>0</v>
      </c>
      <c r="I79">
        <v>0</v>
      </c>
      <c r="J79">
        <v>92.08</v>
      </c>
      <c r="K79">
        <v>686.07</v>
      </c>
      <c r="L79">
        <v>413.81</v>
      </c>
      <c r="M79">
        <v>92.59</v>
      </c>
      <c r="N79">
        <v>121.71</v>
      </c>
      <c r="O79">
        <v>127.6</v>
      </c>
      <c r="P79">
        <v>127.75</v>
      </c>
      <c r="Q79">
        <v>20.96</v>
      </c>
      <c r="R79">
        <v>42.4</v>
      </c>
      <c r="S79">
        <v>27.05</v>
      </c>
      <c r="T79">
        <v>0</v>
      </c>
      <c r="U79">
        <v>382.5</v>
      </c>
      <c r="V79">
        <v>20.8</v>
      </c>
      <c r="W79">
        <v>33.08</v>
      </c>
      <c r="X79">
        <v>98.87</v>
      </c>
      <c r="Y79">
        <v>0</v>
      </c>
      <c r="Z79">
        <v>0</v>
      </c>
      <c r="AA79">
        <v>42.15</v>
      </c>
      <c r="AB79">
        <v>45.65</v>
      </c>
      <c r="AC79">
        <v>33.74</v>
      </c>
      <c r="AD79">
        <v>41.42</v>
      </c>
      <c r="AE79">
        <v>54.53</v>
      </c>
      <c r="AF79">
        <v>42.51</v>
      </c>
      <c r="AG79">
        <v>44.99</v>
      </c>
      <c r="AH79">
        <v>168.66</v>
      </c>
      <c r="AI79">
        <v>54.11</v>
      </c>
      <c r="AJ79">
        <v>0</v>
      </c>
      <c r="AK79">
        <v>60.68</v>
      </c>
      <c r="AL79">
        <v>79.599999999999994</v>
      </c>
      <c r="AM79">
        <v>17.37</v>
      </c>
      <c r="AN79">
        <v>0</v>
      </c>
      <c r="AO79">
        <v>7.59</v>
      </c>
      <c r="AP79">
        <v>8.33</v>
      </c>
      <c r="AQ79">
        <v>70.87</v>
      </c>
      <c r="AR79">
        <v>27.6</v>
      </c>
      <c r="AS79">
        <v>23.65</v>
      </c>
      <c r="AT79">
        <v>20.010000000000002</v>
      </c>
      <c r="AU79">
        <v>0</v>
      </c>
      <c r="AV79">
        <v>0</v>
      </c>
      <c r="AW79">
        <v>0</v>
      </c>
      <c r="AX79">
        <v>0</v>
      </c>
      <c r="AY79">
        <v>4.32</v>
      </c>
      <c r="AZ79">
        <v>5.35</v>
      </c>
      <c r="BA79">
        <v>3.62</v>
      </c>
      <c r="BB79">
        <v>0.12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3267.59</v>
      </c>
    </row>
    <row r="80" spans="1:117">
      <c r="A80" t="s">
        <v>122</v>
      </c>
      <c r="B80">
        <v>0</v>
      </c>
      <c r="C80">
        <v>0</v>
      </c>
      <c r="D80">
        <v>46.37</v>
      </c>
      <c r="E80">
        <v>0</v>
      </c>
      <c r="F80">
        <v>0</v>
      </c>
      <c r="G80">
        <v>77.08</v>
      </c>
      <c r="H80">
        <v>0</v>
      </c>
      <c r="I80">
        <v>0</v>
      </c>
      <c r="J80">
        <v>92.08</v>
      </c>
      <c r="K80">
        <v>638.65</v>
      </c>
      <c r="L80">
        <v>406.41</v>
      </c>
      <c r="M80">
        <v>92.59</v>
      </c>
      <c r="N80">
        <v>121.71</v>
      </c>
      <c r="O80">
        <v>127.6</v>
      </c>
      <c r="P80">
        <v>127.75</v>
      </c>
      <c r="Q80">
        <v>20.57</v>
      </c>
      <c r="R80">
        <v>42.4</v>
      </c>
      <c r="S80">
        <v>26.42</v>
      </c>
      <c r="T80">
        <v>0</v>
      </c>
      <c r="U80">
        <v>382.5</v>
      </c>
      <c r="V80">
        <v>20.8</v>
      </c>
      <c r="W80">
        <v>33.08</v>
      </c>
      <c r="X80">
        <v>98.87</v>
      </c>
      <c r="Y80">
        <v>0</v>
      </c>
      <c r="Z80">
        <v>0</v>
      </c>
      <c r="AA80">
        <v>42.15</v>
      </c>
      <c r="AB80">
        <v>45.65</v>
      </c>
      <c r="AC80">
        <v>33.74</v>
      </c>
      <c r="AD80">
        <v>41.42</v>
      </c>
      <c r="AE80">
        <v>54.53</v>
      </c>
      <c r="AF80">
        <v>42.51</v>
      </c>
      <c r="AG80">
        <v>44.99</v>
      </c>
      <c r="AH80">
        <v>168.66</v>
      </c>
      <c r="AI80">
        <v>54.11</v>
      </c>
      <c r="AJ80">
        <v>0</v>
      </c>
      <c r="AK80">
        <v>60.68</v>
      </c>
      <c r="AL80">
        <v>79.599999999999994</v>
      </c>
      <c r="AM80">
        <v>17.37</v>
      </c>
      <c r="AN80">
        <v>0</v>
      </c>
      <c r="AO80">
        <v>7.62</v>
      </c>
      <c r="AP80">
        <v>8.33</v>
      </c>
      <c r="AQ80">
        <v>70.87</v>
      </c>
      <c r="AR80">
        <v>27.6</v>
      </c>
      <c r="AS80">
        <v>23.65</v>
      </c>
      <c r="AT80">
        <v>20.010000000000002</v>
      </c>
      <c r="AU80">
        <v>0</v>
      </c>
      <c r="AV80">
        <v>0</v>
      </c>
      <c r="AW80">
        <v>0</v>
      </c>
      <c r="AX80">
        <v>0</v>
      </c>
      <c r="AY80">
        <v>4.32</v>
      </c>
      <c r="AZ80">
        <v>5.35</v>
      </c>
      <c r="BA80">
        <v>3.62</v>
      </c>
      <c r="BB80">
        <v>0.12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3211.7799999999997</v>
      </c>
    </row>
    <row r="81" spans="1:117">
      <c r="A81" t="s">
        <v>123</v>
      </c>
      <c r="B81">
        <v>0</v>
      </c>
      <c r="C81">
        <v>0</v>
      </c>
      <c r="D81">
        <v>46.37</v>
      </c>
      <c r="E81">
        <v>0</v>
      </c>
      <c r="F81">
        <v>0</v>
      </c>
      <c r="G81">
        <v>77.08</v>
      </c>
      <c r="H81">
        <v>0</v>
      </c>
      <c r="I81">
        <v>0</v>
      </c>
      <c r="J81">
        <v>92.08</v>
      </c>
      <c r="K81">
        <v>638.65</v>
      </c>
      <c r="L81">
        <v>406.41</v>
      </c>
      <c r="M81">
        <v>92.59</v>
      </c>
      <c r="N81">
        <v>121.71</v>
      </c>
      <c r="O81">
        <v>127.6</v>
      </c>
      <c r="P81">
        <v>127.75</v>
      </c>
      <c r="Q81">
        <v>20.57</v>
      </c>
      <c r="R81">
        <v>42.4</v>
      </c>
      <c r="S81">
        <v>26.42</v>
      </c>
      <c r="T81">
        <v>0</v>
      </c>
      <c r="U81">
        <v>382.5</v>
      </c>
      <c r="V81">
        <v>20.8</v>
      </c>
      <c r="W81">
        <v>33.08</v>
      </c>
      <c r="X81">
        <v>98.87</v>
      </c>
      <c r="Y81">
        <v>0</v>
      </c>
      <c r="Z81">
        <v>0</v>
      </c>
      <c r="AA81">
        <v>42.15</v>
      </c>
      <c r="AB81">
        <v>45.65</v>
      </c>
      <c r="AC81">
        <v>33.74</v>
      </c>
      <c r="AD81">
        <v>41.42</v>
      </c>
      <c r="AE81">
        <v>54.53</v>
      </c>
      <c r="AF81">
        <v>42.51</v>
      </c>
      <c r="AG81">
        <v>44.99</v>
      </c>
      <c r="AH81">
        <v>168.66</v>
      </c>
      <c r="AI81">
        <v>54.11</v>
      </c>
      <c r="AJ81">
        <v>0</v>
      </c>
      <c r="AK81">
        <v>60.68</v>
      </c>
      <c r="AL81">
        <v>79.599999999999994</v>
      </c>
      <c r="AM81">
        <v>17.37</v>
      </c>
      <c r="AN81">
        <v>0</v>
      </c>
      <c r="AO81">
        <v>8.33</v>
      </c>
      <c r="AP81">
        <v>8.33</v>
      </c>
      <c r="AQ81">
        <v>70.87</v>
      </c>
      <c r="AR81">
        <v>45.27</v>
      </c>
      <c r="AS81">
        <v>23.65</v>
      </c>
      <c r="AT81">
        <v>20.010000000000002</v>
      </c>
      <c r="AU81">
        <v>0</v>
      </c>
      <c r="AV81">
        <v>0</v>
      </c>
      <c r="AW81">
        <v>0</v>
      </c>
      <c r="AX81">
        <v>0</v>
      </c>
      <c r="AY81">
        <v>4.32</v>
      </c>
      <c r="AZ81">
        <v>5.35</v>
      </c>
      <c r="BA81">
        <v>3.62</v>
      </c>
      <c r="BB81">
        <v>0.12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3230.16</v>
      </c>
    </row>
    <row r="82" spans="1:117">
      <c r="A82" t="s">
        <v>124</v>
      </c>
      <c r="B82">
        <v>0</v>
      </c>
      <c r="C82">
        <v>0</v>
      </c>
      <c r="D82">
        <v>46.37</v>
      </c>
      <c r="E82">
        <v>0</v>
      </c>
      <c r="F82">
        <v>0</v>
      </c>
      <c r="G82">
        <v>77.08</v>
      </c>
      <c r="H82">
        <v>0</v>
      </c>
      <c r="I82">
        <v>0</v>
      </c>
      <c r="J82">
        <v>92.08</v>
      </c>
      <c r="K82">
        <v>638.65</v>
      </c>
      <c r="L82">
        <v>406.41</v>
      </c>
      <c r="M82">
        <v>92.59</v>
      </c>
      <c r="N82">
        <v>121.71</v>
      </c>
      <c r="O82">
        <v>127.6</v>
      </c>
      <c r="P82">
        <v>127.75</v>
      </c>
      <c r="Q82">
        <v>20.57</v>
      </c>
      <c r="R82">
        <v>42.4</v>
      </c>
      <c r="S82">
        <v>26.42</v>
      </c>
      <c r="T82">
        <v>0</v>
      </c>
      <c r="U82">
        <v>382.5</v>
      </c>
      <c r="V82">
        <v>20.8</v>
      </c>
      <c r="W82">
        <v>33.08</v>
      </c>
      <c r="X82">
        <v>98.87</v>
      </c>
      <c r="Y82">
        <v>0</v>
      </c>
      <c r="Z82">
        <v>0</v>
      </c>
      <c r="AA82">
        <v>42.15</v>
      </c>
      <c r="AB82">
        <v>45.65</v>
      </c>
      <c r="AC82">
        <v>33.74</v>
      </c>
      <c r="AD82">
        <v>41.42</v>
      </c>
      <c r="AE82">
        <v>54.53</v>
      </c>
      <c r="AF82">
        <v>42.51</v>
      </c>
      <c r="AG82">
        <v>44.99</v>
      </c>
      <c r="AH82">
        <v>168.66</v>
      </c>
      <c r="AI82">
        <v>30.92</v>
      </c>
      <c r="AJ82">
        <v>0</v>
      </c>
      <c r="AK82">
        <v>60.68</v>
      </c>
      <c r="AL82">
        <v>79.599999999999994</v>
      </c>
      <c r="AM82">
        <v>17.37</v>
      </c>
      <c r="AN82">
        <v>0</v>
      </c>
      <c r="AO82">
        <v>8.3699999999999992</v>
      </c>
      <c r="AP82">
        <v>8.33</v>
      </c>
      <c r="AQ82">
        <v>70.87</v>
      </c>
      <c r="AR82">
        <v>45.27</v>
      </c>
      <c r="AS82">
        <v>23.65</v>
      </c>
      <c r="AT82">
        <v>20.010000000000002</v>
      </c>
      <c r="AU82">
        <v>0</v>
      </c>
      <c r="AV82">
        <v>0</v>
      </c>
      <c r="AW82">
        <v>0</v>
      </c>
      <c r="AX82">
        <v>0</v>
      </c>
      <c r="AY82">
        <v>4.32</v>
      </c>
      <c r="AZ82">
        <v>5.35</v>
      </c>
      <c r="BA82">
        <v>3.62</v>
      </c>
      <c r="BB82">
        <v>0.12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3207.0099999999998</v>
      </c>
    </row>
    <row r="83" spans="1:117">
      <c r="A83" t="s">
        <v>125</v>
      </c>
      <c r="B83">
        <v>0</v>
      </c>
      <c r="C83">
        <v>0</v>
      </c>
      <c r="D83">
        <v>46.37</v>
      </c>
      <c r="E83">
        <v>0</v>
      </c>
      <c r="F83">
        <v>0</v>
      </c>
      <c r="G83">
        <v>77.08</v>
      </c>
      <c r="H83">
        <v>0</v>
      </c>
      <c r="I83">
        <v>0</v>
      </c>
      <c r="J83">
        <v>92.08</v>
      </c>
      <c r="K83">
        <v>638.65</v>
      </c>
      <c r="L83">
        <v>406.41</v>
      </c>
      <c r="M83">
        <v>92.59</v>
      </c>
      <c r="N83">
        <v>121.71</v>
      </c>
      <c r="O83">
        <v>127.6</v>
      </c>
      <c r="P83">
        <v>127.75</v>
      </c>
      <c r="Q83">
        <v>20.57</v>
      </c>
      <c r="R83">
        <v>42.4</v>
      </c>
      <c r="S83">
        <v>26.42</v>
      </c>
      <c r="T83">
        <v>0</v>
      </c>
      <c r="U83">
        <v>382.5</v>
      </c>
      <c r="V83">
        <v>20.8</v>
      </c>
      <c r="W83">
        <v>33.08</v>
      </c>
      <c r="X83">
        <v>98.87</v>
      </c>
      <c r="Y83">
        <v>0</v>
      </c>
      <c r="Z83">
        <v>0</v>
      </c>
      <c r="AA83">
        <v>42.15</v>
      </c>
      <c r="AB83">
        <v>45.65</v>
      </c>
      <c r="AC83">
        <v>33.74</v>
      </c>
      <c r="AD83">
        <v>41.42</v>
      </c>
      <c r="AE83">
        <v>54.53</v>
      </c>
      <c r="AF83">
        <v>42.51</v>
      </c>
      <c r="AG83">
        <v>44.99</v>
      </c>
      <c r="AH83">
        <v>168.66</v>
      </c>
      <c r="AI83">
        <v>30.92</v>
      </c>
      <c r="AJ83">
        <v>0</v>
      </c>
      <c r="AK83">
        <v>60.68</v>
      </c>
      <c r="AL83">
        <v>79.599999999999994</v>
      </c>
      <c r="AM83">
        <v>17.37</v>
      </c>
      <c r="AN83">
        <v>0</v>
      </c>
      <c r="AO83">
        <v>8.68</v>
      </c>
      <c r="AP83">
        <v>8.33</v>
      </c>
      <c r="AQ83">
        <v>70.87</v>
      </c>
      <c r="AR83">
        <v>22.08</v>
      </c>
      <c r="AS83">
        <v>23.65</v>
      </c>
      <c r="AT83">
        <v>20.010000000000002</v>
      </c>
      <c r="AU83">
        <v>0</v>
      </c>
      <c r="AV83">
        <v>0</v>
      </c>
      <c r="AW83">
        <v>0</v>
      </c>
      <c r="AX83">
        <v>0</v>
      </c>
      <c r="AY83">
        <v>4.32</v>
      </c>
      <c r="AZ83">
        <v>5.35</v>
      </c>
      <c r="BA83">
        <v>3.62</v>
      </c>
      <c r="BB83">
        <v>0.12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3184.1299999999997</v>
      </c>
    </row>
    <row r="84" spans="1:117">
      <c r="A84" t="s">
        <v>126</v>
      </c>
      <c r="B84">
        <v>0</v>
      </c>
      <c r="C84">
        <v>0</v>
      </c>
      <c r="D84">
        <v>46.37</v>
      </c>
      <c r="E84">
        <v>0</v>
      </c>
      <c r="F84">
        <v>0</v>
      </c>
      <c r="G84">
        <v>77.08</v>
      </c>
      <c r="H84">
        <v>0</v>
      </c>
      <c r="I84">
        <v>0</v>
      </c>
      <c r="J84">
        <v>92.08</v>
      </c>
      <c r="K84">
        <v>638.65</v>
      </c>
      <c r="L84">
        <v>406.41</v>
      </c>
      <c r="M84">
        <v>92.59</v>
      </c>
      <c r="N84">
        <v>121.71</v>
      </c>
      <c r="O84">
        <v>127.6</v>
      </c>
      <c r="P84">
        <v>127.75</v>
      </c>
      <c r="Q84">
        <v>20.57</v>
      </c>
      <c r="R84">
        <v>42.4</v>
      </c>
      <c r="S84">
        <v>26.42</v>
      </c>
      <c r="T84">
        <v>0</v>
      </c>
      <c r="U84">
        <v>382.5</v>
      </c>
      <c r="V84">
        <v>20.8</v>
      </c>
      <c r="W84">
        <v>33.08</v>
      </c>
      <c r="X84">
        <v>98.87</v>
      </c>
      <c r="Y84">
        <v>0</v>
      </c>
      <c r="Z84">
        <v>0</v>
      </c>
      <c r="AA84">
        <v>42.15</v>
      </c>
      <c r="AB84">
        <v>45.65</v>
      </c>
      <c r="AC84">
        <v>33.74</v>
      </c>
      <c r="AD84">
        <v>41.42</v>
      </c>
      <c r="AE84">
        <v>54.53</v>
      </c>
      <c r="AF84">
        <v>42.51</v>
      </c>
      <c r="AG84">
        <v>44.99</v>
      </c>
      <c r="AH84">
        <v>168.66</v>
      </c>
      <c r="AI84">
        <v>30.92</v>
      </c>
      <c r="AJ84">
        <v>0</v>
      </c>
      <c r="AK84">
        <v>60.68</v>
      </c>
      <c r="AL84">
        <v>79.599999999999994</v>
      </c>
      <c r="AM84">
        <v>17.37</v>
      </c>
      <c r="AN84">
        <v>0</v>
      </c>
      <c r="AO84">
        <v>8.82</v>
      </c>
      <c r="AP84">
        <v>8.33</v>
      </c>
      <c r="AQ84">
        <v>70.87</v>
      </c>
      <c r="AR84">
        <v>22.08</v>
      </c>
      <c r="AS84">
        <v>23.65</v>
      </c>
      <c r="AT84">
        <v>20.010000000000002</v>
      </c>
      <c r="AU84">
        <v>0</v>
      </c>
      <c r="AV84">
        <v>0</v>
      </c>
      <c r="AW84">
        <v>0</v>
      </c>
      <c r="AX84">
        <v>0</v>
      </c>
      <c r="AY84">
        <v>4.32</v>
      </c>
      <c r="AZ84">
        <v>5.35</v>
      </c>
      <c r="BA84">
        <v>3.62</v>
      </c>
      <c r="BB84">
        <v>0.19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3184.34</v>
      </c>
    </row>
    <row r="85" spans="1:117">
      <c r="A85" t="s">
        <v>127</v>
      </c>
      <c r="B85">
        <v>0</v>
      </c>
      <c r="C85">
        <v>0</v>
      </c>
      <c r="D85">
        <v>46.37</v>
      </c>
      <c r="E85">
        <v>0</v>
      </c>
      <c r="F85">
        <v>0</v>
      </c>
      <c r="G85">
        <v>77.08</v>
      </c>
      <c r="H85">
        <v>0</v>
      </c>
      <c r="I85">
        <v>0</v>
      </c>
      <c r="J85">
        <v>92.08</v>
      </c>
      <c r="K85">
        <v>638.65</v>
      </c>
      <c r="L85">
        <v>406.41</v>
      </c>
      <c r="M85">
        <v>92.59</v>
      </c>
      <c r="N85">
        <v>121.71</v>
      </c>
      <c r="O85">
        <v>127.6</v>
      </c>
      <c r="P85">
        <v>127.75</v>
      </c>
      <c r="Q85">
        <v>20.57</v>
      </c>
      <c r="R85">
        <v>42.4</v>
      </c>
      <c r="S85">
        <v>26.42</v>
      </c>
      <c r="T85">
        <v>0</v>
      </c>
      <c r="U85">
        <v>382.5</v>
      </c>
      <c r="V85">
        <v>20.8</v>
      </c>
      <c r="W85">
        <v>33.08</v>
      </c>
      <c r="X85">
        <v>98.87</v>
      </c>
      <c r="Y85">
        <v>0</v>
      </c>
      <c r="Z85">
        <v>0</v>
      </c>
      <c r="AA85">
        <v>42.15</v>
      </c>
      <c r="AB85">
        <v>45.65</v>
      </c>
      <c r="AC85">
        <v>33.74</v>
      </c>
      <c r="AD85">
        <v>41.42</v>
      </c>
      <c r="AE85">
        <v>54.53</v>
      </c>
      <c r="AF85">
        <v>42.51</v>
      </c>
      <c r="AG85">
        <v>44.99</v>
      </c>
      <c r="AH85">
        <v>168.66</v>
      </c>
      <c r="AI85">
        <v>30.92</v>
      </c>
      <c r="AJ85">
        <v>0</v>
      </c>
      <c r="AK85">
        <v>60.68</v>
      </c>
      <c r="AL85">
        <v>79.599999999999994</v>
      </c>
      <c r="AM85">
        <v>17.37</v>
      </c>
      <c r="AN85">
        <v>0</v>
      </c>
      <c r="AO85">
        <v>8.09</v>
      </c>
      <c r="AP85">
        <v>8.33</v>
      </c>
      <c r="AQ85">
        <v>70.87</v>
      </c>
      <c r="AR85">
        <v>38.64</v>
      </c>
      <c r="AS85">
        <v>23.65</v>
      </c>
      <c r="AT85">
        <v>20.010000000000002</v>
      </c>
      <c r="AU85">
        <v>0</v>
      </c>
      <c r="AV85">
        <v>0</v>
      </c>
      <c r="AW85">
        <v>0</v>
      </c>
      <c r="AX85">
        <v>0</v>
      </c>
      <c r="AY85">
        <v>4.32</v>
      </c>
      <c r="AZ85">
        <v>5.35</v>
      </c>
      <c r="BA85">
        <v>3.62</v>
      </c>
      <c r="BB85">
        <v>0.19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3200.17</v>
      </c>
    </row>
    <row r="86" spans="1:117">
      <c r="A86" t="s">
        <v>128</v>
      </c>
      <c r="B86">
        <v>0</v>
      </c>
      <c r="C86">
        <v>0</v>
      </c>
      <c r="D86">
        <v>46.37</v>
      </c>
      <c r="E86">
        <v>0</v>
      </c>
      <c r="F86">
        <v>0</v>
      </c>
      <c r="G86">
        <v>77.08</v>
      </c>
      <c r="H86">
        <v>0</v>
      </c>
      <c r="I86">
        <v>0</v>
      </c>
      <c r="J86">
        <v>92.08</v>
      </c>
      <c r="K86">
        <v>658.65</v>
      </c>
      <c r="L86">
        <v>406.41</v>
      </c>
      <c r="M86">
        <v>92.59</v>
      </c>
      <c r="N86">
        <v>121.71</v>
      </c>
      <c r="O86">
        <v>127.6</v>
      </c>
      <c r="P86">
        <v>127.75</v>
      </c>
      <c r="Q86">
        <v>20.57</v>
      </c>
      <c r="R86">
        <v>42.4</v>
      </c>
      <c r="S86">
        <v>26.42</v>
      </c>
      <c r="T86">
        <v>0</v>
      </c>
      <c r="U86">
        <v>382.5</v>
      </c>
      <c r="V86">
        <v>20.8</v>
      </c>
      <c r="W86">
        <v>33.08</v>
      </c>
      <c r="X86">
        <v>98.87</v>
      </c>
      <c r="Y86">
        <v>0</v>
      </c>
      <c r="Z86">
        <v>0</v>
      </c>
      <c r="AA86">
        <v>42.15</v>
      </c>
      <c r="AB86">
        <v>44.22</v>
      </c>
      <c r="AC86">
        <v>32.08</v>
      </c>
      <c r="AD86">
        <v>34.89</v>
      </c>
      <c r="AE86">
        <v>53.79</v>
      </c>
      <c r="AF86">
        <v>21.46</v>
      </c>
      <c r="AG86">
        <v>44.99</v>
      </c>
      <c r="AH86">
        <v>167.1</v>
      </c>
      <c r="AI86">
        <v>30.92</v>
      </c>
      <c r="AJ86">
        <v>0</v>
      </c>
      <c r="AK86">
        <v>60.68</v>
      </c>
      <c r="AL86">
        <v>79.599999999999994</v>
      </c>
      <c r="AM86">
        <v>17.37</v>
      </c>
      <c r="AN86">
        <v>0</v>
      </c>
      <c r="AO86">
        <v>8.23</v>
      </c>
      <c r="AP86">
        <v>8.33</v>
      </c>
      <c r="AQ86">
        <v>70.87</v>
      </c>
      <c r="AR86">
        <v>38.64</v>
      </c>
      <c r="AS86">
        <v>23.65</v>
      </c>
      <c r="AT86">
        <v>20.010000000000002</v>
      </c>
      <c r="AU86">
        <v>0</v>
      </c>
      <c r="AV86">
        <v>0</v>
      </c>
      <c r="AW86">
        <v>0</v>
      </c>
      <c r="AX86">
        <v>0</v>
      </c>
      <c r="AY86">
        <v>4.32</v>
      </c>
      <c r="AZ86">
        <v>5.35</v>
      </c>
      <c r="BA86">
        <v>3.54</v>
      </c>
      <c r="BB86">
        <v>0.19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3187.2599999999993</v>
      </c>
    </row>
    <row r="87" spans="1:117">
      <c r="A87" t="s">
        <v>129</v>
      </c>
      <c r="B87">
        <v>0</v>
      </c>
      <c r="C87">
        <v>0</v>
      </c>
      <c r="D87">
        <v>46.37</v>
      </c>
      <c r="E87">
        <v>0</v>
      </c>
      <c r="F87">
        <v>0</v>
      </c>
      <c r="G87">
        <v>77.08</v>
      </c>
      <c r="H87">
        <v>0</v>
      </c>
      <c r="I87">
        <v>0</v>
      </c>
      <c r="J87">
        <v>92.08</v>
      </c>
      <c r="K87">
        <v>658.65</v>
      </c>
      <c r="L87">
        <v>406.41</v>
      </c>
      <c r="M87">
        <v>92.59</v>
      </c>
      <c r="N87">
        <v>121.71</v>
      </c>
      <c r="O87">
        <v>127.6</v>
      </c>
      <c r="P87">
        <v>127.75</v>
      </c>
      <c r="Q87">
        <v>20.57</v>
      </c>
      <c r="R87">
        <v>42.4</v>
      </c>
      <c r="S87">
        <v>26.42</v>
      </c>
      <c r="T87">
        <v>0</v>
      </c>
      <c r="U87">
        <v>382.5</v>
      </c>
      <c r="V87">
        <v>20.8</v>
      </c>
      <c r="W87">
        <v>33.08</v>
      </c>
      <c r="X87">
        <v>98.87</v>
      </c>
      <c r="Y87">
        <v>0</v>
      </c>
      <c r="Z87">
        <v>0</v>
      </c>
      <c r="AA87">
        <v>42.15</v>
      </c>
      <c r="AB87">
        <v>44.22</v>
      </c>
      <c r="AC87">
        <v>32.08</v>
      </c>
      <c r="AD87">
        <v>34.89</v>
      </c>
      <c r="AE87">
        <v>53.79</v>
      </c>
      <c r="AF87">
        <v>19.32</v>
      </c>
      <c r="AG87">
        <v>44.99</v>
      </c>
      <c r="AH87">
        <v>167.1</v>
      </c>
      <c r="AI87">
        <v>30.92</v>
      </c>
      <c r="AJ87">
        <v>0</v>
      </c>
      <c r="AK87">
        <v>60.68</v>
      </c>
      <c r="AL87">
        <v>79.599999999999994</v>
      </c>
      <c r="AM87">
        <v>17.37</v>
      </c>
      <c r="AN87">
        <v>0</v>
      </c>
      <c r="AO87">
        <v>8.3699999999999992</v>
      </c>
      <c r="AP87">
        <v>8.33</v>
      </c>
      <c r="AQ87">
        <v>70.87</v>
      </c>
      <c r="AR87">
        <v>38.64</v>
      </c>
      <c r="AS87">
        <v>23.65</v>
      </c>
      <c r="AT87">
        <v>20.010000000000002</v>
      </c>
      <c r="AU87">
        <v>0</v>
      </c>
      <c r="AV87">
        <v>0</v>
      </c>
      <c r="AW87">
        <v>0</v>
      </c>
      <c r="AX87">
        <v>0</v>
      </c>
      <c r="AY87">
        <v>4.32</v>
      </c>
      <c r="AZ87">
        <v>5.35</v>
      </c>
      <c r="BA87">
        <v>3.54</v>
      </c>
      <c r="BB87">
        <v>0.19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3185.2599999999993</v>
      </c>
    </row>
    <row r="88" spans="1:117">
      <c r="A88" t="s">
        <v>130</v>
      </c>
      <c r="B88">
        <v>0</v>
      </c>
      <c r="C88">
        <v>0</v>
      </c>
      <c r="D88">
        <v>46.37</v>
      </c>
      <c r="E88">
        <v>0</v>
      </c>
      <c r="F88">
        <v>0</v>
      </c>
      <c r="G88">
        <v>77.08</v>
      </c>
      <c r="H88">
        <v>0</v>
      </c>
      <c r="I88">
        <v>0</v>
      </c>
      <c r="J88">
        <v>92.08</v>
      </c>
      <c r="K88">
        <v>658.65</v>
      </c>
      <c r="L88">
        <v>406.41</v>
      </c>
      <c r="M88">
        <v>92.59</v>
      </c>
      <c r="N88">
        <v>121.71</v>
      </c>
      <c r="O88">
        <v>127.6</v>
      </c>
      <c r="P88">
        <v>127.75</v>
      </c>
      <c r="Q88">
        <v>20.57</v>
      </c>
      <c r="R88">
        <v>42.4</v>
      </c>
      <c r="S88">
        <v>26.42</v>
      </c>
      <c r="T88">
        <v>0</v>
      </c>
      <c r="U88">
        <v>382.5</v>
      </c>
      <c r="V88">
        <v>20.8</v>
      </c>
      <c r="W88">
        <v>33.08</v>
      </c>
      <c r="X88">
        <v>98.87</v>
      </c>
      <c r="Y88">
        <v>0</v>
      </c>
      <c r="Z88">
        <v>0</v>
      </c>
      <c r="AA88">
        <v>42.15</v>
      </c>
      <c r="AB88">
        <v>44.22</v>
      </c>
      <c r="AC88">
        <v>32.08</v>
      </c>
      <c r="AD88">
        <v>34.89</v>
      </c>
      <c r="AE88">
        <v>53.79</v>
      </c>
      <c r="AF88">
        <v>19.32</v>
      </c>
      <c r="AG88">
        <v>44.99</v>
      </c>
      <c r="AH88">
        <v>167.1</v>
      </c>
      <c r="AI88">
        <v>30.92</v>
      </c>
      <c r="AJ88">
        <v>0</v>
      </c>
      <c r="AK88">
        <v>60.68</v>
      </c>
      <c r="AL88">
        <v>79.599999999999994</v>
      </c>
      <c r="AM88">
        <v>17.37</v>
      </c>
      <c r="AN88">
        <v>0</v>
      </c>
      <c r="AO88">
        <v>8.5299999999999994</v>
      </c>
      <c r="AP88">
        <v>8.33</v>
      </c>
      <c r="AQ88">
        <v>70.87</v>
      </c>
      <c r="AR88">
        <v>38.64</v>
      </c>
      <c r="AS88">
        <v>23.65</v>
      </c>
      <c r="AT88">
        <v>20.010000000000002</v>
      </c>
      <c r="AU88">
        <v>0</v>
      </c>
      <c r="AV88">
        <v>0</v>
      </c>
      <c r="AW88">
        <v>0</v>
      </c>
      <c r="AX88">
        <v>0</v>
      </c>
      <c r="AY88">
        <v>4.32</v>
      </c>
      <c r="AZ88">
        <v>5.35</v>
      </c>
      <c r="BA88">
        <v>3.54</v>
      </c>
      <c r="BB88">
        <v>0.19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3185.4199999999996</v>
      </c>
    </row>
    <row r="89" spans="1:117">
      <c r="A89" t="s">
        <v>131</v>
      </c>
      <c r="B89">
        <v>0</v>
      </c>
      <c r="C89">
        <v>0</v>
      </c>
      <c r="D89">
        <v>46.37</v>
      </c>
      <c r="E89">
        <v>0</v>
      </c>
      <c r="F89">
        <v>0</v>
      </c>
      <c r="G89">
        <v>77.08</v>
      </c>
      <c r="H89">
        <v>0</v>
      </c>
      <c r="I89">
        <v>0</v>
      </c>
      <c r="J89">
        <v>92.08</v>
      </c>
      <c r="K89">
        <v>658.65</v>
      </c>
      <c r="L89">
        <v>406.41</v>
      </c>
      <c r="M89">
        <v>92.59</v>
      </c>
      <c r="N89">
        <v>121.71</v>
      </c>
      <c r="O89">
        <v>127.6</v>
      </c>
      <c r="P89">
        <v>127.75</v>
      </c>
      <c r="Q89">
        <v>20.57</v>
      </c>
      <c r="R89">
        <v>42.4</v>
      </c>
      <c r="S89">
        <v>26.42</v>
      </c>
      <c r="T89">
        <v>0</v>
      </c>
      <c r="U89">
        <v>382.5</v>
      </c>
      <c r="V89">
        <v>20.8</v>
      </c>
      <c r="W89">
        <v>33.08</v>
      </c>
      <c r="X89">
        <v>98.87</v>
      </c>
      <c r="Y89">
        <v>0</v>
      </c>
      <c r="Z89">
        <v>0</v>
      </c>
      <c r="AA89">
        <v>42.15</v>
      </c>
      <c r="AB89">
        <v>44.22</v>
      </c>
      <c r="AC89">
        <v>32.08</v>
      </c>
      <c r="AD89">
        <v>34.89</v>
      </c>
      <c r="AE89">
        <v>53.79</v>
      </c>
      <c r="AF89">
        <v>19.32</v>
      </c>
      <c r="AG89">
        <v>44.99</v>
      </c>
      <c r="AH89">
        <v>167.1</v>
      </c>
      <c r="AI89">
        <v>21.08</v>
      </c>
      <c r="AJ89">
        <v>0</v>
      </c>
      <c r="AK89">
        <v>60.68</v>
      </c>
      <c r="AL89">
        <v>79.599999999999994</v>
      </c>
      <c r="AM89">
        <v>17.37</v>
      </c>
      <c r="AN89">
        <v>0</v>
      </c>
      <c r="AO89">
        <v>8.64</v>
      </c>
      <c r="AP89">
        <v>8.33</v>
      </c>
      <c r="AQ89">
        <v>70.87</v>
      </c>
      <c r="AR89">
        <v>38.64</v>
      </c>
      <c r="AS89">
        <v>23.65</v>
      </c>
      <c r="AT89">
        <v>20.010000000000002</v>
      </c>
      <c r="AU89">
        <v>0</v>
      </c>
      <c r="AV89">
        <v>0</v>
      </c>
      <c r="AW89">
        <v>0</v>
      </c>
      <c r="AX89">
        <v>0</v>
      </c>
      <c r="AY89">
        <v>4.32</v>
      </c>
      <c r="AZ89">
        <v>5.35</v>
      </c>
      <c r="BA89">
        <v>3.54</v>
      </c>
      <c r="BB89">
        <v>0.19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3175.6899999999991</v>
      </c>
    </row>
    <row r="90" spans="1:117">
      <c r="A90" t="s">
        <v>132</v>
      </c>
      <c r="B90">
        <v>0</v>
      </c>
      <c r="C90">
        <v>0</v>
      </c>
      <c r="D90">
        <v>46.37</v>
      </c>
      <c r="E90">
        <v>0</v>
      </c>
      <c r="F90">
        <v>0</v>
      </c>
      <c r="G90">
        <v>77.08</v>
      </c>
      <c r="H90">
        <v>0</v>
      </c>
      <c r="I90">
        <v>0</v>
      </c>
      <c r="J90">
        <v>92.08</v>
      </c>
      <c r="K90">
        <v>658.65</v>
      </c>
      <c r="L90">
        <v>406.41</v>
      </c>
      <c r="M90">
        <v>92.59</v>
      </c>
      <c r="N90">
        <v>121.71</v>
      </c>
      <c r="O90">
        <v>127.6</v>
      </c>
      <c r="P90">
        <v>127.75</v>
      </c>
      <c r="Q90">
        <v>20.57</v>
      </c>
      <c r="R90">
        <v>42.4</v>
      </c>
      <c r="S90">
        <v>26.42</v>
      </c>
      <c r="T90">
        <v>0</v>
      </c>
      <c r="U90">
        <v>382.5</v>
      </c>
      <c r="V90">
        <v>20.8</v>
      </c>
      <c r="W90">
        <v>33.08</v>
      </c>
      <c r="X90">
        <v>98.87</v>
      </c>
      <c r="Y90">
        <v>0</v>
      </c>
      <c r="Z90">
        <v>0</v>
      </c>
      <c r="AA90">
        <v>42.15</v>
      </c>
      <c r="AB90">
        <v>45.65</v>
      </c>
      <c r="AC90">
        <v>33.74</v>
      </c>
      <c r="AD90">
        <v>41.42</v>
      </c>
      <c r="AE90">
        <v>54.53</v>
      </c>
      <c r="AF90">
        <v>42.51</v>
      </c>
      <c r="AG90">
        <v>44.99</v>
      </c>
      <c r="AH90">
        <v>168.66</v>
      </c>
      <c r="AI90">
        <v>21.08</v>
      </c>
      <c r="AJ90">
        <v>0</v>
      </c>
      <c r="AK90">
        <v>60.68</v>
      </c>
      <c r="AL90">
        <v>79.599999999999994</v>
      </c>
      <c r="AM90">
        <v>17.37</v>
      </c>
      <c r="AN90">
        <v>0</v>
      </c>
      <c r="AO90">
        <v>8.76</v>
      </c>
      <c r="AP90">
        <v>8.33</v>
      </c>
      <c r="AQ90">
        <v>70.87</v>
      </c>
      <c r="AR90">
        <v>38.64</v>
      </c>
      <c r="AS90">
        <v>23.65</v>
      </c>
      <c r="AT90">
        <v>20.010000000000002</v>
      </c>
      <c r="AU90">
        <v>0</v>
      </c>
      <c r="AV90">
        <v>0</v>
      </c>
      <c r="AW90">
        <v>0</v>
      </c>
      <c r="AX90">
        <v>0</v>
      </c>
      <c r="AY90">
        <v>4.32</v>
      </c>
      <c r="AZ90">
        <v>5.35</v>
      </c>
      <c r="BA90">
        <v>3.62</v>
      </c>
      <c r="BB90">
        <v>0.19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3211</v>
      </c>
    </row>
    <row r="91" spans="1:117">
      <c r="A91" t="s">
        <v>133</v>
      </c>
      <c r="B91">
        <v>0</v>
      </c>
      <c r="C91">
        <v>0</v>
      </c>
      <c r="D91">
        <v>46.96</v>
      </c>
      <c r="E91">
        <v>0</v>
      </c>
      <c r="F91">
        <v>0</v>
      </c>
      <c r="G91">
        <v>77.08</v>
      </c>
      <c r="H91">
        <v>0</v>
      </c>
      <c r="I91">
        <v>0</v>
      </c>
      <c r="J91">
        <v>92.08</v>
      </c>
      <c r="K91">
        <v>668.64</v>
      </c>
      <c r="L91">
        <v>406.41</v>
      </c>
      <c r="M91">
        <v>92.59</v>
      </c>
      <c r="N91">
        <v>121.71</v>
      </c>
      <c r="O91">
        <v>127.6</v>
      </c>
      <c r="P91">
        <v>127.75</v>
      </c>
      <c r="Q91">
        <v>20.57</v>
      </c>
      <c r="R91">
        <v>42.4</v>
      </c>
      <c r="S91">
        <v>26.42</v>
      </c>
      <c r="T91">
        <v>0</v>
      </c>
      <c r="U91">
        <v>382.5</v>
      </c>
      <c r="V91">
        <v>20.8</v>
      </c>
      <c r="W91">
        <v>33.08</v>
      </c>
      <c r="X91">
        <v>98.87</v>
      </c>
      <c r="Y91">
        <v>0</v>
      </c>
      <c r="Z91">
        <v>0</v>
      </c>
      <c r="AA91">
        <v>42.15</v>
      </c>
      <c r="AB91">
        <v>45.65</v>
      </c>
      <c r="AC91">
        <v>33.74</v>
      </c>
      <c r="AD91">
        <v>41.42</v>
      </c>
      <c r="AE91">
        <v>54.53</v>
      </c>
      <c r="AF91">
        <v>42.51</v>
      </c>
      <c r="AG91">
        <v>44.99</v>
      </c>
      <c r="AH91">
        <v>168.66</v>
      </c>
      <c r="AI91">
        <v>21.08</v>
      </c>
      <c r="AJ91">
        <v>0</v>
      </c>
      <c r="AK91">
        <v>60.68</v>
      </c>
      <c r="AL91">
        <v>79.599999999999994</v>
      </c>
      <c r="AM91">
        <v>17.37</v>
      </c>
      <c r="AN91">
        <v>0</v>
      </c>
      <c r="AO91">
        <v>9.27</v>
      </c>
      <c r="AP91">
        <v>8.33</v>
      </c>
      <c r="AQ91">
        <v>70.87</v>
      </c>
      <c r="AR91">
        <v>22.08</v>
      </c>
      <c r="AS91">
        <v>29.56</v>
      </c>
      <c r="AT91">
        <v>20.010000000000002</v>
      </c>
      <c r="AU91">
        <v>0</v>
      </c>
      <c r="AV91">
        <v>0</v>
      </c>
      <c r="AW91">
        <v>0</v>
      </c>
      <c r="AX91">
        <v>0</v>
      </c>
      <c r="AY91">
        <v>4.32</v>
      </c>
      <c r="AZ91">
        <v>5.35</v>
      </c>
      <c r="BA91">
        <v>3.62</v>
      </c>
      <c r="BB91">
        <v>0.19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3211.4399999999996</v>
      </c>
    </row>
    <row r="92" spans="1:117">
      <c r="A92" t="s">
        <v>134</v>
      </c>
      <c r="B92">
        <v>0</v>
      </c>
      <c r="C92">
        <v>0</v>
      </c>
      <c r="D92">
        <v>46.96</v>
      </c>
      <c r="E92">
        <v>0</v>
      </c>
      <c r="F92">
        <v>0</v>
      </c>
      <c r="G92">
        <v>77.08</v>
      </c>
      <c r="H92">
        <v>0</v>
      </c>
      <c r="I92">
        <v>0</v>
      </c>
      <c r="J92">
        <v>92.08</v>
      </c>
      <c r="K92">
        <v>668.64</v>
      </c>
      <c r="L92">
        <v>406.41</v>
      </c>
      <c r="M92">
        <v>92.59</v>
      </c>
      <c r="N92">
        <v>121.71</v>
      </c>
      <c r="O92">
        <v>127.6</v>
      </c>
      <c r="P92">
        <v>127.75</v>
      </c>
      <c r="Q92">
        <v>20.57</v>
      </c>
      <c r="R92">
        <v>42.4</v>
      </c>
      <c r="S92">
        <v>26.42</v>
      </c>
      <c r="T92">
        <v>0</v>
      </c>
      <c r="U92">
        <v>382.5</v>
      </c>
      <c r="V92">
        <v>20.8</v>
      </c>
      <c r="W92">
        <v>33.08</v>
      </c>
      <c r="X92">
        <v>98.87</v>
      </c>
      <c r="Y92">
        <v>0</v>
      </c>
      <c r="Z92">
        <v>0</v>
      </c>
      <c r="AA92">
        <v>42.15</v>
      </c>
      <c r="AB92">
        <v>45.65</v>
      </c>
      <c r="AC92">
        <v>33.74</v>
      </c>
      <c r="AD92">
        <v>41.42</v>
      </c>
      <c r="AE92">
        <v>54.53</v>
      </c>
      <c r="AF92">
        <v>42.51</v>
      </c>
      <c r="AG92">
        <v>44.99</v>
      </c>
      <c r="AH92">
        <v>168.66</v>
      </c>
      <c r="AI92">
        <v>21.08</v>
      </c>
      <c r="AJ92">
        <v>0</v>
      </c>
      <c r="AK92">
        <v>60.68</v>
      </c>
      <c r="AL92">
        <v>79.599999999999994</v>
      </c>
      <c r="AM92">
        <v>17.37</v>
      </c>
      <c r="AN92">
        <v>0</v>
      </c>
      <c r="AO92">
        <v>9.43</v>
      </c>
      <c r="AP92">
        <v>8.33</v>
      </c>
      <c r="AQ92">
        <v>70.87</v>
      </c>
      <c r="AR92">
        <v>22.08</v>
      </c>
      <c r="AS92">
        <v>29.56</v>
      </c>
      <c r="AT92">
        <v>20.010000000000002</v>
      </c>
      <c r="AU92">
        <v>0</v>
      </c>
      <c r="AV92">
        <v>0</v>
      </c>
      <c r="AW92">
        <v>0</v>
      </c>
      <c r="AX92">
        <v>0</v>
      </c>
      <c r="AY92">
        <v>4.32</v>
      </c>
      <c r="AZ92">
        <v>5.35</v>
      </c>
      <c r="BA92">
        <v>3.62</v>
      </c>
      <c r="BB92">
        <v>0.19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3211.5999999999995</v>
      </c>
    </row>
    <row r="93" spans="1:117">
      <c r="A93" t="s">
        <v>135</v>
      </c>
      <c r="B93">
        <v>0</v>
      </c>
      <c r="C93">
        <v>0</v>
      </c>
      <c r="D93">
        <v>46.96</v>
      </c>
      <c r="E93">
        <v>0</v>
      </c>
      <c r="F93">
        <v>0</v>
      </c>
      <c r="G93">
        <v>77.08</v>
      </c>
      <c r="H93">
        <v>0</v>
      </c>
      <c r="I93">
        <v>0</v>
      </c>
      <c r="J93">
        <v>92.08</v>
      </c>
      <c r="K93">
        <v>668.64</v>
      </c>
      <c r="L93">
        <v>413.81</v>
      </c>
      <c r="M93">
        <v>92.59</v>
      </c>
      <c r="N93">
        <v>121.71</v>
      </c>
      <c r="O93">
        <v>127.6</v>
      </c>
      <c r="P93">
        <v>127.75</v>
      </c>
      <c r="Q93">
        <v>20.57</v>
      </c>
      <c r="R93">
        <v>42.4</v>
      </c>
      <c r="S93">
        <v>26.42</v>
      </c>
      <c r="T93">
        <v>0</v>
      </c>
      <c r="U93">
        <v>382.5</v>
      </c>
      <c r="V93">
        <v>20.8</v>
      </c>
      <c r="W93">
        <v>33.08</v>
      </c>
      <c r="X93">
        <v>98.87</v>
      </c>
      <c r="Y93">
        <v>0</v>
      </c>
      <c r="Z93">
        <v>0</v>
      </c>
      <c r="AA93">
        <v>42.15</v>
      </c>
      <c r="AB93">
        <v>45.65</v>
      </c>
      <c r="AC93">
        <v>33.74</v>
      </c>
      <c r="AD93">
        <v>41.42</v>
      </c>
      <c r="AE93">
        <v>54.53</v>
      </c>
      <c r="AF93">
        <v>42.51</v>
      </c>
      <c r="AG93">
        <v>44.99</v>
      </c>
      <c r="AH93">
        <v>168.66</v>
      </c>
      <c r="AI93">
        <v>21.08</v>
      </c>
      <c r="AJ93">
        <v>0</v>
      </c>
      <c r="AK93">
        <v>60.68</v>
      </c>
      <c r="AL93">
        <v>79.599999999999994</v>
      </c>
      <c r="AM93">
        <v>17.37</v>
      </c>
      <c r="AN93">
        <v>0</v>
      </c>
      <c r="AO93">
        <v>9.5</v>
      </c>
      <c r="AP93">
        <v>8.33</v>
      </c>
      <c r="AQ93">
        <v>70.87</v>
      </c>
      <c r="AR93">
        <v>27.6</v>
      </c>
      <c r="AS93">
        <v>29.56</v>
      </c>
      <c r="AT93">
        <v>20.010000000000002</v>
      </c>
      <c r="AU93">
        <v>0</v>
      </c>
      <c r="AV93">
        <v>0</v>
      </c>
      <c r="AW93">
        <v>0</v>
      </c>
      <c r="AX93">
        <v>0</v>
      </c>
      <c r="AY93">
        <v>4.32</v>
      </c>
      <c r="AZ93">
        <v>5.35</v>
      </c>
      <c r="BA93">
        <v>3.62</v>
      </c>
      <c r="BB93">
        <v>0.19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3224.5899999999992</v>
      </c>
    </row>
    <row r="94" spans="1:117">
      <c r="A94" t="s">
        <v>136</v>
      </c>
      <c r="B94">
        <v>0</v>
      </c>
      <c r="C94">
        <v>0</v>
      </c>
      <c r="D94">
        <v>46.96</v>
      </c>
      <c r="E94">
        <v>0</v>
      </c>
      <c r="F94">
        <v>0</v>
      </c>
      <c r="G94">
        <v>77.08</v>
      </c>
      <c r="H94">
        <v>0</v>
      </c>
      <c r="I94">
        <v>0</v>
      </c>
      <c r="J94">
        <v>92.08</v>
      </c>
      <c r="K94">
        <v>668.64</v>
      </c>
      <c r="L94">
        <v>406.41</v>
      </c>
      <c r="M94">
        <v>92.59</v>
      </c>
      <c r="N94">
        <v>121.71</v>
      </c>
      <c r="O94">
        <v>127.6</v>
      </c>
      <c r="P94">
        <v>127.75</v>
      </c>
      <c r="Q94">
        <v>20.57</v>
      </c>
      <c r="R94">
        <v>42.4</v>
      </c>
      <c r="S94">
        <v>26.42</v>
      </c>
      <c r="T94">
        <v>0</v>
      </c>
      <c r="U94">
        <v>382.5</v>
      </c>
      <c r="V94">
        <v>20.8</v>
      </c>
      <c r="W94">
        <v>33.08</v>
      </c>
      <c r="X94">
        <v>98.87</v>
      </c>
      <c r="Y94">
        <v>0</v>
      </c>
      <c r="Z94">
        <v>0</v>
      </c>
      <c r="AA94">
        <v>42.15</v>
      </c>
      <c r="AB94">
        <v>44.22</v>
      </c>
      <c r="AC94">
        <v>32.08</v>
      </c>
      <c r="AD94">
        <v>40.4</v>
      </c>
      <c r="AE94">
        <v>53.79</v>
      </c>
      <c r="AF94">
        <v>21.46</v>
      </c>
      <c r="AG94">
        <v>44.99</v>
      </c>
      <c r="AH94">
        <v>167.1</v>
      </c>
      <c r="AI94">
        <v>21.08</v>
      </c>
      <c r="AJ94">
        <v>0</v>
      </c>
      <c r="AK94">
        <v>60.68</v>
      </c>
      <c r="AL94">
        <v>79.599999999999994</v>
      </c>
      <c r="AM94">
        <v>17.37</v>
      </c>
      <c r="AN94">
        <v>0</v>
      </c>
      <c r="AO94">
        <v>9.5500000000000007</v>
      </c>
      <c r="AP94">
        <v>8.33</v>
      </c>
      <c r="AQ94">
        <v>70.09</v>
      </c>
      <c r="AR94">
        <v>27.6</v>
      </c>
      <c r="AS94">
        <v>29.56</v>
      </c>
      <c r="AT94">
        <v>20.010000000000002</v>
      </c>
      <c r="AU94">
        <v>0</v>
      </c>
      <c r="AV94">
        <v>0</v>
      </c>
      <c r="AW94">
        <v>0</v>
      </c>
      <c r="AX94">
        <v>0</v>
      </c>
      <c r="AY94">
        <v>2.88</v>
      </c>
      <c r="AZ94">
        <v>5.35</v>
      </c>
      <c r="BA94">
        <v>3.54</v>
      </c>
      <c r="BB94">
        <v>0.19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3187.4799999999996</v>
      </c>
    </row>
    <row r="95" spans="1:117">
      <c r="A95" t="s">
        <v>137</v>
      </c>
      <c r="B95">
        <v>0</v>
      </c>
      <c r="C95">
        <v>0</v>
      </c>
      <c r="D95">
        <v>48.13</v>
      </c>
      <c r="E95">
        <v>0</v>
      </c>
      <c r="F95">
        <v>0</v>
      </c>
      <c r="G95">
        <v>77.08</v>
      </c>
      <c r="H95">
        <v>0</v>
      </c>
      <c r="I95">
        <v>0</v>
      </c>
      <c r="J95">
        <v>92.08</v>
      </c>
      <c r="K95">
        <v>668.64</v>
      </c>
      <c r="L95">
        <v>412.81</v>
      </c>
      <c r="M95">
        <v>92.59</v>
      </c>
      <c r="N95">
        <v>121.71</v>
      </c>
      <c r="O95">
        <v>127.6</v>
      </c>
      <c r="P95">
        <v>127.75</v>
      </c>
      <c r="Q95">
        <v>20.57</v>
      </c>
      <c r="R95">
        <v>42.4</v>
      </c>
      <c r="S95">
        <v>26.42</v>
      </c>
      <c r="T95">
        <v>0</v>
      </c>
      <c r="U95">
        <v>382.5</v>
      </c>
      <c r="V95">
        <v>20.8</v>
      </c>
      <c r="W95">
        <v>33.08</v>
      </c>
      <c r="X95">
        <v>98.87</v>
      </c>
      <c r="Y95">
        <v>0</v>
      </c>
      <c r="Z95">
        <v>0</v>
      </c>
      <c r="AA95">
        <v>42.15</v>
      </c>
      <c r="AB95">
        <v>44.22</v>
      </c>
      <c r="AC95">
        <v>32.08</v>
      </c>
      <c r="AD95">
        <v>40.4</v>
      </c>
      <c r="AE95">
        <v>53.79</v>
      </c>
      <c r="AF95">
        <v>9.66</v>
      </c>
      <c r="AG95">
        <v>44.99</v>
      </c>
      <c r="AH95">
        <v>167.1</v>
      </c>
      <c r="AI95">
        <v>21.08</v>
      </c>
      <c r="AJ95">
        <v>0</v>
      </c>
      <c r="AK95">
        <v>60.68</v>
      </c>
      <c r="AL95">
        <v>79.599999999999994</v>
      </c>
      <c r="AM95">
        <v>17.37</v>
      </c>
      <c r="AN95">
        <v>0</v>
      </c>
      <c r="AO95">
        <v>3.7</v>
      </c>
      <c r="AP95">
        <v>8.33</v>
      </c>
      <c r="AQ95">
        <v>51.01</v>
      </c>
      <c r="AR95">
        <v>27.6</v>
      </c>
      <c r="AS95">
        <v>29.56</v>
      </c>
      <c r="AT95">
        <v>20.010000000000002</v>
      </c>
      <c r="AU95">
        <v>0</v>
      </c>
      <c r="AV95">
        <v>0</v>
      </c>
      <c r="AW95">
        <v>0</v>
      </c>
      <c r="AX95">
        <v>0</v>
      </c>
      <c r="AY95">
        <v>1.44</v>
      </c>
      <c r="AZ95">
        <v>5.35</v>
      </c>
      <c r="BA95">
        <v>3.54</v>
      </c>
      <c r="BB95">
        <v>0.19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3156.8799999999987</v>
      </c>
    </row>
    <row r="96" spans="1:117">
      <c r="A96" t="s">
        <v>138</v>
      </c>
      <c r="B96">
        <v>0</v>
      </c>
      <c r="C96">
        <v>0</v>
      </c>
      <c r="D96">
        <v>48.13</v>
      </c>
      <c r="E96">
        <v>0</v>
      </c>
      <c r="F96">
        <v>0</v>
      </c>
      <c r="G96">
        <v>77.08</v>
      </c>
      <c r="H96">
        <v>0</v>
      </c>
      <c r="I96">
        <v>0</v>
      </c>
      <c r="J96">
        <v>92.08</v>
      </c>
      <c r="K96">
        <v>668.64</v>
      </c>
      <c r="L96">
        <v>413.81</v>
      </c>
      <c r="M96">
        <v>92.59</v>
      </c>
      <c r="N96">
        <v>121.71</v>
      </c>
      <c r="O96">
        <v>127.6</v>
      </c>
      <c r="P96">
        <v>127.75</v>
      </c>
      <c r="Q96">
        <v>20.57</v>
      </c>
      <c r="R96">
        <v>42.4</v>
      </c>
      <c r="S96">
        <v>26.42</v>
      </c>
      <c r="T96">
        <v>0</v>
      </c>
      <c r="U96">
        <v>382.5</v>
      </c>
      <c r="V96">
        <v>20.8</v>
      </c>
      <c r="W96">
        <v>33.08</v>
      </c>
      <c r="X96">
        <v>98.87</v>
      </c>
      <c r="Y96">
        <v>0</v>
      </c>
      <c r="Z96">
        <v>0</v>
      </c>
      <c r="AA96">
        <v>42.15</v>
      </c>
      <c r="AB96">
        <v>44.22</v>
      </c>
      <c r="AC96">
        <v>32.08</v>
      </c>
      <c r="AD96">
        <v>40.4</v>
      </c>
      <c r="AE96">
        <v>53.79</v>
      </c>
      <c r="AF96">
        <v>9.66</v>
      </c>
      <c r="AG96">
        <v>44.99</v>
      </c>
      <c r="AH96">
        <v>167.1</v>
      </c>
      <c r="AI96">
        <v>21.08</v>
      </c>
      <c r="AJ96">
        <v>0</v>
      </c>
      <c r="AK96">
        <v>60.68</v>
      </c>
      <c r="AL96">
        <v>79.599999999999994</v>
      </c>
      <c r="AM96">
        <v>17.37</v>
      </c>
      <c r="AN96">
        <v>0</v>
      </c>
      <c r="AO96">
        <v>3.7</v>
      </c>
      <c r="AP96">
        <v>8.33</v>
      </c>
      <c r="AQ96">
        <v>51.01</v>
      </c>
      <c r="AR96">
        <v>27.6</v>
      </c>
      <c r="AS96">
        <v>29.56</v>
      </c>
      <c r="AT96">
        <v>20.010000000000002</v>
      </c>
      <c r="AU96">
        <v>0</v>
      </c>
      <c r="AV96">
        <v>0</v>
      </c>
      <c r="AW96">
        <v>0</v>
      </c>
      <c r="AX96">
        <v>0</v>
      </c>
      <c r="AY96">
        <v>1.44</v>
      </c>
      <c r="AZ96">
        <v>5.35</v>
      </c>
      <c r="BA96">
        <v>3.54</v>
      </c>
      <c r="BB96">
        <v>0.19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3157.8799999999987</v>
      </c>
    </row>
    <row r="97" spans="1:117">
      <c r="A97" t="s">
        <v>139</v>
      </c>
      <c r="B97">
        <v>0</v>
      </c>
      <c r="C97">
        <v>0</v>
      </c>
      <c r="D97">
        <v>48.13</v>
      </c>
      <c r="E97">
        <v>0</v>
      </c>
      <c r="F97">
        <v>0</v>
      </c>
      <c r="G97">
        <v>77.08</v>
      </c>
      <c r="H97">
        <v>0</v>
      </c>
      <c r="I97">
        <v>0</v>
      </c>
      <c r="J97">
        <v>92.08</v>
      </c>
      <c r="K97">
        <v>686.07</v>
      </c>
      <c r="L97">
        <v>413.81</v>
      </c>
      <c r="M97">
        <v>92.59</v>
      </c>
      <c r="N97">
        <v>121.71</v>
      </c>
      <c r="O97">
        <v>127.6</v>
      </c>
      <c r="P97">
        <v>127.75</v>
      </c>
      <c r="Q97">
        <v>20.96</v>
      </c>
      <c r="R97">
        <v>42.4</v>
      </c>
      <c r="S97">
        <v>27.05</v>
      </c>
      <c r="T97">
        <v>0</v>
      </c>
      <c r="U97">
        <v>382.5</v>
      </c>
      <c r="V97">
        <v>20.8</v>
      </c>
      <c r="W97">
        <v>33.08</v>
      </c>
      <c r="X97">
        <v>98.87</v>
      </c>
      <c r="Y97">
        <v>0</v>
      </c>
      <c r="Z97">
        <v>0</v>
      </c>
      <c r="AA97">
        <v>42.15</v>
      </c>
      <c r="AB97">
        <v>44.22</v>
      </c>
      <c r="AC97">
        <v>32.08</v>
      </c>
      <c r="AD97">
        <v>40.4</v>
      </c>
      <c r="AE97">
        <v>53.79</v>
      </c>
      <c r="AF97">
        <v>9.66</v>
      </c>
      <c r="AG97">
        <v>44.99</v>
      </c>
      <c r="AH97">
        <v>167.1</v>
      </c>
      <c r="AI97">
        <v>21.08</v>
      </c>
      <c r="AJ97">
        <v>0</v>
      </c>
      <c r="AK97">
        <v>60.68</v>
      </c>
      <c r="AL97">
        <v>79.599999999999994</v>
      </c>
      <c r="AM97">
        <v>17.37</v>
      </c>
      <c r="AN97">
        <v>0</v>
      </c>
      <c r="AO97">
        <v>3.7</v>
      </c>
      <c r="AP97">
        <v>8.33</v>
      </c>
      <c r="AQ97">
        <v>51.01</v>
      </c>
      <c r="AR97">
        <v>19.87</v>
      </c>
      <c r="AS97">
        <v>26.6</v>
      </c>
      <c r="AT97">
        <v>20.010000000000002</v>
      </c>
      <c r="AU97">
        <v>0</v>
      </c>
      <c r="AV97">
        <v>0</v>
      </c>
      <c r="AW97">
        <v>0</v>
      </c>
      <c r="AX97">
        <v>0</v>
      </c>
      <c r="AY97">
        <v>1.44</v>
      </c>
      <c r="AZ97">
        <v>5.35</v>
      </c>
      <c r="BA97">
        <v>3.54</v>
      </c>
      <c r="BB97">
        <v>0.19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3165.639999999999</v>
      </c>
    </row>
    <row r="98" spans="1:117">
      <c r="A98" t="s">
        <v>140</v>
      </c>
      <c r="B98">
        <v>0</v>
      </c>
      <c r="C98">
        <v>0</v>
      </c>
      <c r="D98">
        <v>48.13</v>
      </c>
      <c r="E98">
        <v>0</v>
      </c>
      <c r="F98">
        <v>0</v>
      </c>
      <c r="G98">
        <v>77.08</v>
      </c>
      <c r="H98">
        <v>0</v>
      </c>
      <c r="I98">
        <v>0</v>
      </c>
      <c r="J98">
        <v>92.08</v>
      </c>
      <c r="K98">
        <v>686.07</v>
      </c>
      <c r="L98">
        <v>413.81</v>
      </c>
      <c r="M98">
        <v>92.59</v>
      </c>
      <c r="N98">
        <v>121.71</v>
      </c>
      <c r="O98">
        <v>127.6</v>
      </c>
      <c r="P98">
        <v>127.75</v>
      </c>
      <c r="Q98">
        <v>20.96</v>
      </c>
      <c r="R98">
        <v>42.4</v>
      </c>
      <c r="S98">
        <v>26.42</v>
      </c>
      <c r="T98">
        <v>0</v>
      </c>
      <c r="U98">
        <v>382.5</v>
      </c>
      <c r="V98">
        <v>20.8</v>
      </c>
      <c r="W98">
        <v>33.08</v>
      </c>
      <c r="X98">
        <v>98.87</v>
      </c>
      <c r="Y98">
        <v>0</v>
      </c>
      <c r="Z98">
        <v>0</v>
      </c>
      <c r="AA98">
        <v>42.15</v>
      </c>
      <c r="AB98">
        <v>44.22</v>
      </c>
      <c r="AC98">
        <v>32.08</v>
      </c>
      <c r="AD98">
        <v>40.4</v>
      </c>
      <c r="AE98">
        <v>53.79</v>
      </c>
      <c r="AF98">
        <v>9.66</v>
      </c>
      <c r="AG98">
        <v>44.99</v>
      </c>
      <c r="AH98">
        <v>167.1</v>
      </c>
      <c r="AI98">
        <v>21.08</v>
      </c>
      <c r="AJ98">
        <v>0</v>
      </c>
      <c r="AK98">
        <v>60.68</v>
      </c>
      <c r="AL98">
        <v>79.599999999999994</v>
      </c>
      <c r="AM98">
        <v>17.37</v>
      </c>
      <c r="AN98">
        <v>0</v>
      </c>
      <c r="AO98">
        <v>3.7</v>
      </c>
      <c r="AP98">
        <v>8.33</v>
      </c>
      <c r="AQ98">
        <v>51.01</v>
      </c>
      <c r="AR98">
        <v>19.87</v>
      </c>
      <c r="AS98">
        <v>26.6</v>
      </c>
      <c r="AT98">
        <v>20.010000000000002</v>
      </c>
      <c r="AU98">
        <v>0</v>
      </c>
      <c r="AV98">
        <v>0</v>
      </c>
      <c r="AW98">
        <v>0</v>
      </c>
      <c r="AX98">
        <v>0</v>
      </c>
      <c r="AY98">
        <v>1.44</v>
      </c>
      <c r="AZ98">
        <v>5.35</v>
      </c>
      <c r="BA98">
        <v>3.54</v>
      </c>
      <c r="BB98">
        <v>0.19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3165.0099999999993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1.1259599999999992</v>
      </c>
      <c r="E99">
        <f t="shared" si="2"/>
        <v>0</v>
      </c>
      <c r="F99">
        <f t="shared" si="2"/>
        <v>0</v>
      </c>
      <c r="G99">
        <f t="shared" si="2"/>
        <v>1.856579999999999</v>
      </c>
      <c r="H99">
        <f t="shared" si="2"/>
        <v>0</v>
      </c>
      <c r="I99">
        <f t="shared" si="2"/>
        <v>0</v>
      </c>
      <c r="J99">
        <f t="shared" si="2"/>
        <v>2.2539200000000021</v>
      </c>
      <c r="K99">
        <f t="shared" si="2"/>
        <v>16.334129999999998</v>
      </c>
      <c r="L99">
        <f t="shared" si="2"/>
        <v>9.9052900000000168</v>
      </c>
      <c r="M99">
        <f t="shared" si="2"/>
        <v>2.1975600000000015</v>
      </c>
      <c r="N99">
        <f t="shared" si="2"/>
        <v>2.9210399999999939</v>
      </c>
      <c r="O99">
        <f t="shared" si="2"/>
        <v>3.0624000000000051</v>
      </c>
      <c r="P99">
        <f t="shared" si="2"/>
        <v>3.0659999999999998</v>
      </c>
      <c r="Q99">
        <f t="shared" si="2"/>
        <v>0.50138250000000018</v>
      </c>
      <c r="R99">
        <f t="shared" si="2"/>
        <v>1.0424900000000006</v>
      </c>
      <c r="S99">
        <f t="shared" si="2"/>
        <v>0.64636499999999986</v>
      </c>
      <c r="T99">
        <f t="shared" si="2"/>
        <v>3.0780000000000033E-2</v>
      </c>
      <c r="U99">
        <f t="shared" si="2"/>
        <v>8.6715</v>
      </c>
      <c r="V99">
        <f t="shared" si="2"/>
        <v>0.49919999999999926</v>
      </c>
      <c r="W99">
        <f t="shared" si="2"/>
        <v>0.81729750000000012</v>
      </c>
      <c r="X99">
        <f t="shared" si="2"/>
        <v>2.3728800000000012</v>
      </c>
      <c r="Y99">
        <f t="shared" si="2"/>
        <v>0</v>
      </c>
      <c r="Z99">
        <f t="shared" si="2"/>
        <v>8.4760000000000002E-2</v>
      </c>
      <c r="AA99">
        <f t="shared" si="2"/>
        <v>0.65426500000000087</v>
      </c>
      <c r="AB99">
        <f t="shared" si="2"/>
        <v>1.0140099999999987</v>
      </c>
      <c r="AC99">
        <f t="shared" si="2"/>
        <v>0.7374149999999986</v>
      </c>
      <c r="AD99">
        <f t="shared" si="2"/>
        <v>0.94097750000000024</v>
      </c>
      <c r="AE99">
        <f t="shared" si="2"/>
        <v>1.267034999999999</v>
      </c>
      <c r="AF99">
        <f t="shared" si="2"/>
        <v>0.34836500000000004</v>
      </c>
      <c r="AG99">
        <f t="shared" si="2"/>
        <v>1.0797599999999972</v>
      </c>
      <c r="AH99">
        <f t="shared" si="2"/>
        <v>4.0150800000000046</v>
      </c>
      <c r="AI99">
        <f t="shared" si="2"/>
        <v>0.51496499999999956</v>
      </c>
      <c r="AJ99">
        <f t="shared" si="2"/>
        <v>0</v>
      </c>
      <c r="AK99">
        <f t="shared" si="2"/>
        <v>1.4563200000000009</v>
      </c>
      <c r="AL99">
        <f t="shared" si="2"/>
        <v>1.9166100000000035</v>
      </c>
      <c r="AM99">
        <f t="shared" si="2"/>
        <v>0.15343500000000004</v>
      </c>
      <c r="AN99">
        <f t="shared" si="2"/>
        <v>0</v>
      </c>
      <c r="AO99">
        <f t="shared" si="2"/>
        <v>0.1519325</v>
      </c>
      <c r="AP99">
        <f t="shared" si="2"/>
        <v>0.20106000000000032</v>
      </c>
      <c r="AQ99">
        <f t="shared" si="2"/>
        <v>0.64512499999999995</v>
      </c>
      <c r="AR99">
        <f t="shared" si="2"/>
        <v>0.77556999999999943</v>
      </c>
      <c r="AS99">
        <f t="shared" si="2"/>
        <v>0.6786249999999997</v>
      </c>
      <c r="AT99">
        <f t="shared" si="2"/>
        <v>0.48023999999999983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4.7159999999999945E-2</v>
      </c>
      <c r="AZ99">
        <f t="shared" si="3"/>
        <v>0.12697000000000022</v>
      </c>
      <c r="BA99">
        <f t="shared" si="3"/>
        <v>8.5200000000000026E-2</v>
      </c>
      <c r="BB99">
        <f t="shared" si="3"/>
        <v>4.4069999999999943E-2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74.723725000000002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45532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533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533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B3" activePane="bottomRight" state="frozen"/>
      <selection sqref="A1:D35"/>
      <selection pane="topRight" sqref="A1:D35"/>
      <selection pane="bottomLeft" sqref="A1:D35"/>
      <selection pane="bottomRight" activeCell="BM3" sqref="BM3:B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2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557.25</v>
      </c>
      <c r="L3">
        <v>271.60000000000002</v>
      </c>
      <c r="M3">
        <v>87.72</v>
      </c>
      <c r="N3">
        <v>117.92</v>
      </c>
      <c r="O3">
        <v>123.63</v>
      </c>
      <c r="P3">
        <v>123.78</v>
      </c>
      <c r="Q3">
        <v>17.77</v>
      </c>
      <c r="R3">
        <v>36.46</v>
      </c>
      <c r="S3">
        <v>22.95</v>
      </c>
      <c r="T3">
        <v>0</v>
      </c>
      <c r="U3">
        <v>305.2</v>
      </c>
      <c r="V3">
        <v>20.149999999999999</v>
      </c>
      <c r="W3">
        <v>42.93</v>
      </c>
      <c r="X3">
        <v>95.8</v>
      </c>
      <c r="Y3">
        <v>0</v>
      </c>
      <c r="Z3">
        <v>6.32</v>
      </c>
      <c r="AA3">
        <v>27.23</v>
      </c>
      <c r="AB3">
        <v>42.84</v>
      </c>
      <c r="AC3">
        <v>31.08</v>
      </c>
      <c r="AD3">
        <v>39.14</v>
      </c>
      <c r="AE3">
        <v>52.12</v>
      </c>
      <c r="AF3">
        <v>9.36</v>
      </c>
      <c r="AG3">
        <v>43.59</v>
      </c>
      <c r="AH3">
        <v>161.9</v>
      </c>
      <c r="AI3">
        <v>20.420000000000002</v>
      </c>
      <c r="AJ3">
        <v>0</v>
      </c>
      <c r="AK3">
        <v>58.79</v>
      </c>
      <c r="AL3">
        <v>81.069999999999993</v>
      </c>
      <c r="AM3">
        <v>0</v>
      </c>
      <c r="AN3">
        <v>0</v>
      </c>
      <c r="AO3">
        <v>10.16</v>
      </c>
      <c r="AP3">
        <v>8.44</v>
      </c>
      <c r="AQ3">
        <v>34.340000000000003</v>
      </c>
      <c r="AR3">
        <v>37.44</v>
      </c>
      <c r="AS3">
        <v>22.91</v>
      </c>
      <c r="AT3">
        <v>19.38</v>
      </c>
      <c r="AU3">
        <v>0</v>
      </c>
      <c r="AV3">
        <v>0</v>
      </c>
      <c r="AW3">
        <v>0</v>
      </c>
      <c r="AX3">
        <v>0</v>
      </c>
      <c r="AY3">
        <v>1.4</v>
      </c>
      <c r="AZ3">
        <v>5.18</v>
      </c>
      <c r="BA3">
        <v>3.43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2539.6999999999998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557.25</v>
      </c>
      <c r="L4">
        <v>247.38</v>
      </c>
      <c r="M4">
        <v>87.72</v>
      </c>
      <c r="N4">
        <v>117.92</v>
      </c>
      <c r="O4">
        <v>123.63</v>
      </c>
      <c r="P4">
        <v>123.78</v>
      </c>
      <c r="Q4">
        <v>17.77</v>
      </c>
      <c r="R4">
        <v>36.46</v>
      </c>
      <c r="S4">
        <v>22.95</v>
      </c>
      <c r="T4">
        <v>0</v>
      </c>
      <c r="U4">
        <v>305.2</v>
      </c>
      <c r="V4">
        <v>20.149999999999999</v>
      </c>
      <c r="W4">
        <v>42.93</v>
      </c>
      <c r="X4">
        <v>95.8</v>
      </c>
      <c r="Y4">
        <v>0</v>
      </c>
      <c r="Z4">
        <v>6.32</v>
      </c>
      <c r="AA4">
        <v>27.23</v>
      </c>
      <c r="AB4">
        <v>42.84</v>
      </c>
      <c r="AC4">
        <v>31.08</v>
      </c>
      <c r="AD4">
        <v>39.14</v>
      </c>
      <c r="AE4">
        <v>52.12</v>
      </c>
      <c r="AF4">
        <v>9.36</v>
      </c>
      <c r="AG4">
        <v>43.59</v>
      </c>
      <c r="AH4">
        <v>161.9</v>
      </c>
      <c r="AI4">
        <v>20.420000000000002</v>
      </c>
      <c r="AJ4">
        <v>0</v>
      </c>
      <c r="AK4">
        <v>58.79</v>
      </c>
      <c r="AL4">
        <v>81.069999999999993</v>
      </c>
      <c r="AM4">
        <v>0</v>
      </c>
      <c r="AN4">
        <v>0</v>
      </c>
      <c r="AO4">
        <v>10.16</v>
      </c>
      <c r="AP4">
        <v>8.44</v>
      </c>
      <c r="AQ4">
        <v>34.340000000000003</v>
      </c>
      <c r="AR4">
        <v>37.44</v>
      </c>
      <c r="AS4">
        <v>22.91</v>
      </c>
      <c r="AT4">
        <v>19.38</v>
      </c>
      <c r="AU4">
        <v>0</v>
      </c>
      <c r="AV4">
        <v>0</v>
      </c>
      <c r="AW4">
        <v>0</v>
      </c>
      <c r="AX4">
        <v>0</v>
      </c>
      <c r="AY4">
        <v>1.4</v>
      </c>
      <c r="AZ4">
        <v>5.18</v>
      </c>
      <c r="BA4">
        <v>3.43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2515.48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557.25</v>
      </c>
      <c r="L5">
        <v>232.85</v>
      </c>
      <c r="M5">
        <v>87.72</v>
      </c>
      <c r="N5">
        <v>117.92</v>
      </c>
      <c r="O5">
        <v>123.63</v>
      </c>
      <c r="P5">
        <v>123.78</v>
      </c>
      <c r="Q5">
        <v>15.99</v>
      </c>
      <c r="R5">
        <v>31.22</v>
      </c>
      <c r="S5">
        <v>19.8</v>
      </c>
      <c r="T5">
        <v>0</v>
      </c>
      <c r="U5">
        <v>305.2</v>
      </c>
      <c r="V5">
        <v>20.149999999999999</v>
      </c>
      <c r="W5">
        <v>42.93</v>
      </c>
      <c r="X5">
        <v>95.8</v>
      </c>
      <c r="Y5">
        <v>0</v>
      </c>
      <c r="Z5">
        <v>6.32</v>
      </c>
      <c r="AA5">
        <v>27.23</v>
      </c>
      <c r="AB5">
        <v>42.84</v>
      </c>
      <c r="AC5">
        <v>31.08</v>
      </c>
      <c r="AD5">
        <v>39.14</v>
      </c>
      <c r="AE5">
        <v>52.12</v>
      </c>
      <c r="AF5">
        <v>9.36</v>
      </c>
      <c r="AG5">
        <v>43.59</v>
      </c>
      <c r="AH5">
        <v>161.9</v>
      </c>
      <c r="AI5">
        <v>17.010000000000002</v>
      </c>
      <c r="AJ5">
        <v>0</v>
      </c>
      <c r="AK5">
        <v>58.79</v>
      </c>
      <c r="AL5">
        <v>81.069999999999993</v>
      </c>
      <c r="AM5">
        <v>0</v>
      </c>
      <c r="AN5">
        <v>0</v>
      </c>
      <c r="AO5">
        <v>9.9700000000000006</v>
      </c>
      <c r="AP5">
        <v>8.44</v>
      </c>
      <c r="AQ5">
        <v>34.340000000000003</v>
      </c>
      <c r="AR5">
        <v>37.44</v>
      </c>
      <c r="AS5">
        <v>34.93</v>
      </c>
      <c r="AT5">
        <v>18.670000000000002</v>
      </c>
      <c r="AU5">
        <v>0</v>
      </c>
      <c r="AV5">
        <v>0</v>
      </c>
      <c r="AW5">
        <v>0</v>
      </c>
      <c r="AX5">
        <v>0</v>
      </c>
      <c r="AY5">
        <v>1.4</v>
      </c>
      <c r="AZ5">
        <v>5.18</v>
      </c>
      <c r="BA5">
        <v>3.43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2498.4899999999998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557.25</v>
      </c>
      <c r="L6">
        <v>232.85</v>
      </c>
      <c r="M6">
        <v>87.72</v>
      </c>
      <c r="N6">
        <v>117.92</v>
      </c>
      <c r="O6">
        <v>123.63</v>
      </c>
      <c r="P6">
        <v>123.78</v>
      </c>
      <c r="Q6">
        <v>15.02</v>
      </c>
      <c r="R6">
        <v>30.79</v>
      </c>
      <c r="S6">
        <v>19.43</v>
      </c>
      <c r="T6">
        <v>0</v>
      </c>
      <c r="U6">
        <v>305.2</v>
      </c>
      <c r="V6">
        <v>20.149999999999999</v>
      </c>
      <c r="W6">
        <v>42.93</v>
      </c>
      <c r="X6">
        <v>95.8</v>
      </c>
      <c r="Y6">
        <v>0</v>
      </c>
      <c r="Z6">
        <v>6.32</v>
      </c>
      <c r="AA6">
        <v>27.23</v>
      </c>
      <c r="AB6">
        <v>42.84</v>
      </c>
      <c r="AC6">
        <v>31.08</v>
      </c>
      <c r="AD6">
        <v>39.14</v>
      </c>
      <c r="AE6">
        <v>52.12</v>
      </c>
      <c r="AF6">
        <v>9.36</v>
      </c>
      <c r="AG6">
        <v>43.59</v>
      </c>
      <c r="AH6">
        <v>161.9</v>
      </c>
      <c r="AI6">
        <v>17.010000000000002</v>
      </c>
      <c r="AJ6">
        <v>0</v>
      </c>
      <c r="AK6">
        <v>58.79</v>
      </c>
      <c r="AL6">
        <v>81.069999999999993</v>
      </c>
      <c r="AM6">
        <v>0</v>
      </c>
      <c r="AN6">
        <v>0</v>
      </c>
      <c r="AO6">
        <v>9.9700000000000006</v>
      </c>
      <c r="AP6">
        <v>8.44</v>
      </c>
      <c r="AQ6">
        <v>34.340000000000003</v>
      </c>
      <c r="AR6">
        <v>37.44</v>
      </c>
      <c r="AS6">
        <v>34.93</v>
      </c>
      <c r="AT6">
        <v>16.12</v>
      </c>
      <c r="AU6">
        <v>0</v>
      </c>
      <c r="AV6">
        <v>0</v>
      </c>
      <c r="AW6">
        <v>0</v>
      </c>
      <c r="AX6">
        <v>0</v>
      </c>
      <c r="AY6">
        <v>1.4</v>
      </c>
      <c r="AZ6">
        <v>5.18</v>
      </c>
      <c r="BA6">
        <v>3.43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2494.1699999999996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557.25</v>
      </c>
      <c r="L7">
        <v>232.85</v>
      </c>
      <c r="M7">
        <v>87.72</v>
      </c>
      <c r="N7">
        <v>117.92</v>
      </c>
      <c r="O7">
        <v>123.63</v>
      </c>
      <c r="P7">
        <v>123.78</v>
      </c>
      <c r="Q7">
        <v>15.02</v>
      </c>
      <c r="R7">
        <v>30.79</v>
      </c>
      <c r="S7">
        <v>19.43</v>
      </c>
      <c r="T7">
        <v>0</v>
      </c>
      <c r="U7">
        <v>305.2</v>
      </c>
      <c r="V7">
        <v>20.149999999999999</v>
      </c>
      <c r="W7">
        <v>42.93</v>
      </c>
      <c r="X7">
        <v>95.8</v>
      </c>
      <c r="Y7">
        <v>0</v>
      </c>
      <c r="Z7">
        <v>6.32</v>
      </c>
      <c r="AA7">
        <v>27.23</v>
      </c>
      <c r="AB7">
        <v>42.84</v>
      </c>
      <c r="AC7">
        <v>31.08</v>
      </c>
      <c r="AD7">
        <v>39.14</v>
      </c>
      <c r="AE7">
        <v>52.12</v>
      </c>
      <c r="AF7">
        <v>9.36</v>
      </c>
      <c r="AG7">
        <v>43.59</v>
      </c>
      <c r="AH7">
        <v>161.9</v>
      </c>
      <c r="AI7">
        <v>17.010000000000002</v>
      </c>
      <c r="AJ7">
        <v>0</v>
      </c>
      <c r="AK7">
        <v>58.79</v>
      </c>
      <c r="AL7">
        <v>81.069999999999993</v>
      </c>
      <c r="AM7">
        <v>0</v>
      </c>
      <c r="AN7">
        <v>0</v>
      </c>
      <c r="AO7">
        <v>9.9700000000000006</v>
      </c>
      <c r="AP7">
        <v>8.44</v>
      </c>
      <c r="AQ7">
        <v>34.340000000000003</v>
      </c>
      <c r="AR7">
        <v>21.39</v>
      </c>
      <c r="AS7">
        <v>34.93</v>
      </c>
      <c r="AT7">
        <v>14.29</v>
      </c>
      <c r="AU7">
        <v>0</v>
      </c>
      <c r="AV7">
        <v>0</v>
      </c>
      <c r="AW7">
        <v>0</v>
      </c>
      <c r="AX7">
        <v>0</v>
      </c>
      <c r="AY7">
        <v>1.4</v>
      </c>
      <c r="AZ7">
        <v>5.18</v>
      </c>
      <c r="BA7">
        <v>3.43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2476.2899999999995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557.25</v>
      </c>
      <c r="L8">
        <v>232.85</v>
      </c>
      <c r="M8">
        <v>87.72</v>
      </c>
      <c r="N8">
        <v>117.92</v>
      </c>
      <c r="O8">
        <v>123.63</v>
      </c>
      <c r="P8">
        <v>123.78</v>
      </c>
      <c r="Q8">
        <v>15.02</v>
      </c>
      <c r="R8">
        <v>30.79</v>
      </c>
      <c r="S8">
        <v>19.43</v>
      </c>
      <c r="T8">
        <v>0</v>
      </c>
      <c r="U8">
        <v>305.2</v>
      </c>
      <c r="V8">
        <v>20.149999999999999</v>
      </c>
      <c r="W8">
        <v>42.93</v>
      </c>
      <c r="X8">
        <v>95.8</v>
      </c>
      <c r="Y8">
        <v>0</v>
      </c>
      <c r="Z8">
        <v>6.32</v>
      </c>
      <c r="AA8">
        <v>27.23</v>
      </c>
      <c r="AB8">
        <v>42.84</v>
      </c>
      <c r="AC8">
        <v>31.08</v>
      </c>
      <c r="AD8">
        <v>39.14</v>
      </c>
      <c r="AE8">
        <v>52.12</v>
      </c>
      <c r="AF8">
        <v>9.36</v>
      </c>
      <c r="AG8">
        <v>43.59</v>
      </c>
      <c r="AH8">
        <v>161.9</v>
      </c>
      <c r="AI8">
        <v>17.010000000000002</v>
      </c>
      <c r="AJ8">
        <v>0</v>
      </c>
      <c r="AK8">
        <v>58.79</v>
      </c>
      <c r="AL8">
        <v>81.069999999999993</v>
      </c>
      <c r="AM8">
        <v>0</v>
      </c>
      <c r="AN8">
        <v>0</v>
      </c>
      <c r="AO8">
        <v>9.9700000000000006</v>
      </c>
      <c r="AP8">
        <v>8.44</v>
      </c>
      <c r="AQ8">
        <v>34.340000000000003</v>
      </c>
      <c r="AR8">
        <v>21.39</v>
      </c>
      <c r="AS8">
        <v>34.93</v>
      </c>
      <c r="AT8">
        <v>14.62</v>
      </c>
      <c r="AU8">
        <v>0</v>
      </c>
      <c r="AV8">
        <v>0</v>
      </c>
      <c r="AW8">
        <v>0</v>
      </c>
      <c r="AX8">
        <v>0</v>
      </c>
      <c r="AY8">
        <v>1.4</v>
      </c>
      <c r="AZ8">
        <v>5.18</v>
      </c>
      <c r="BA8">
        <v>3.43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2476.6199999999994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557.25</v>
      </c>
      <c r="L9">
        <v>232.85</v>
      </c>
      <c r="M9">
        <v>87.72</v>
      </c>
      <c r="N9">
        <v>117.92</v>
      </c>
      <c r="O9">
        <v>123.63</v>
      </c>
      <c r="P9">
        <v>123.78</v>
      </c>
      <c r="Q9">
        <v>15.02</v>
      </c>
      <c r="R9">
        <v>30.79</v>
      </c>
      <c r="S9">
        <v>19.43</v>
      </c>
      <c r="T9">
        <v>0</v>
      </c>
      <c r="U9">
        <v>305.2</v>
      </c>
      <c r="V9">
        <v>18.329999999999998</v>
      </c>
      <c r="W9">
        <v>42.93</v>
      </c>
      <c r="X9">
        <v>95.8</v>
      </c>
      <c r="Y9">
        <v>0</v>
      </c>
      <c r="Z9">
        <v>6.32</v>
      </c>
      <c r="AA9">
        <v>27.23</v>
      </c>
      <c r="AB9">
        <v>42.84</v>
      </c>
      <c r="AC9">
        <v>31.08</v>
      </c>
      <c r="AD9">
        <v>39.14</v>
      </c>
      <c r="AE9">
        <v>52.12</v>
      </c>
      <c r="AF9">
        <v>9.36</v>
      </c>
      <c r="AG9">
        <v>43.59</v>
      </c>
      <c r="AH9">
        <v>161.9</v>
      </c>
      <c r="AI9">
        <v>17.010000000000002</v>
      </c>
      <c r="AJ9">
        <v>0</v>
      </c>
      <c r="AK9">
        <v>58.79</v>
      </c>
      <c r="AL9">
        <v>81.069999999999993</v>
      </c>
      <c r="AM9">
        <v>0</v>
      </c>
      <c r="AN9">
        <v>0</v>
      </c>
      <c r="AO9">
        <v>9.9700000000000006</v>
      </c>
      <c r="AP9">
        <v>8.44</v>
      </c>
      <c r="AQ9">
        <v>34.340000000000003</v>
      </c>
      <c r="AR9">
        <v>17.12</v>
      </c>
      <c r="AS9">
        <v>34.93</v>
      </c>
      <c r="AT9">
        <v>14.28</v>
      </c>
      <c r="AU9">
        <v>0</v>
      </c>
      <c r="AV9">
        <v>0</v>
      </c>
      <c r="AW9">
        <v>0</v>
      </c>
      <c r="AX9">
        <v>0</v>
      </c>
      <c r="AY9">
        <v>1.4</v>
      </c>
      <c r="AZ9">
        <v>5.18</v>
      </c>
      <c r="BA9">
        <v>3.43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2470.1899999999996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508.81</v>
      </c>
      <c r="L10">
        <v>232.85</v>
      </c>
      <c r="M10">
        <v>87.72</v>
      </c>
      <c r="N10">
        <v>117.92</v>
      </c>
      <c r="O10">
        <v>123.63</v>
      </c>
      <c r="P10">
        <v>123.78</v>
      </c>
      <c r="Q10">
        <v>15.02</v>
      </c>
      <c r="R10">
        <v>30.79</v>
      </c>
      <c r="S10">
        <v>19.43</v>
      </c>
      <c r="T10">
        <v>0</v>
      </c>
      <c r="U10">
        <v>305.2</v>
      </c>
      <c r="V10">
        <v>17.37</v>
      </c>
      <c r="W10">
        <v>42.93</v>
      </c>
      <c r="X10">
        <v>95.8</v>
      </c>
      <c r="Y10">
        <v>0</v>
      </c>
      <c r="Z10">
        <v>6.32</v>
      </c>
      <c r="AA10">
        <v>27.23</v>
      </c>
      <c r="AB10">
        <v>42.84</v>
      </c>
      <c r="AC10">
        <v>31.08</v>
      </c>
      <c r="AD10">
        <v>39.14</v>
      </c>
      <c r="AE10">
        <v>52.12</v>
      </c>
      <c r="AF10">
        <v>9.36</v>
      </c>
      <c r="AG10">
        <v>43.59</v>
      </c>
      <c r="AH10">
        <v>161.9</v>
      </c>
      <c r="AI10">
        <v>17.010000000000002</v>
      </c>
      <c r="AJ10">
        <v>0</v>
      </c>
      <c r="AK10">
        <v>58.79</v>
      </c>
      <c r="AL10">
        <v>81.069999999999993</v>
      </c>
      <c r="AM10">
        <v>0</v>
      </c>
      <c r="AN10">
        <v>0</v>
      </c>
      <c r="AO10">
        <v>9.9700000000000006</v>
      </c>
      <c r="AP10">
        <v>8.44</v>
      </c>
      <c r="AQ10">
        <v>34.340000000000003</v>
      </c>
      <c r="AR10">
        <v>17.12</v>
      </c>
      <c r="AS10">
        <v>34.93</v>
      </c>
      <c r="AT10">
        <v>15.21</v>
      </c>
      <c r="AU10">
        <v>0</v>
      </c>
      <c r="AV10">
        <v>0</v>
      </c>
      <c r="AW10">
        <v>0</v>
      </c>
      <c r="AX10">
        <v>0</v>
      </c>
      <c r="AY10">
        <v>1.4</v>
      </c>
      <c r="AZ10">
        <v>5.18</v>
      </c>
      <c r="BA10">
        <v>3.43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2421.7199999999993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460.36</v>
      </c>
      <c r="L11">
        <v>232.85</v>
      </c>
      <c r="M11">
        <v>87.72</v>
      </c>
      <c r="N11">
        <v>117.92</v>
      </c>
      <c r="O11">
        <v>123.63</v>
      </c>
      <c r="P11">
        <v>123.78</v>
      </c>
      <c r="Q11">
        <v>15.02</v>
      </c>
      <c r="R11">
        <v>30.79</v>
      </c>
      <c r="S11">
        <v>19.43</v>
      </c>
      <c r="T11">
        <v>0</v>
      </c>
      <c r="U11">
        <v>305.2</v>
      </c>
      <c r="V11">
        <v>17.37</v>
      </c>
      <c r="W11">
        <v>42.93</v>
      </c>
      <c r="X11">
        <v>95.8</v>
      </c>
      <c r="Y11">
        <v>0</v>
      </c>
      <c r="Z11">
        <v>6.32</v>
      </c>
      <c r="AA11">
        <v>26.57</v>
      </c>
      <c r="AB11">
        <v>42.84</v>
      </c>
      <c r="AC11">
        <v>31.08</v>
      </c>
      <c r="AD11">
        <v>39.14</v>
      </c>
      <c r="AE11">
        <v>52.12</v>
      </c>
      <c r="AF11">
        <v>9.36</v>
      </c>
      <c r="AG11">
        <v>43.59</v>
      </c>
      <c r="AH11">
        <v>161.9</v>
      </c>
      <c r="AI11">
        <v>3.82</v>
      </c>
      <c r="AJ11">
        <v>0</v>
      </c>
      <c r="AK11">
        <v>58.79</v>
      </c>
      <c r="AL11">
        <v>81.069999999999993</v>
      </c>
      <c r="AM11">
        <v>0</v>
      </c>
      <c r="AN11">
        <v>0</v>
      </c>
      <c r="AO11">
        <v>9.4</v>
      </c>
      <c r="AP11">
        <v>8.44</v>
      </c>
      <c r="AQ11">
        <v>34.340000000000003</v>
      </c>
      <c r="AR11">
        <v>19.25</v>
      </c>
      <c r="AS11">
        <v>25.77</v>
      </c>
      <c r="AT11">
        <v>16.29</v>
      </c>
      <c r="AU11">
        <v>0</v>
      </c>
      <c r="AV11">
        <v>0</v>
      </c>
      <c r="AW11">
        <v>0</v>
      </c>
      <c r="AX11">
        <v>0</v>
      </c>
      <c r="AY11">
        <v>1.4</v>
      </c>
      <c r="AZ11">
        <v>5.18</v>
      </c>
      <c r="BA11">
        <v>3.43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2352.8999999999996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460.36</v>
      </c>
      <c r="L12">
        <v>232.85</v>
      </c>
      <c r="M12">
        <v>87.72</v>
      </c>
      <c r="N12">
        <v>117.92</v>
      </c>
      <c r="O12">
        <v>123.63</v>
      </c>
      <c r="P12">
        <v>123.78</v>
      </c>
      <c r="Q12">
        <v>15.02</v>
      </c>
      <c r="R12">
        <v>30.79</v>
      </c>
      <c r="S12">
        <v>19.43</v>
      </c>
      <c r="T12">
        <v>0</v>
      </c>
      <c r="U12">
        <v>305.2</v>
      </c>
      <c r="V12">
        <v>17.37</v>
      </c>
      <c r="W12">
        <v>42.93</v>
      </c>
      <c r="X12">
        <v>95.8</v>
      </c>
      <c r="Y12">
        <v>0</v>
      </c>
      <c r="Z12">
        <v>6.32</v>
      </c>
      <c r="AA12">
        <v>23.57</v>
      </c>
      <c r="AB12">
        <v>42.84</v>
      </c>
      <c r="AC12">
        <v>31.08</v>
      </c>
      <c r="AD12">
        <v>39.14</v>
      </c>
      <c r="AE12">
        <v>52.12</v>
      </c>
      <c r="AF12">
        <v>9.36</v>
      </c>
      <c r="AG12">
        <v>43.59</v>
      </c>
      <c r="AH12">
        <v>161.9</v>
      </c>
      <c r="AI12">
        <v>3.82</v>
      </c>
      <c r="AJ12">
        <v>0</v>
      </c>
      <c r="AK12">
        <v>58.79</v>
      </c>
      <c r="AL12">
        <v>81.069999999999993</v>
      </c>
      <c r="AM12">
        <v>0</v>
      </c>
      <c r="AN12">
        <v>0</v>
      </c>
      <c r="AO12">
        <v>9.4</v>
      </c>
      <c r="AP12">
        <v>8.44</v>
      </c>
      <c r="AQ12">
        <v>34.340000000000003</v>
      </c>
      <c r="AR12">
        <v>19.25</v>
      </c>
      <c r="AS12">
        <v>25.77</v>
      </c>
      <c r="AT12">
        <v>14.19</v>
      </c>
      <c r="AU12">
        <v>0</v>
      </c>
      <c r="AV12">
        <v>0</v>
      </c>
      <c r="AW12">
        <v>0</v>
      </c>
      <c r="AX12">
        <v>0</v>
      </c>
      <c r="AY12">
        <v>1.4</v>
      </c>
      <c r="AZ12">
        <v>5.18</v>
      </c>
      <c r="BA12">
        <v>3.43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2347.7999999999997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411.92</v>
      </c>
      <c r="L13">
        <v>232.85</v>
      </c>
      <c r="M13">
        <v>87.72</v>
      </c>
      <c r="N13">
        <v>117.92</v>
      </c>
      <c r="O13">
        <v>123.63</v>
      </c>
      <c r="P13">
        <v>123.78</v>
      </c>
      <c r="Q13">
        <v>15.02</v>
      </c>
      <c r="R13">
        <v>30.79</v>
      </c>
      <c r="S13">
        <v>19.43</v>
      </c>
      <c r="T13">
        <v>0</v>
      </c>
      <c r="U13">
        <v>305.2</v>
      </c>
      <c r="V13">
        <v>17.37</v>
      </c>
      <c r="W13">
        <v>42.93</v>
      </c>
      <c r="X13">
        <v>95.8</v>
      </c>
      <c r="Y13">
        <v>0</v>
      </c>
      <c r="Z13">
        <v>6.32</v>
      </c>
      <c r="AA13">
        <v>23.57</v>
      </c>
      <c r="AB13">
        <v>42.84</v>
      </c>
      <c r="AC13">
        <v>31.08</v>
      </c>
      <c r="AD13">
        <v>39.14</v>
      </c>
      <c r="AE13">
        <v>52.12</v>
      </c>
      <c r="AF13">
        <v>9.36</v>
      </c>
      <c r="AG13">
        <v>43.59</v>
      </c>
      <c r="AH13">
        <v>161.9</v>
      </c>
      <c r="AI13">
        <v>3.82</v>
      </c>
      <c r="AJ13">
        <v>0</v>
      </c>
      <c r="AK13">
        <v>58.79</v>
      </c>
      <c r="AL13">
        <v>81.069999999999993</v>
      </c>
      <c r="AM13">
        <v>0</v>
      </c>
      <c r="AN13">
        <v>0</v>
      </c>
      <c r="AO13">
        <v>8.98</v>
      </c>
      <c r="AP13">
        <v>8.44</v>
      </c>
      <c r="AQ13">
        <v>34.340000000000003</v>
      </c>
      <c r="AR13">
        <v>21.93</v>
      </c>
      <c r="AS13">
        <v>28.64</v>
      </c>
      <c r="AT13">
        <v>15.81</v>
      </c>
      <c r="AU13">
        <v>0</v>
      </c>
      <c r="AV13">
        <v>0</v>
      </c>
      <c r="AW13">
        <v>0</v>
      </c>
      <c r="AX13">
        <v>0</v>
      </c>
      <c r="AY13">
        <v>1.4</v>
      </c>
      <c r="AZ13">
        <v>5.18</v>
      </c>
      <c r="BA13">
        <v>3.43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2306.1099999999992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365.6</v>
      </c>
      <c r="L14">
        <v>232.85</v>
      </c>
      <c r="M14">
        <v>87.72</v>
      </c>
      <c r="N14">
        <v>117.92</v>
      </c>
      <c r="O14">
        <v>123.63</v>
      </c>
      <c r="P14">
        <v>123.78</v>
      </c>
      <c r="Q14">
        <v>15.02</v>
      </c>
      <c r="R14">
        <v>30.79</v>
      </c>
      <c r="S14">
        <v>19.43</v>
      </c>
      <c r="T14">
        <v>0</v>
      </c>
      <c r="U14">
        <v>305.2</v>
      </c>
      <c r="V14">
        <v>17.37</v>
      </c>
      <c r="W14">
        <v>42.93</v>
      </c>
      <c r="X14">
        <v>95.8</v>
      </c>
      <c r="Y14">
        <v>0</v>
      </c>
      <c r="Z14">
        <v>6.32</v>
      </c>
      <c r="AA14">
        <v>23.57</v>
      </c>
      <c r="AB14">
        <v>42.84</v>
      </c>
      <c r="AC14">
        <v>31.08</v>
      </c>
      <c r="AD14">
        <v>39.14</v>
      </c>
      <c r="AE14">
        <v>52.12</v>
      </c>
      <c r="AF14">
        <v>9.36</v>
      </c>
      <c r="AG14">
        <v>43.59</v>
      </c>
      <c r="AH14">
        <v>161.9</v>
      </c>
      <c r="AI14">
        <v>3.82</v>
      </c>
      <c r="AJ14">
        <v>0</v>
      </c>
      <c r="AK14">
        <v>58.79</v>
      </c>
      <c r="AL14">
        <v>81.069999999999993</v>
      </c>
      <c r="AM14">
        <v>0</v>
      </c>
      <c r="AN14">
        <v>0</v>
      </c>
      <c r="AO14">
        <v>8.98</v>
      </c>
      <c r="AP14">
        <v>8.44</v>
      </c>
      <c r="AQ14">
        <v>34.340000000000003</v>
      </c>
      <c r="AR14">
        <v>21.93</v>
      </c>
      <c r="AS14">
        <v>28.64</v>
      </c>
      <c r="AT14">
        <v>15.68</v>
      </c>
      <c r="AU14">
        <v>0</v>
      </c>
      <c r="AV14">
        <v>0</v>
      </c>
      <c r="AW14">
        <v>0</v>
      </c>
      <c r="AX14">
        <v>0</v>
      </c>
      <c r="AY14">
        <v>1.4</v>
      </c>
      <c r="AZ14">
        <v>5.18</v>
      </c>
      <c r="BA14">
        <v>3.43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2259.6599999999994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365.6</v>
      </c>
      <c r="L15">
        <v>228.68</v>
      </c>
      <c r="M15">
        <v>87.72</v>
      </c>
      <c r="N15">
        <v>117.92</v>
      </c>
      <c r="O15">
        <v>123.63</v>
      </c>
      <c r="P15">
        <v>123.78</v>
      </c>
      <c r="Q15">
        <v>11.86</v>
      </c>
      <c r="R15">
        <v>23.29</v>
      </c>
      <c r="S15">
        <v>14.42</v>
      </c>
      <c r="T15">
        <v>0</v>
      </c>
      <c r="U15">
        <v>305.2</v>
      </c>
      <c r="V15">
        <v>17.37</v>
      </c>
      <c r="W15">
        <v>37.049999999999997</v>
      </c>
      <c r="X15">
        <v>95.8</v>
      </c>
      <c r="Y15">
        <v>0</v>
      </c>
      <c r="Z15">
        <v>6.32</v>
      </c>
      <c r="AA15">
        <v>23.57</v>
      </c>
      <c r="AB15">
        <v>42.84</v>
      </c>
      <c r="AC15">
        <v>31.08</v>
      </c>
      <c r="AD15">
        <v>39.14</v>
      </c>
      <c r="AE15">
        <v>52.12</v>
      </c>
      <c r="AF15">
        <v>9.36</v>
      </c>
      <c r="AG15">
        <v>43.59</v>
      </c>
      <c r="AH15">
        <v>161.9</v>
      </c>
      <c r="AI15">
        <v>3.82</v>
      </c>
      <c r="AJ15">
        <v>0</v>
      </c>
      <c r="AK15">
        <v>58.79</v>
      </c>
      <c r="AL15">
        <v>76.55</v>
      </c>
      <c r="AM15">
        <v>0</v>
      </c>
      <c r="AN15">
        <v>0</v>
      </c>
      <c r="AO15">
        <v>8.98</v>
      </c>
      <c r="AP15">
        <v>8.07</v>
      </c>
      <c r="AQ15">
        <v>34.340000000000003</v>
      </c>
      <c r="AR15">
        <v>23.53</v>
      </c>
      <c r="AS15">
        <v>25.77</v>
      </c>
      <c r="AT15">
        <v>15.59</v>
      </c>
      <c r="AU15">
        <v>0</v>
      </c>
      <c r="AV15">
        <v>0</v>
      </c>
      <c r="AW15">
        <v>0</v>
      </c>
      <c r="AX15">
        <v>0</v>
      </c>
      <c r="AY15">
        <v>1.4</v>
      </c>
      <c r="AZ15">
        <v>5.18</v>
      </c>
      <c r="BA15">
        <v>3.43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2227.6899999999996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365.6</v>
      </c>
      <c r="L16">
        <v>228.68</v>
      </c>
      <c r="M16">
        <v>87.72</v>
      </c>
      <c r="N16">
        <v>117.92</v>
      </c>
      <c r="O16">
        <v>123.63</v>
      </c>
      <c r="P16">
        <v>123.78</v>
      </c>
      <c r="Q16">
        <v>11.86</v>
      </c>
      <c r="R16">
        <v>23.29</v>
      </c>
      <c r="S16">
        <v>14.42</v>
      </c>
      <c r="T16">
        <v>0</v>
      </c>
      <c r="U16">
        <v>305.2</v>
      </c>
      <c r="V16">
        <v>17.37</v>
      </c>
      <c r="W16">
        <v>35.29</v>
      </c>
      <c r="X16">
        <v>95.8</v>
      </c>
      <c r="Y16">
        <v>0</v>
      </c>
      <c r="Z16">
        <v>6.32</v>
      </c>
      <c r="AA16">
        <v>23.57</v>
      </c>
      <c r="AB16">
        <v>42.84</v>
      </c>
      <c r="AC16">
        <v>31.08</v>
      </c>
      <c r="AD16">
        <v>39.14</v>
      </c>
      <c r="AE16">
        <v>52.12</v>
      </c>
      <c r="AF16">
        <v>9.36</v>
      </c>
      <c r="AG16">
        <v>43.59</v>
      </c>
      <c r="AH16">
        <v>161.9</v>
      </c>
      <c r="AI16">
        <v>3.82</v>
      </c>
      <c r="AJ16">
        <v>0</v>
      </c>
      <c r="AK16">
        <v>58.79</v>
      </c>
      <c r="AL16">
        <v>76.55</v>
      </c>
      <c r="AM16">
        <v>0</v>
      </c>
      <c r="AN16">
        <v>0</v>
      </c>
      <c r="AO16">
        <v>8.98</v>
      </c>
      <c r="AP16">
        <v>8.07</v>
      </c>
      <c r="AQ16">
        <v>34.340000000000003</v>
      </c>
      <c r="AR16">
        <v>23.53</v>
      </c>
      <c r="AS16">
        <v>25.77</v>
      </c>
      <c r="AT16">
        <v>15.54</v>
      </c>
      <c r="AU16">
        <v>0</v>
      </c>
      <c r="AV16">
        <v>0</v>
      </c>
      <c r="AW16">
        <v>0</v>
      </c>
      <c r="AX16">
        <v>0</v>
      </c>
      <c r="AY16">
        <v>1.4</v>
      </c>
      <c r="AZ16">
        <v>5.18</v>
      </c>
      <c r="BA16">
        <v>3.43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2225.8799999999997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365.6</v>
      </c>
      <c r="L17">
        <v>228.68</v>
      </c>
      <c r="M17">
        <v>87.72</v>
      </c>
      <c r="N17">
        <v>117.92</v>
      </c>
      <c r="O17">
        <v>123.63</v>
      </c>
      <c r="P17">
        <v>123.78</v>
      </c>
      <c r="Q17">
        <v>11.86</v>
      </c>
      <c r="R17">
        <v>23.29</v>
      </c>
      <c r="S17">
        <v>14.42</v>
      </c>
      <c r="T17">
        <v>0</v>
      </c>
      <c r="U17">
        <v>305.2</v>
      </c>
      <c r="V17">
        <v>17.37</v>
      </c>
      <c r="W17">
        <v>32.340000000000003</v>
      </c>
      <c r="X17">
        <v>95.8</v>
      </c>
      <c r="Y17">
        <v>0</v>
      </c>
      <c r="Z17">
        <v>6.32</v>
      </c>
      <c r="AA17">
        <v>23.57</v>
      </c>
      <c r="AB17">
        <v>42.84</v>
      </c>
      <c r="AC17">
        <v>31.08</v>
      </c>
      <c r="AD17">
        <v>39.14</v>
      </c>
      <c r="AE17">
        <v>52.12</v>
      </c>
      <c r="AF17">
        <v>9.36</v>
      </c>
      <c r="AG17">
        <v>43.59</v>
      </c>
      <c r="AH17">
        <v>161.9</v>
      </c>
      <c r="AI17">
        <v>3.82</v>
      </c>
      <c r="AJ17">
        <v>0</v>
      </c>
      <c r="AK17">
        <v>58.79</v>
      </c>
      <c r="AL17">
        <v>76.55</v>
      </c>
      <c r="AM17">
        <v>0</v>
      </c>
      <c r="AN17">
        <v>0</v>
      </c>
      <c r="AO17">
        <v>9.4</v>
      </c>
      <c r="AP17">
        <v>8.07</v>
      </c>
      <c r="AQ17">
        <v>34.340000000000003</v>
      </c>
      <c r="AR17">
        <v>28.88</v>
      </c>
      <c r="AS17">
        <v>25.77</v>
      </c>
      <c r="AT17">
        <v>17.48</v>
      </c>
      <c r="AU17">
        <v>0</v>
      </c>
      <c r="AV17">
        <v>0</v>
      </c>
      <c r="AW17">
        <v>0</v>
      </c>
      <c r="AX17">
        <v>0</v>
      </c>
      <c r="AY17">
        <v>1.4</v>
      </c>
      <c r="AZ17">
        <v>5.18</v>
      </c>
      <c r="BA17">
        <v>3.43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2230.6399999999994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365.6</v>
      </c>
      <c r="L18">
        <v>228.68</v>
      </c>
      <c r="M18">
        <v>87.72</v>
      </c>
      <c r="N18">
        <v>117.92</v>
      </c>
      <c r="O18">
        <v>123.63</v>
      </c>
      <c r="P18">
        <v>123.78</v>
      </c>
      <c r="Q18">
        <v>11.86</v>
      </c>
      <c r="R18">
        <v>23.29</v>
      </c>
      <c r="S18">
        <v>14.42</v>
      </c>
      <c r="T18">
        <v>0</v>
      </c>
      <c r="U18">
        <v>305.2</v>
      </c>
      <c r="V18">
        <v>17.37</v>
      </c>
      <c r="W18">
        <v>31.17</v>
      </c>
      <c r="X18">
        <v>95.8</v>
      </c>
      <c r="Y18">
        <v>0</v>
      </c>
      <c r="Z18">
        <v>6.32</v>
      </c>
      <c r="AA18">
        <v>23.57</v>
      </c>
      <c r="AB18">
        <v>42.84</v>
      </c>
      <c r="AC18">
        <v>31.08</v>
      </c>
      <c r="AD18">
        <v>39.14</v>
      </c>
      <c r="AE18">
        <v>52.12</v>
      </c>
      <c r="AF18">
        <v>9.36</v>
      </c>
      <c r="AG18">
        <v>43.59</v>
      </c>
      <c r="AH18">
        <v>161.9</v>
      </c>
      <c r="AI18">
        <v>3.82</v>
      </c>
      <c r="AJ18">
        <v>0</v>
      </c>
      <c r="AK18">
        <v>58.79</v>
      </c>
      <c r="AL18">
        <v>76.55</v>
      </c>
      <c r="AM18">
        <v>0</v>
      </c>
      <c r="AN18">
        <v>0</v>
      </c>
      <c r="AO18">
        <v>9.4</v>
      </c>
      <c r="AP18">
        <v>8.07</v>
      </c>
      <c r="AQ18">
        <v>34.340000000000003</v>
      </c>
      <c r="AR18">
        <v>28.88</v>
      </c>
      <c r="AS18">
        <v>25.77</v>
      </c>
      <c r="AT18">
        <v>17.579999999999998</v>
      </c>
      <c r="AU18">
        <v>0</v>
      </c>
      <c r="AV18">
        <v>0</v>
      </c>
      <c r="AW18">
        <v>0</v>
      </c>
      <c r="AX18">
        <v>0</v>
      </c>
      <c r="AY18">
        <v>1.4</v>
      </c>
      <c r="AZ18">
        <v>5.18</v>
      </c>
      <c r="BA18">
        <v>3.43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2229.5699999999997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365.6</v>
      </c>
      <c r="L19">
        <v>228.68</v>
      </c>
      <c r="M19">
        <v>87.72</v>
      </c>
      <c r="N19">
        <v>117.92</v>
      </c>
      <c r="O19">
        <v>123.63</v>
      </c>
      <c r="P19">
        <v>123.78</v>
      </c>
      <c r="Q19">
        <v>11.86</v>
      </c>
      <c r="R19">
        <v>23.29</v>
      </c>
      <c r="S19">
        <v>14.42</v>
      </c>
      <c r="T19">
        <v>0</v>
      </c>
      <c r="U19">
        <v>305.2</v>
      </c>
      <c r="V19">
        <v>17.37</v>
      </c>
      <c r="W19">
        <v>31.17</v>
      </c>
      <c r="X19">
        <v>82.58</v>
      </c>
      <c r="Y19">
        <v>0</v>
      </c>
      <c r="Z19">
        <v>12.63</v>
      </c>
      <c r="AA19">
        <v>23.57</v>
      </c>
      <c r="AB19">
        <v>30.36</v>
      </c>
      <c r="AC19">
        <v>20.71</v>
      </c>
      <c r="AD19">
        <v>39.14</v>
      </c>
      <c r="AE19">
        <v>35.229999999999997</v>
      </c>
      <c r="AF19">
        <v>9.36</v>
      </c>
      <c r="AG19">
        <v>43.59</v>
      </c>
      <c r="AH19">
        <v>161.9</v>
      </c>
      <c r="AI19">
        <v>3.82</v>
      </c>
      <c r="AJ19">
        <v>0</v>
      </c>
      <c r="AK19">
        <v>58.79</v>
      </c>
      <c r="AL19">
        <v>76.55</v>
      </c>
      <c r="AM19">
        <v>0</v>
      </c>
      <c r="AN19">
        <v>0</v>
      </c>
      <c r="AO19">
        <v>9.4</v>
      </c>
      <c r="AP19">
        <v>8.07</v>
      </c>
      <c r="AQ19">
        <v>34.340000000000003</v>
      </c>
      <c r="AR19">
        <v>43.86</v>
      </c>
      <c r="AS19">
        <v>25.77</v>
      </c>
      <c r="AT19">
        <v>19.38</v>
      </c>
      <c r="AU19">
        <v>0</v>
      </c>
      <c r="AV19">
        <v>0</v>
      </c>
      <c r="AW19">
        <v>0</v>
      </c>
      <c r="AX19">
        <v>0</v>
      </c>
      <c r="AY19">
        <v>1.4</v>
      </c>
      <c r="AZ19">
        <v>5.18</v>
      </c>
      <c r="BA19">
        <v>3.43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2199.7000000000003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365.6</v>
      </c>
      <c r="L20">
        <v>228.68</v>
      </c>
      <c r="M20">
        <v>87.72</v>
      </c>
      <c r="N20">
        <v>117.92</v>
      </c>
      <c r="O20">
        <v>123.63</v>
      </c>
      <c r="P20">
        <v>123.78</v>
      </c>
      <c r="Q20">
        <v>11.86</v>
      </c>
      <c r="R20">
        <v>23.29</v>
      </c>
      <c r="S20">
        <v>14.42</v>
      </c>
      <c r="T20">
        <v>0</v>
      </c>
      <c r="U20">
        <v>305.2</v>
      </c>
      <c r="V20">
        <v>17.37</v>
      </c>
      <c r="W20">
        <v>31.17</v>
      </c>
      <c r="X20">
        <v>95.8</v>
      </c>
      <c r="Y20">
        <v>0</v>
      </c>
      <c r="Z20">
        <v>12.63</v>
      </c>
      <c r="AA20">
        <v>23.57</v>
      </c>
      <c r="AB20">
        <v>30.36</v>
      </c>
      <c r="AC20">
        <v>20.71</v>
      </c>
      <c r="AD20">
        <v>39.14</v>
      </c>
      <c r="AE20">
        <v>35.229999999999997</v>
      </c>
      <c r="AF20">
        <v>9.36</v>
      </c>
      <c r="AG20">
        <v>43.59</v>
      </c>
      <c r="AH20">
        <v>161.9</v>
      </c>
      <c r="AI20">
        <v>14.98</v>
      </c>
      <c r="AJ20">
        <v>0</v>
      </c>
      <c r="AK20">
        <v>58.79</v>
      </c>
      <c r="AL20">
        <v>76.55</v>
      </c>
      <c r="AM20">
        <v>0</v>
      </c>
      <c r="AN20">
        <v>0</v>
      </c>
      <c r="AO20">
        <v>9.4</v>
      </c>
      <c r="AP20">
        <v>8.07</v>
      </c>
      <c r="AQ20">
        <v>34.340000000000003</v>
      </c>
      <c r="AR20">
        <v>43.86</v>
      </c>
      <c r="AS20">
        <v>25.77</v>
      </c>
      <c r="AT20">
        <v>19.38</v>
      </c>
      <c r="AU20">
        <v>0</v>
      </c>
      <c r="AV20">
        <v>0</v>
      </c>
      <c r="AW20">
        <v>0</v>
      </c>
      <c r="AX20">
        <v>0</v>
      </c>
      <c r="AY20">
        <v>1.4</v>
      </c>
      <c r="AZ20">
        <v>5.18</v>
      </c>
      <c r="BA20">
        <v>3.43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2224.0800000000004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365.6</v>
      </c>
      <c r="L21">
        <v>228.68</v>
      </c>
      <c r="M21">
        <v>87.72</v>
      </c>
      <c r="N21">
        <v>117.92</v>
      </c>
      <c r="O21">
        <v>123.63</v>
      </c>
      <c r="P21">
        <v>123.78</v>
      </c>
      <c r="Q21">
        <v>11.86</v>
      </c>
      <c r="R21">
        <v>23.29</v>
      </c>
      <c r="S21">
        <v>14.42</v>
      </c>
      <c r="T21">
        <v>0</v>
      </c>
      <c r="U21">
        <v>305.2</v>
      </c>
      <c r="V21">
        <v>17.37</v>
      </c>
      <c r="W21">
        <v>31.17</v>
      </c>
      <c r="X21">
        <v>82.58</v>
      </c>
      <c r="Y21">
        <v>0</v>
      </c>
      <c r="Z21">
        <v>12.63</v>
      </c>
      <c r="AA21">
        <v>23.57</v>
      </c>
      <c r="AB21">
        <v>30.36</v>
      </c>
      <c r="AC21">
        <v>20.71</v>
      </c>
      <c r="AD21">
        <v>39.14</v>
      </c>
      <c r="AE21">
        <v>35.229999999999997</v>
      </c>
      <c r="AF21">
        <v>9.36</v>
      </c>
      <c r="AG21">
        <v>43.59</v>
      </c>
      <c r="AH21">
        <v>161.9</v>
      </c>
      <c r="AI21">
        <v>14.98</v>
      </c>
      <c r="AJ21">
        <v>0</v>
      </c>
      <c r="AK21">
        <v>58.79</v>
      </c>
      <c r="AL21">
        <v>76.55</v>
      </c>
      <c r="AM21">
        <v>0</v>
      </c>
      <c r="AN21">
        <v>0</v>
      </c>
      <c r="AO21">
        <v>9.4</v>
      </c>
      <c r="AP21">
        <v>8.07</v>
      </c>
      <c r="AQ21">
        <v>34.340000000000003</v>
      </c>
      <c r="AR21">
        <v>43.86</v>
      </c>
      <c r="AS21">
        <v>25.77</v>
      </c>
      <c r="AT21">
        <v>19.38</v>
      </c>
      <c r="AU21">
        <v>0</v>
      </c>
      <c r="AV21">
        <v>0</v>
      </c>
      <c r="AW21">
        <v>0</v>
      </c>
      <c r="AX21">
        <v>0</v>
      </c>
      <c r="AY21">
        <v>1.4</v>
      </c>
      <c r="AZ21">
        <v>5.18</v>
      </c>
      <c r="BA21">
        <v>3.43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2210.86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365.6</v>
      </c>
      <c r="L22">
        <v>228.68</v>
      </c>
      <c r="M22">
        <v>87.72</v>
      </c>
      <c r="N22">
        <v>117.92</v>
      </c>
      <c r="O22">
        <v>123.63</v>
      </c>
      <c r="P22">
        <v>123.78</v>
      </c>
      <c r="Q22">
        <v>11.86</v>
      </c>
      <c r="R22">
        <v>23.29</v>
      </c>
      <c r="S22">
        <v>14.42</v>
      </c>
      <c r="T22">
        <v>0</v>
      </c>
      <c r="U22">
        <v>305.2</v>
      </c>
      <c r="V22">
        <v>17.37</v>
      </c>
      <c r="W22">
        <v>31.17</v>
      </c>
      <c r="X22">
        <v>95.29</v>
      </c>
      <c r="Y22">
        <v>0</v>
      </c>
      <c r="Z22">
        <v>12.63</v>
      </c>
      <c r="AA22">
        <v>23.57</v>
      </c>
      <c r="AB22">
        <v>30.36</v>
      </c>
      <c r="AC22">
        <v>20.71</v>
      </c>
      <c r="AD22">
        <v>39.14</v>
      </c>
      <c r="AE22">
        <v>35.229999999999997</v>
      </c>
      <c r="AF22">
        <v>9.36</v>
      </c>
      <c r="AG22">
        <v>43.59</v>
      </c>
      <c r="AH22">
        <v>161.9</v>
      </c>
      <c r="AI22">
        <v>14.98</v>
      </c>
      <c r="AJ22">
        <v>0</v>
      </c>
      <c r="AK22">
        <v>58.79</v>
      </c>
      <c r="AL22">
        <v>76.55</v>
      </c>
      <c r="AM22">
        <v>0</v>
      </c>
      <c r="AN22">
        <v>0</v>
      </c>
      <c r="AO22">
        <v>9.4</v>
      </c>
      <c r="AP22">
        <v>8.07</v>
      </c>
      <c r="AQ22">
        <v>34.340000000000003</v>
      </c>
      <c r="AR22">
        <v>43.86</v>
      </c>
      <c r="AS22">
        <v>25.77</v>
      </c>
      <c r="AT22">
        <v>19.38</v>
      </c>
      <c r="AU22">
        <v>0</v>
      </c>
      <c r="AV22">
        <v>0</v>
      </c>
      <c r="AW22">
        <v>0</v>
      </c>
      <c r="AX22">
        <v>0</v>
      </c>
      <c r="AY22">
        <v>1.4</v>
      </c>
      <c r="AZ22">
        <v>5.18</v>
      </c>
      <c r="BA22">
        <v>3.43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2223.5700000000002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365.6</v>
      </c>
      <c r="L23">
        <v>228.68</v>
      </c>
      <c r="M23">
        <v>87.72</v>
      </c>
      <c r="N23">
        <v>117.92</v>
      </c>
      <c r="O23">
        <v>123.63</v>
      </c>
      <c r="P23">
        <v>123.78</v>
      </c>
      <c r="Q23">
        <v>11.86</v>
      </c>
      <c r="R23">
        <v>23.29</v>
      </c>
      <c r="S23">
        <v>14.42</v>
      </c>
      <c r="T23">
        <v>0</v>
      </c>
      <c r="U23">
        <v>305.2</v>
      </c>
      <c r="V23">
        <v>17.37</v>
      </c>
      <c r="W23">
        <v>31.17</v>
      </c>
      <c r="X23">
        <v>82.58</v>
      </c>
      <c r="Y23">
        <v>0</v>
      </c>
      <c r="Z23">
        <v>12.63</v>
      </c>
      <c r="AA23">
        <v>23.57</v>
      </c>
      <c r="AB23">
        <v>30.36</v>
      </c>
      <c r="AC23">
        <v>20.71</v>
      </c>
      <c r="AD23">
        <v>39.14</v>
      </c>
      <c r="AE23">
        <v>35.229999999999997</v>
      </c>
      <c r="AF23">
        <v>9.36</v>
      </c>
      <c r="AG23">
        <v>43.59</v>
      </c>
      <c r="AH23">
        <v>161.9</v>
      </c>
      <c r="AI23">
        <v>17.010000000000002</v>
      </c>
      <c r="AJ23">
        <v>0</v>
      </c>
      <c r="AK23">
        <v>58.79</v>
      </c>
      <c r="AL23">
        <v>76.55</v>
      </c>
      <c r="AM23">
        <v>0</v>
      </c>
      <c r="AN23">
        <v>0</v>
      </c>
      <c r="AO23">
        <v>9.17</v>
      </c>
      <c r="AP23">
        <v>8.07</v>
      </c>
      <c r="AQ23">
        <v>34.340000000000003</v>
      </c>
      <c r="AR23">
        <v>35.299999999999997</v>
      </c>
      <c r="AS23">
        <v>25.77</v>
      </c>
      <c r="AT23">
        <v>19.38</v>
      </c>
      <c r="AU23">
        <v>0</v>
      </c>
      <c r="AV23">
        <v>0</v>
      </c>
      <c r="AW23">
        <v>0</v>
      </c>
      <c r="AX23">
        <v>0</v>
      </c>
      <c r="AY23">
        <v>1.4</v>
      </c>
      <c r="AZ23">
        <v>5.18</v>
      </c>
      <c r="BA23">
        <v>3.43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2204.1000000000004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365.6</v>
      </c>
      <c r="L24">
        <v>228.68</v>
      </c>
      <c r="M24">
        <v>87.72</v>
      </c>
      <c r="N24">
        <v>117.92</v>
      </c>
      <c r="O24">
        <v>123.63</v>
      </c>
      <c r="P24">
        <v>123.78</v>
      </c>
      <c r="Q24">
        <v>11.86</v>
      </c>
      <c r="R24">
        <v>23.29</v>
      </c>
      <c r="S24">
        <v>14.42</v>
      </c>
      <c r="T24">
        <v>0</v>
      </c>
      <c r="U24">
        <v>305.2</v>
      </c>
      <c r="V24">
        <v>17.37</v>
      </c>
      <c r="W24">
        <v>31.17</v>
      </c>
      <c r="X24">
        <v>82.58</v>
      </c>
      <c r="Y24">
        <v>0</v>
      </c>
      <c r="Z24">
        <v>12.63</v>
      </c>
      <c r="AA24">
        <v>23.57</v>
      </c>
      <c r="AB24">
        <v>30.36</v>
      </c>
      <c r="AC24">
        <v>20.71</v>
      </c>
      <c r="AD24">
        <v>39.14</v>
      </c>
      <c r="AE24">
        <v>35.229999999999997</v>
      </c>
      <c r="AF24">
        <v>9.36</v>
      </c>
      <c r="AG24">
        <v>43.59</v>
      </c>
      <c r="AH24">
        <v>161.9</v>
      </c>
      <c r="AI24">
        <v>6.81</v>
      </c>
      <c r="AJ24">
        <v>0</v>
      </c>
      <c r="AK24">
        <v>58.79</v>
      </c>
      <c r="AL24">
        <v>76.55</v>
      </c>
      <c r="AM24">
        <v>0</v>
      </c>
      <c r="AN24">
        <v>0</v>
      </c>
      <c r="AO24">
        <v>8.8699999999999992</v>
      </c>
      <c r="AP24">
        <v>8.07</v>
      </c>
      <c r="AQ24">
        <v>34.340000000000003</v>
      </c>
      <c r="AR24">
        <v>35.299999999999997</v>
      </c>
      <c r="AS24">
        <v>25.77</v>
      </c>
      <c r="AT24">
        <v>19.38</v>
      </c>
      <c r="AU24">
        <v>0</v>
      </c>
      <c r="AV24">
        <v>0</v>
      </c>
      <c r="AW24">
        <v>0</v>
      </c>
      <c r="AX24">
        <v>0</v>
      </c>
      <c r="AY24">
        <v>1.4</v>
      </c>
      <c r="AZ24">
        <v>5.18</v>
      </c>
      <c r="BA24">
        <v>3.43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2193.6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365.6</v>
      </c>
      <c r="L25">
        <v>228.68</v>
      </c>
      <c r="M25">
        <v>87.72</v>
      </c>
      <c r="N25">
        <v>117.92</v>
      </c>
      <c r="O25">
        <v>123.63</v>
      </c>
      <c r="P25">
        <v>123.78</v>
      </c>
      <c r="Q25">
        <v>11.86</v>
      </c>
      <c r="R25">
        <v>23.29</v>
      </c>
      <c r="S25">
        <v>14.42</v>
      </c>
      <c r="T25">
        <v>0</v>
      </c>
      <c r="U25">
        <v>305.2</v>
      </c>
      <c r="V25">
        <v>17.37</v>
      </c>
      <c r="W25">
        <v>31.17</v>
      </c>
      <c r="X25">
        <v>82.58</v>
      </c>
      <c r="Y25">
        <v>0</v>
      </c>
      <c r="Z25">
        <v>12.63</v>
      </c>
      <c r="AA25">
        <v>23.57</v>
      </c>
      <c r="AB25">
        <v>30.36</v>
      </c>
      <c r="AC25">
        <v>20.71</v>
      </c>
      <c r="AD25">
        <v>39.14</v>
      </c>
      <c r="AE25">
        <v>52.12</v>
      </c>
      <c r="AF25">
        <v>9.36</v>
      </c>
      <c r="AG25">
        <v>43.59</v>
      </c>
      <c r="AH25">
        <v>161.9</v>
      </c>
      <c r="AI25">
        <v>12.26</v>
      </c>
      <c r="AJ25">
        <v>0</v>
      </c>
      <c r="AK25">
        <v>58.79</v>
      </c>
      <c r="AL25">
        <v>76.55</v>
      </c>
      <c r="AM25">
        <v>0</v>
      </c>
      <c r="AN25">
        <v>0</v>
      </c>
      <c r="AO25">
        <v>8.5</v>
      </c>
      <c r="AP25">
        <v>8.07</v>
      </c>
      <c r="AQ25">
        <v>34.340000000000003</v>
      </c>
      <c r="AR25">
        <v>35.299999999999997</v>
      </c>
      <c r="AS25">
        <v>25.77</v>
      </c>
      <c r="AT25">
        <v>19.38</v>
      </c>
      <c r="AU25">
        <v>0</v>
      </c>
      <c r="AV25">
        <v>0</v>
      </c>
      <c r="AW25">
        <v>0</v>
      </c>
      <c r="AX25">
        <v>0</v>
      </c>
      <c r="AY25">
        <v>1.4</v>
      </c>
      <c r="AZ25">
        <v>5.18</v>
      </c>
      <c r="BA25">
        <v>3.43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2215.5700000000002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365.6</v>
      </c>
      <c r="L26">
        <v>228.68</v>
      </c>
      <c r="M26">
        <v>87.72</v>
      </c>
      <c r="N26">
        <v>117.92</v>
      </c>
      <c r="O26">
        <v>123.63</v>
      </c>
      <c r="P26">
        <v>123.78</v>
      </c>
      <c r="Q26">
        <v>11.86</v>
      </c>
      <c r="R26">
        <v>23.29</v>
      </c>
      <c r="S26">
        <v>14.42</v>
      </c>
      <c r="T26">
        <v>0</v>
      </c>
      <c r="U26">
        <v>305.2</v>
      </c>
      <c r="V26">
        <v>17.37</v>
      </c>
      <c r="W26">
        <v>31.17</v>
      </c>
      <c r="X26">
        <v>82.58</v>
      </c>
      <c r="Y26">
        <v>0</v>
      </c>
      <c r="Z26">
        <v>12.63</v>
      </c>
      <c r="AA26">
        <v>23.57</v>
      </c>
      <c r="AB26">
        <v>30.36</v>
      </c>
      <c r="AC26">
        <v>20.71</v>
      </c>
      <c r="AD26">
        <v>39.14</v>
      </c>
      <c r="AE26">
        <v>52.12</v>
      </c>
      <c r="AF26">
        <v>9.36</v>
      </c>
      <c r="AG26">
        <v>43.59</v>
      </c>
      <c r="AH26">
        <v>161.9</v>
      </c>
      <c r="AI26">
        <v>52.43</v>
      </c>
      <c r="AJ26">
        <v>0</v>
      </c>
      <c r="AK26">
        <v>58.79</v>
      </c>
      <c r="AL26">
        <v>76.55</v>
      </c>
      <c r="AM26">
        <v>0</v>
      </c>
      <c r="AN26">
        <v>0</v>
      </c>
      <c r="AO26">
        <v>8.1999999999999993</v>
      </c>
      <c r="AP26">
        <v>8.07</v>
      </c>
      <c r="AQ26">
        <v>34.340000000000003</v>
      </c>
      <c r="AR26">
        <v>35.299999999999997</v>
      </c>
      <c r="AS26">
        <v>25.77</v>
      </c>
      <c r="AT26">
        <v>19.38</v>
      </c>
      <c r="AU26">
        <v>0</v>
      </c>
      <c r="AV26">
        <v>0</v>
      </c>
      <c r="AW26">
        <v>0</v>
      </c>
      <c r="AX26">
        <v>0</v>
      </c>
      <c r="AY26">
        <v>1.4</v>
      </c>
      <c r="AZ26">
        <v>5.18</v>
      </c>
      <c r="BA26">
        <v>3.43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2255.44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365.6</v>
      </c>
      <c r="L27">
        <v>228.68</v>
      </c>
      <c r="M27">
        <v>87.72</v>
      </c>
      <c r="N27">
        <v>117.92</v>
      </c>
      <c r="O27">
        <v>123.63</v>
      </c>
      <c r="P27">
        <v>123.78</v>
      </c>
      <c r="Q27">
        <v>11.86</v>
      </c>
      <c r="R27">
        <v>23.29</v>
      </c>
      <c r="S27">
        <v>14.42</v>
      </c>
      <c r="T27">
        <v>0</v>
      </c>
      <c r="U27">
        <v>305.2</v>
      </c>
      <c r="V27">
        <v>17.37</v>
      </c>
      <c r="W27">
        <v>31.17</v>
      </c>
      <c r="X27">
        <v>93.48</v>
      </c>
      <c r="Y27">
        <v>0</v>
      </c>
      <c r="Z27">
        <v>12.63</v>
      </c>
      <c r="AA27">
        <v>23.57</v>
      </c>
      <c r="AB27">
        <v>30.36</v>
      </c>
      <c r="AC27">
        <v>20.71</v>
      </c>
      <c r="AD27">
        <v>39.14</v>
      </c>
      <c r="AE27">
        <v>52.12</v>
      </c>
      <c r="AF27">
        <v>9.36</v>
      </c>
      <c r="AG27">
        <v>43.59</v>
      </c>
      <c r="AH27">
        <v>161.9</v>
      </c>
      <c r="AI27">
        <v>52.43</v>
      </c>
      <c r="AJ27">
        <v>0</v>
      </c>
      <c r="AK27">
        <v>58.79</v>
      </c>
      <c r="AL27">
        <v>76.55</v>
      </c>
      <c r="AM27">
        <v>0</v>
      </c>
      <c r="AN27">
        <v>0</v>
      </c>
      <c r="AO27">
        <v>8.0500000000000007</v>
      </c>
      <c r="AP27">
        <v>8.07</v>
      </c>
      <c r="AQ27">
        <v>34.340000000000003</v>
      </c>
      <c r="AR27">
        <v>35.299999999999997</v>
      </c>
      <c r="AS27">
        <v>25.77</v>
      </c>
      <c r="AT27">
        <v>19.38</v>
      </c>
      <c r="AU27">
        <v>0</v>
      </c>
      <c r="AV27">
        <v>0</v>
      </c>
      <c r="AW27">
        <v>0</v>
      </c>
      <c r="AX27">
        <v>0</v>
      </c>
      <c r="AY27">
        <v>1.4</v>
      </c>
      <c r="AZ27">
        <v>5.18</v>
      </c>
      <c r="BA27">
        <v>3.43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2266.1900000000005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365.6</v>
      </c>
      <c r="L28">
        <v>228.68</v>
      </c>
      <c r="M28">
        <v>87.72</v>
      </c>
      <c r="N28">
        <v>117.92</v>
      </c>
      <c r="O28">
        <v>123.63</v>
      </c>
      <c r="P28">
        <v>123.78</v>
      </c>
      <c r="Q28">
        <v>11.86</v>
      </c>
      <c r="R28">
        <v>23.29</v>
      </c>
      <c r="S28">
        <v>14.42</v>
      </c>
      <c r="T28">
        <v>0</v>
      </c>
      <c r="U28">
        <v>305.2</v>
      </c>
      <c r="V28">
        <v>17.37</v>
      </c>
      <c r="W28">
        <v>31.17</v>
      </c>
      <c r="X28">
        <v>95.8</v>
      </c>
      <c r="Y28">
        <v>0</v>
      </c>
      <c r="Z28">
        <v>12.63</v>
      </c>
      <c r="AA28">
        <v>23.57</v>
      </c>
      <c r="AB28">
        <v>30.36</v>
      </c>
      <c r="AC28">
        <v>20.71</v>
      </c>
      <c r="AD28">
        <v>39.14</v>
      </c>
      <c r="AE28">
        <v>52.12</v>
      </c>
      <c r="AF28">
        <v>9.36</v>
      </c>
      <c r="AG28">
        <v>43.59</v>
      </c>
      <c r="AH28">
        <v>161.9</v>
      </c>
      <c r="AI28">
        <v>52.43</v>
      </c>
      <c r="AJ28">
        <v>0</v>
      </c>
      <c r="AK28">
        <v>58.79</v>
      </c>
      <c r="AL28">
        <v>76.55</v>
      </c>
      <c r="AM28">
        <v>0</v>
      </c>
      <c r="AN28">
        <v>0</v>
      </c>
      <c r="AO28">
        <v>7.97</v>
      </c>
      <c r="AP28">
        <v>8.07</v>
      </c>
      <c r="AQ28">
        <v>16.47</v>
      </c>
      <c r="AR28">
        <v>35.299999999999997</v>
      </c>
      <c r="AS28">
        <v>25.77</v>
      </c>
      <c r="AT28">
        <v>19.38</v>
      </c>
      <c r="AU28">
        <v>0</v>
      </c>
      <c r="AV28">
        <v>0</v>
      </c>
      <c r="AW28">
        <v>0</v>
      </c>
      <c r="AX28">
        <v>0</v>
      </c>
      <c r="AY28">
        <v>1.4</v>
      </c>
      <c r="AZ28">
        <v>5.18</v>
      </c>
      <c r="BA28">
        <v>3.43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2250.56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365.6</v>
      </c>
      <c r="L29">
        <v>228.68</v>
      </c>
      <c r="M29">
        <v>87.72</v>
      </c>
      <c r="N29">
        <v>117.92</v>
      </c>
      <c r="O29">
        <v>123.63</v>
      </c>
      <c r="P29">
        <v>123.78</v>
      </c>
      <c r="Q29">
        <v>11.86</v>
      </c>
      <c r="R29">
        <v>23.29</v>
      </c>
      <c r="S29">
        <v>14.42</v>
      </c>
      <c r="T29">
        <v>0</v>
      </c>
      <c r="U29">
        <v>305.2</v>
      </c>
      <c r="V29">
        <v>13.36</v>
      </c>
      <c r="W29">
        <v>31.17</v>
      </c>
      <c r="X29">
        <v>95.8</v>
      </c>
      <c r="Y29">
        <v>0</v>
      </c>
      <c r="Z29">
        <v>12.63</v>
      </c>
      <c r="AA29">
        <v>23.57</v>
      </c>
      <c r="AB29">
        <v>30.36</v>
      </c>
      <c r="AC29">
        <v>20.71</v>
      </c>
      <c r="AD29">
        <v>39.14</v>
      </c>
      <c r="AE29">
        <v>52.12</v>
      </c>
      <c r="AF29">
        <v>9.36</v>
      </c>
      <c r="AG29">
        <v>43.59</v>
      </c>
      <c r="AH29">
        <v>161.9</v>
      </c>
      <c r="AI29">
        <v>52.43</v>
      </c>
      <c r="AJ29">
        <v>0</v>
      </c>
      <c r="AK29">
        <v>58.79</v>
      </c>
      <c r="AL29">
        <v>76.55</v>
      </c>
      <c r="AM29">
        <v>0</v>
      </c>
      <c r="AN29">
        <v>0</v>
      </c>
      <c r="AO29">
        <v>8.1999999999999993</v>
      </c>
      <c r="AP29">
        <v>8.07</v>
      </c>
      <c r="AQ29">
        <v>16.47</v>
      </c>
      <c r="AR29">
        <v>21.39</v>
      </c>
      <c r="AS29">
        <v>25.77</v>
      </c>
      <c r="AT29">
        <v>19.38</v>
      </c>
      <c r="AU29">
        <v>0</v>
      </c>
      <c r="AV29">
        <v>0</v>
      </c>
      <c r="AW29">
        <v>0</v>
      </c>
      <c r="AX29">
        <v>0</v>
      </c>
      <c r="AY29">
        <v>1.4</v>
      </c>
      <c r="AZ29">
        <v>5.18</v>
      </c>
      <c r="BA29">
        <v>3.43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2232.8699999999994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365.6</v>
      </c>
      <c r="L30">
        <v>228.68</v>
      </c>
      <c r="M30">
        <v>87.72</v>
      </c>
      <c r="N30">
        <v>117.92</v>
      </c>
      <c r="O30">
        <v>123.63</v>
      </c>
      <c r="P30">
        <v>123.78</v>
      </c>
      <c r="Q30">
        <v>11.86</v>
      </c>
      <c r="R30">
        <v>23.29</v>
      </c>
      <c r="S30">
        <v>14.42</v>
      </c>
      <c r="T30">
        <v>0</v>
      </c>
      <c r="U30">
        <v>305.2</v>
      </c>
      <c r="V30">
        <v>13.36</v>
      </c>
      <c r="W30">
        <v>31.17</v>
      </c>
      <c r="X30">
        <v>95.8</v>
      </c>
      <c r="Y30">
        <v>0</v>
      </c>
      <c r="Z30">
        <v>12.63</v>
      </c>
      <c r="AA30">
        <v>23.57</v>
      </c>
      <c r="AB30">
        <v>30.36</v>
      </c>
      <c r="AC30">
        <v>20.71</v>
      </c>
      <c r="AD30">
        <v>39.14</v>
      </c>
      <c r="AE30">
        <v>52.12</v>
      </c>
      <c r="AF30">
        <v>9.36</v>
      </c>
      <c r="AG30">
        <v>43.59</v>
      </c>
      <c r="AH30">
        <v>161.9</v>
      </c>
      <c r="AI30">
        <v>52.43</v>
      </c>
      <c r="AJ30">
        <v>0</v>
      </c>
      <c r="AK30">
        <v>58.79</v>
      </c>
      <c r="AL30">
        <v>76.55</v>
      </c>
      <c r="AM30">
        <v>0</v>
      </c>
      <c r="AN30">
        <v>0</v>
      </c>
      <c r="AO30">
        <v>8.19</v>
      </c>
      <c r="AP30">
        <v>8.07</v>
      </c>
      <c r="AQ30">
        <v>16.47</v>
      </c>
      <c r="AR30">
        <v>21.39</v>
      </c>
      <c r="AS30">
        <v>25.77</v>
      </c>
      <c r="AT30">
        <v>19.38</v>
      </c>
      <c r="AU30">
        <v>0</v>
      </c>
      <c r="AV30">
        <v>0</v>
      </c>
      <c r="AW30">
        <v>0</v>
      </c>
      <c r="AX30">
        <v>0</v>
      </c>
      <c r="AY30">
        <v>1.4</v>
      </c>
      <c r="AZ30">
        <v>5.18</v>
      </c>
      <c r="BA30">
        <v>3.43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2232.8599999999997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365.6</v>
      </c>
      <c r="L31">
        <v>228.68</v>
      </c>
      <c r="M31">
        <v>87.72</v>
      </c>
      <c r="N31">
        <v>117.92</v>
      </c>
      <c r="O31">
        <v>123.63</v>
      </c>
      <c r="P31">
        <v>123.78</v>
      </c>
      <c r="Q31">
        <v>11.86</v>
      </c>
      <c r="R31">
        <v>23.29</v>
      </c>
      <c r="S31">
        <v>14.42</v>
      </c>
      <c r="T31">
        <v>0</v>
      </c>
      <c r="U31">
        <v>318.02999999999997</v>
      </c>
      <c r="V31">
        <v>13.36</v>
      </c>
      <c r="W31">
        <v>28.14</v>
      </c>
      <c r="X31">
        <v>95.8</v>
      </c>
      <c r="Y31">
        <v>0</v>
      </c>
      <c r="Z31">
        <v>12.63</v>
      </c>
      <c r="AA31">
        <v>23.57</v>
      </c>
      <c r="AB31">
        <v>30.36</v>
      </c>
      <c r="AC31">
        <v>20.71</v>
      </c>
      <c r="AD31">
        <v>39.14</v>
      </c>
      <c r="AE31">
        <v>52.12</v>
      </c>
      <c r="AF31">
        <v>9.36</v>
      </c>
      <c r="AG31">
        <v>43.59</v>
      </c>
      <c r="AH31">
        <v>161.9</v>
      </c>
      <c r="AI31">
        <v>52.43</v>
      </c>
      <c r="AJ31">
        <v>0</v>
      </c>
      <c r="AK31">
        <v>58.79</v>
      </c>
      <c r="AL31">
        <v>76.55</v>
      </c>
      <c r="AM31">
        <v>0</v>
      </c>
      <c r="AN31">
        <v>0</v>
      </c>
      <c r="AO31">
        <v>8.5299999999999994</v>
      </c>
      <c r="AP31">
        <v>8.07</v>
      </c>
      <c r="AQ31">
        <v>16.47</v>
      </c>
      <c r="AR31">
        <v>35.299999999999997</v>
      </c>
      <c r="AS31">
        <v>25.77</v>
      </c>
      <c r="AT31">
        <v>19.38</v>
      </c>
      <c r="AU31">
        <v>0</v>
      </c>
      <c r="AV31">
        <v>0</v>
      </c>
      <c r="AW31">
        <v>0</v>
      </c>
      <c r="AX31">
        <v>0</v>
      </c>
      <c r="AY31">
        <v>1.4</v>
      </c>
      <c r="AZ31">
        <v>5.18</v>
      </c>
      <c r="BA31">
        <v>3.43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2256.9100000000003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365.6</v>
      </c>
      <c r="L32">
        <v>228.68</v>
      </c>
      <c r="M32">
        <v>87.72</v>
      </c>
      <c r="N32">
        <v>117.92</v>
      </c>
      <c r="O32">
        <v>123.63</v>
      </c>
      <c r="P32">
        <v>123.78</v>
      </c>
      <c r="Q32">
        <v>11.86</v>
      </c>
      <c r="R32">
        <v>23.29</v>
      </c>
      <c r="S32">
        <v>14.42</v>
      </c>
      <c r="T32">
        <v>0</v>
      </c>
      <c r="U32">
        <v>334.64</v>
      </c>
      <c r="V32">
        <v>13.36</v>
      </c>
      <c r="W32">
        <v>28.14</v>
      </c>
      <c r="X32">
        <v>95.8</v>
      </c>
      <c r="Y32">
        <v>0</v>
      </c>
      <c r="Z32">
        <v>12.63</v>
      </c>
      <c r="AA32">
        <v>23.57</v>
      </c>
      <c r="AB32">
        <v>30.36</v>
      </c>
      <c r="AC32">
        <v>20.71</v>
      </c>
      <c r="AD32">
        <v>39.14</v>
      </c>
      <c r="AE32">
        <v>52.12</v>
      </c>
      <c r="AF32">
        <v>9.36</v>
      </c>
      <c r="AG32">
        <v>43.59</v>
      </c>
      <c r="AH32">
        <v>161.9</v>
      </c>
      <c r="AI32">
        <v>6.81</v>
      </c>
      <c r="AJ32">
        <v>0</v>
      </c>
      <c r="AK32">
        <v>58.79</v>
      </c>
      <c r="AL32">
        <v>76.55</v>
      </c>
      <c r="AM32">
        <v>0</v>
      </c>
      <c r="AN32">
        <v>0</v>
      </c>
      <c r="AO32">
        <v>8.59</v>
      </c>
      <c r="AP32">
        <v>8.07</v>
      </c>
      <c r="AQ32">
        <v>0</v>
      </c>
      <c r="AR32">
        <v>35.299999999999997</v>
      </c>
      <c r="AS32">
        <v>25.77</v>
      </c>
      <c r="AT32">
        <v>19.38</v>
      </c>
      <c r="AU32">
        <v>0</v>
      </c>
      <c r="AV32">
        <v>0</v>
      </c>
      <c r="AW32">
        <v>0</v>
      </c>
      <c r="AX32">
        <v>0</v>
      </c>
      <c r="AY32">
        <v>1.4</v>
      </c>
      <c r="AZ32">
        <v>5.18</v>
      </c>
      <c r="BA32">
        <v>3.43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2211.4900000000002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365.6</v>
      </c>
      <c r="L33">
        <v>228.68</v>
      </c>
      <c r="M33">
        <v>87.72</v>
      </c>
      <c r="N33">
        <v>117.92</v>
      </c>
      <c r="O33">
        <v>123.63</v>
      </c>
      <c r="P33">
        <v>123.78</v>
      </c>
      <c r="Q33">
        <v>11.86</v>
      </c>
      <c r="R33">
        <v>23.29</v>
      </c>
      <c r="S33">
        <v>14.42</v>
      </c>
      <c r="T33">
        <v>0</v>
      </c>
      <c r="U33">
        <v>342.26</v>
      </c>
      <c r="V33">
        <v>13.36</v>
      </c>
      <c r="W33">
        <v>28.14</v>
      </c>
      <c r="X33">
        <v>95.8</v>
      </c>
      <c r="Y33">
        <v>0</v>
      </c>
      <c r="Z33">
        <v>12.63</v>
      </c>
      <c r="AA33">
        <v>23.57</v>
      </c>
      <c r="AB33">
        <v>30.36</v>
      </c>
      <c r="AC33">
        <v>31.08</v>
      </c>
      <c r="AD33">
        <v>39.14</v>
      </c>
      <c r="AE33">
        <v>52.12</v>
      </c>
      <c r="AF33">
        <v>9.36</v>
      </c>
      <c r="AG33">
        <v>43.59</v>
      </c>
      <c r="AH33">
        <v>161.9</v>
      </c>
      <c r="AI33">
        <v>6.81</v>
      </c>
      <c r="AJ33">
        <v>0</v>
      </c>
      <c r="AK33">
        <v>58.79</v>
      </c>
      <c r="AL33">
        <v>76.55</v>
      </c>
      <c r="AM33">
        <v>0</v>
      </c>
      <c r="AN33">
        <v>0</v>
      </c>
      <c r="AO33">
        <v>8.64</v>
      </c>
      <c r="AP33">
        <v>8.07</v>
      </c>
      <c r="AQ33">
        <v>0</v>
      </c>
      <c r="AR33">
        <v>35.299999999999997</v>
      </c>
      <c r="AS33">
        <v>25.77</v>
      </c>
      <c r="AT33">
        <v>19.38</v>
      </c>
      <c r="AU33">
        <v>0</v>
      </c>
      <c r="AV33">
        <v>0</v>
      </c>
      <c r="AW33">
        <v>0</v>
      </c>
      <c r="AX33">
        <v>0</v>
      </c>
      <c r="AY33">
        <v>1.4</v>
      </c>
      <c r="AZ33">
        <v>5.18</v>
      </c>
      <c r="BA33">
        <v>3.43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2229.5299999999997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365.6</v>
      </c>
      <c r="L34">
        <v>228.68</v>
      </c>
      <c r="M34">
        <v>87.72</v>
      </c>
      <c r="N34">
        <v>117.92</v>
      </c>
      <c r="O34">
        <v>123.63</v>
      </c>
      <c r="P34">
        <v>123.78</v>
      </c>
      <c r="Q34">
        <v>11.86</v>
      </c>
      <c r="R34">
        <v>23.29</v>
      </c>
      <c r="S34">
        <v>14.42</v>
      </c>
      <c r="T34">
        <v>0</v>
      </c>
      <c r="U34">
        <v>349.89</v>
      </c>
      <c r="V34">
        <v>13.36</v>
      </c>
      <c r="W34">
        <v>28.14</v>
      </c>
      <c r="X34">
        <v>95.8</v>
      </c>
      <c r="Y34">
        <v>0</v>
      </c>
      <c r="Z34">
        <v>12.63</v>
      </c>
      <c r="AA34">
        <v>23.57</v>
      </c>
      <c r="AB34">
        <v>30.36</v>
      </c>
      <c r="AC34">
        <v>31.08</v>
      </c>
      <c r="AD34">
        <v>39.14</v>
      </c>
      <c r="AE34">
        <v>52.12</v>
      </c>
      <c r="AF34">
        <v>9.36</v>
      </c>
      <c r="AG34">
        <v>43.59</v>
      </c>
      <c r="AH34">
        <v>161.9</v>
      </c>
      <c r="AI34">
        <v>17.010000000000002</v>
      </c>
      <c r="AJ34">
        <v>0</v>
      </c>
      <c r="AK34">
        <v>58.79</v>
      </c>
      <c r="AL34">
        <v>76.55</v>
      </c>
      <c r="AM34">
        <v>0</v>
      </c>
      <c r="AN34">
        <v>0</v>
      </c>
      <c r="AO34">
        <v>8.65</v>
      </c>
      <c r="AP34">
        <v>8.07</v>
      </c>
      <c r="AQ34">
        <v>0</v>
      </c>
      <c r="AR34">
        <v>35.299999999999997</v>
      </c>
      <c r="AS34">
        <v>25.77</v>
      </c>
      <c r="AT34">
        <v>19.38</v>
      </c>
      <c r="AU34">
        <v>0</v>
      </c>
      <c r="AV34">
        <v>0</v>
      </c>
      <c r="AW34">
        <v>0</v>
      </c>
      <c r="AX34">
        <v>0</v>
      </c>
      <c r="AY34">
        <v>1.4</v>
      </c>
      <c r="AZ34">
        <v>5.18</v>
      </c>
      <c r="BA34">
        <v>3.43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2247.3700000000003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365.6</v>
      </c>
      <c r="L35">
        <v>228.68</v>
      </c>
      <c r="M35">
        <v>87.72</v>
      </c>
      <c r="N35">
        <v>117.92</v>
      </c>
      <c r="O35">
        <v>123.63</v>
      </c>
      <c r="P35">
        <v>123.78</v>
      </c>
      <c r="Q35">
        <v>11.86</v>
      </c>
      <c r="R35">
        <v>23.29</v>
      </c>
      <c r="S35">
        <v>14.42</v>
      </c>
      <c r="T35">
        <v>0</v>
      </c>
      <c r="U35">
        <v>355.64</v>
      </c>
      <c r="V35">
        <v>13.36</v>
      </c>
      <c r="W35">
        <v>25.07</v>
      </c>
      <c r="X35">
        <v>84.06</v>
      </c>
      <c r="Y35">
        <v>0</v>
      </c>
      <c r="Z35">
        <v>12.63</v>
      </c>
      <c r="AA35">
        <v>23.57</v>
      </c>
      <c r="AB35">
        <v>42.84</v>
      </c>
      <c r="AC35">
        <v>31.08</v>
      </c>
      <c r="AD35">
        <v>39.14</v>
      </c>
      <c r="AE35">
        <v>52.12</v>
      </c>
      <c r="AF35">
        <v>9.36</v>
      </c>
      <c r="AG35">
        <v>43.59</v>
      </c>
      <c r="AH35">
        <v>161.9</v>
      </c>
      <c r="AI35">
        <v>17.010000000000002</v>
      </c>
      <c r="AJ35">
        <v>0</v>
      </c>
      <c r="AK35">
        <v>58.79</v>
      </c>
      <c r="AL35">
        <v>76.55</v>
      </c>
      <c r="AM35">
        <v>0</v>
      </c>
      <c r="AN35">
        <v>0</v>
      </c>
      <c r="AO35">
        <v>8.59</v>
      </c>
      <c r="AP35">
        <v>8.07</v>
      </c>
      <c r="AQ35">
        <v>0</v>
      </c>
      <c r="AR35">
        <v>35.299999999999997</v>
      </c>
      <c r="AS35">
        <v>34.93</v>
      </c>
      <c r="AT35">
        <v>19.38</v>
      </c>
      <c r="AU35">
        <v>0</v>
      </c>
      <c r="AV35">
        <v>0</v>
      </c>
      <c r="AW35">
        <v>0</v>
      </c>
      <c r="AX35">
        <v>0</v>
      </c>
      <c r="AY35">
        <v>1.4</v>
      </c>
      <c r="AZ35">
        <v>5.18</v>
      </c>
      <c r="BA35">
        <v>3.43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2259.89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365.6</v>
      </c>
      <c r="L36">
        <v>228.68</v>
      </c>
      <c r="M36">
        <v>87.72</v>
      </c>
      <c r="N36">
        <v>117.92</v>
      </c>
      <c r="O36">
        <v>123.63</v>
      </c>
      <c r="P36">
        <v>123.78</v>
      </c>
      <c r="Q36">
        <v>11.86</v>
      </c>
      <c r="R36">
        <v>23.29</v>
      </c>
      <c r="S36">
        <v>14.42</v>
      </c>
      <c r="T36">
        <v>0</v>
      </c>
      <c r="U36">
        <v>370.6</v>
      </c>
      <c r="V36">
        <v>13.36</v>
      </c>
      <c r="W36">
        <v>22.75</v>
      </c>
      <c r="X36">
        <v>70.84</v>
      </c>
      <c r="Y36">
        <v>0</v>
      </c>
      <c r="Z36">
        <v>12.63</v>
      </c>
      <c r="AA36">
        <v>23.57</v>
      </c>
      <c r="AB36">
        <v>42.84</v>
      </c>
      <c r="AC36">
        <v>31.08</v>
      </c>
      <c r="AD36">
        <v>39.14</v>
      </c>
      <c r="AE36">
        <v>52.12</v>
      </c>
      <c r="AF36">
        <v>9.36</v>
      </c>
      <c r="AG36">
        <v>43.59</v>
      </c>
      <c r="AH36">
        <v>161.9</v>
      </c>
      <c r="AI36">
        <v>17.010000000000002</v>
      </c>
      <c r="AJ36">
        <v>0</v>
      </c>
      <c r="AK36">
        <v>58.79</v>
      </c>
      <c r="AL36">
        <v>76.55</v>
      </c>
      <c r="AM36">
        <v>0</v>
      </c>
      <c r="AN36">
        <v>0</v>
      </c>
      <c r="AO36">
        <v>8.6</v>
      </c>
      <c r="AP36">
        <v>8.07</v>
      </c>
      <c r="AQ36">
        <v>0</v>
      </c>
      <c r="AR36">
        <v>35.299999999999997</v>
      </c>
      <c r="AS36">
        <v>34.93</v>
      </c>
      <c r="AT36">
        <v>19.38</v>
      </c>
      <c r="AU36">
        <v>0</v>
      </c>
      <c r="AV36">
        <v>0</v>
      </c>
      <c r="AW36">
        <v>0</v>
      </c>
      <c r="AX36">
        <v>0</v>
      </c>
      <c r="AY36">
        <v>1.4</v>
      </c>
      <c r="AZ36">
        <v>5.18</v>
      </c>
      <c r="BA36">
        <v>3.43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2259.3199999999997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365.6</v>
      </c>
      <c r="L37">
        <v>228.68</v>
      </c>
      <c r="M37">
        <v>87.72</v>
      </c>
      <c r="N37">
        <v>107.73</v>
      </c>
      <c r="O37">
        <v>110.17</v>
      </c>
      <c r="P37">
        <v>109.41</v>
      </c>
      <c r="Q37">
        <v>11.86</v>
      </c>
      <c r="R37">
        <v>23.29</v>
      </c>
      <c r="S37">
        <v>14.42</v>
      </c>
      <c r="T37">
        <v>0</v>
      </c>
      <c r="U37">
        <v>370.6</v>
      </c>
      <c r="V37">
        <v>13.36</v>
      </c>
      <c r="W37">
        <v>22.75</v>
      </c>
      <c r="X37">
        <v>70.84</v>
      </c>
      <c r="Y37">
        <v>0</v>
      </c>
      <c r="Z37">
        <v>0</v>
      </c>
      <c r="AA37">
        <v>23.57</v>
      </c>
      <c r="AB37">
        <v>42.84</v>
      </c>
      <c r="AC37">
        <v>31.08</v>
      </c>
      <c r="AD37">
        <v>39.14</v>
      </c>
      <c r="AE37">
        <v>52.12</v>
      </c>
      <c r="AF37">
        <v>9.36</v>
      </c>
      <c r="AG37">
        <v>43.59</v>
      </c>
      <c r="AH37">
        <v>161.9</v>
      </c>
      <c r="AI37">
        <v>17.010000000000002</v>
      </c>
      <c r="AJ37">
        <v>0</v>
      </c>
      <c r="AK37">
        <v>58.79</v>
      </c>
      <c r="AL37">
        <v>76.55</v>
      </c>
      <c r="AM37">
        <v>0</v>
      </c>
      <c r="AN37">
        <v>0</v>
      </c>
      <c r="AO37">
        <v>3.28</v>
      </c>
      <c r="AP37">
        <v>8.07</v>
      </c>
      <c r="AQ37">
        <v>0</v>
      </c>
      <c r="AR37">
        <v>35.299999999999997</v>
      </c>
      <c r="AS37">
        <v>34.93</v>
      </c>
      <c r="AT37">
        <v>19.38</v>
      </c>
      <c r="AU37">
        <v>0</v>
      </c>
      <c r="AV37">
        <v>0</v>
      </c>
      <c r="AW37">
        <v>0</v>
      </c>
      <c r="AX37">
        <v>0</v>
      </c>
      <c r="AY37">
        <v>1.4</v>
      </c>
      <c r="AZ37">
        <v>5.18</v>
      </c>
      <c r="BA37">
        <v>3.43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2203.35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365.6</v>
      </c>
      <c r="L38">
        <v>228.68</v>
      </c>
      <c r="M38">
        <v>87.72</v>
      </c>
      <c r="N38">
        <v>103.24</v>
      </c>
      <c r="O38">
        <v>98.79</v>
      </c>
      <c r="P38">
        <v>95.72</v>
      </c>
      <c r="Q38">
        <v>11.86</v>
      </c>
      <c r="R38">
        <v>23.29</v>
      </c>
      <c r="S38">
        <v>14.42</v>
      </c>
      <c r="T38">
        <v>0</v>
      </c>
      <c r="U38">
        <v>370.6</v>
      </c>
      <c r="V38">
        <v>13.36</v>
      </c>
      <c r="W38">
        <v>22.75</v>
      </c>
      <c r="X38">
        <v>70.84</v>
      </c>
      <c r="Y38">
        <v>0</v>
      </c>
      <c r="Z38">
        <v>0</v>
      </c>
      <c r="AA38">
        <v>23.57</v>
      </c>
      <c r="AB38">
        <v>42.84</v>
      </c>
      <c r="AC38">
        <v>31.08</v>
      </c>
      <c r="AD38">
        <v>39.14</v>
      </c>
      <c r="AE38">
        <v>52.12</v>
      </c>
      <c r="AF38">
        <v>9.36</v>
      </c>
      <c r="AG38">
        <v>43.59</v>
      </c>
      <c r="AH38">
        <v>161.9</v>
      </c>
      <c r="AI38">
        <v>17.010000000000002</v>
      </c>
      <c r="AJ38">
        <v>0</v>
      </c>
      <c r="AK38">
        <v>58.79</v>
      </c>
      <c r="AL38">
        <v>76.55</v>
      </c>
      <c r="AM38">
        <v>0</v>
      </c>
      <c r="AN38">
        <v>0</v>
      </c>
      <c r="AO38">
        <v>3.2</v>
      </c>
      <c r="AP38">
        <v>8.07</v>
      </c>
      <c r="AQ38">
        <v>0</v>
      </c>
      <c r="AR38">
        <v>35.299999999999997</v>
      </c>
      <c r="AS38">
        <v>34.93</v>
      </c>
      <c r="AT38">
        <v>19.38</v>
      </c>
      <c r="AU38">
        <v>0</v>
      </c>
      <c r="AV38">
        <v>0</v>
      </c>
      <c r="AW38">
        <v>0</v>
      </c>
      <c r="AX38">
        <v>0</v>
      </c>
      <c r="AY38">
        <v>1.4</v>
      </c>
      <c r="AZ38">
        <v>5.18</v>
      </c>
      <c r="BA38">
        <v>3.43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2173.7099999999996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365.6</v>
      </c>
      <c r="L39">
        <v>228.68</v>
      </c>
      <c r="M39">
        <v>87.72</v>
      </c>
      <c r="N39">
        <v>103.24</v>
      </c>
      <c r="O39">
        <v>98.79</v>
      </c>
      <c r="P39">
        <v>95.72</v>
      </c>
      <c r="Q39">
        <v>11.86</v>
      </c>
      <c r="R39">
        <v>23.29</v>
      </c>
      <c r="S39">
        <v>14.42</v>
      </c>
      <c r="T39">
        <v>0</v>
      </c>
      <c r="U39">
        <v>370.6</v>
      </c>
      <c r="V39">
        <v>13.36</v>
      </c>
      <c r="W39">
        <v>22.75</v>
      </c>
      <c r="X39">
        <v>70.84</v>
      </c>
      <c r="Y39">
        <v>0</v>
      </c>
      <c r="Z39">
        <v>0</v>
      </c>
      <c r="AA39">
        <v>23.57</v>
      </c>
      <c r="AB39">
        <v>42.84</v>
      </c>
      <c r="AC39">
        <v>31.08</v>
      </c>
      <c r="AD39">
        <v>39.14</v>
      </c>
      <c r="AE39">
        <v>52.12</v>
      </c>
      <c r="AF39">
        <v>9.36</v>
      </c>
      <c r="AG39">
        <v>43.59</v>
      </c>
      <c r="AH39">
        <v>161.9</v>
      </c>
      <c r="AI39">
        <v>17.010000000000002</v>
      </c>
      <c r="AJ39">
        <v>0</v>
      </c>
      <c r="AK39">
        <v>58.79</v>
      </c>
      <c r="AL39">
        <v>76.91</v>
      </c>
      <c r="AM39">
        <v>0</v>
      </c>
      <c r="AN39">
        <v>0</v>
      </c>
      <c r="AO39">
        <v>3.23</v>
      </c>
      <c r="AP39">
        <v>8.07</v>
      </c>
      <c r="AQ39">
        <v>0</v>
      </c>
      <c r="AR39">
        <v>43.86</v>
      </c>
      <c r="AS39">
        <v>25.77</v>
      </c>
      <c r="AT39">
        <v>19.38</v>
      </c>
      <c r="AU39">
        <v>0</v>
      </c>
      <c r="AV39">
        <v>0</v>
      </c>
      <c r="AW39">
        <v>0</v>
      </c>
      <c r="AX39">
        <v>0</v>
      </c>
      <c r="AY39">
        <v>1.4</v>
      </c>
      <c r="AZ39">
        <v>5.18</v>
      </c>
      <c r="BA39">
        <v>3.43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2173.4999999999995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365.6</v>
      </c>
      <c r="L40">
        <v>228.68</v>
      </c>
      <c r="M40">
        <v>87.72</v>
      </c>
      <c r="N40">
        <v>103.24</v>
      </c>
      <c r="O40">
        <v>111.38</v>
      </c>
      <c r="P40">
        <v>95.72</v>
      </c>
      <c r="Q40">
        <v>11.86</v>
      </c>
      <c r="R40">
        <v>23.29</v>
      </c>
      <c r="S40">
        <v>14.42</v>
      </c>
      <c r="T40">
        <v>0</v>
      </c>
      <c r="U40">
        <v>370.6</v>
      </c>
      <c r="V40">
        <v>13.36</v>
      </c>
      <c r="W40">
        <v>22.75</v>
      </c>
      <c r="X40">
        <v>70.84</v>
      </c>
      <c r="Y40">
        <v>0</v>
      </c>
      <c r="Z40">
        <v>0</v>
      </c>
      <c r="AA40">
        <v>23.57</v>
      </c>
      <c r="AB40">
        <v>42.84</v>
      </c>
      <c r="AC40">
        <v>31.08</v>
      </c>
      <c r="AD40">
        <v>39.14</v>
      </c>
      <c r="AE40">
        <v>52.12</v>
      </c>
      <c r="AF40">
        <v>9.36</v>
      </c>
      <c r="AG40">
        <v>43.59</v>
      </c>
      <c r="AH40">
        <v>161.9</v>
      </c>
      <c r="AI40">
        <v>17.010000000000002</v>
      </c>
      <c r="AJ40">
        <v>0</v>
      </c>
      <c r="AK40">
        <v>58.79</v>
      </c>
      <c r="AL40">
        <v>76.91</v>
      </c>
      <c r="AM40">
        <v>0</v>
      </c>
      <c r="AN40">
        <v>0</v>
      </c>
      <c r="AO40">
        <v>3.13</v>
      </c>
      <c r="AP40">
        <v>8.07</v>
      </c>
      <c r="AQ40">
        <v>0</v>
      </c>
      <c r="AR40">
        <v>43.86</v>
      </c>
      <c r="AS40">
        <v>25.77</v>
      </c>
      <c r="AT40">
        <v>19.38</v>
      </c>
      <c r="AU40">
        <v>0</v>
      </c>
      <c r="AV40">
        <v>0</v>
      </c>
      <c r="AW40">
        <v>0</v>
      </c>
      <c r="AX40">
        <v>0</v>
      </c>
      <c r="AY40">
        <v>1.4</v>
      </c>
      <c r="AZ40">
        <v>5.18</v>
      </c>
      <c r="BA40">
        <v>3.43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2185.9899999999998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365.6</v>
      </c>
      <c r="L41">
        <v>228.68</v>
      </c>
      <c r="M41">
        <v>87.72</v>
      </c>
      <c r="N41">
        <v>103.24</v>
      </c>
      <c r="O41">
        <v>111.38</v>
      </c>
      <c r="P41">
        <v>95.72</v>
      </c>
      <c r="Q41">
        <v>11.86</v>
      </c>
      <c r="R41">
        <v>23.29</v>
      </c>
      <c r="S41">
        <v>14.42</v>
      </c>
      <c r="T41">
        <v>0</v>
      </c>
      <c r="U41">
        <v>370.6</v>
      </c>
      <c r="V41">
        <v>13.36</v>
      </c>
      <c r="W41">
        <v>22.75</v>
      </c>
      <c r="X41">
        <v>70.84</v>
      </c>
      <c r="Y41">
        <v>0</v>
      </c>
      <c r="Z41">
        <v>0</v>
      </c>
      <c r="AA41">
        <v>23.57</v>
      </c>
      <c r="AB41">
        <v>42.84</v>
      </c>
      <c r="AC41">
        <v>31.08</v>
      </c>
      <c r="AD41">
        <v>39.14</v>
      </c>
      <c r="AE41">
        <v>52.12</v>
      </c>
      <c r="AF41">
        <v>9.36</v>
      </c>
      <c r="AG41">
        <v>43.59</v>
      </c>
      <c r="AH41">
        <v>161.9</v>
      </c>
      <c r="AI41">
        <v>17.010000000000002</v>
      </c>
      <c r="AJ41">
        <v>0</v>
      </c>
      <c r="AK41">
        <v>58.79</v>
      </c>
      <c r="AL41">
        <v>76.91</v>
      </c>
      <c r="AM41">
        <v>0</v>
      </c>
      <c r="AN41">
        <v>0</v>
      </c>
      <c r="AO41">
        <v>3.17</v>
      </c>
      <c r="AP41">
        <v>8.07</v>
      </c>
      <c r="AQ41">
        <v>0</v>
      </c>
      <c r="AR41">
        <v>33.17</v>
      </c>
      <c r="AS41">
        <v>25.77</v>
      </c>
      <c r="AT41">
        <v>19.38</v>
      </c>
      <c r="AU41">
        <v>0</v>
      </c>
      <c r="AV41">
        <v>0</v>
      </c>
      <c r="AW41">
        <v>0</v>
      </c>
      <c r="AX41">
        <v>0</v>
      </c>
      <c r="AY41">
        <v>1.4</v>
      </c>
      <c r="AZ41">
        <v>5.18</v>
      </c>
      <c r="BA41">
        <v>3.43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2175.3399999999997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365.6</v>
      </c>
      <c r="L42">
        <v>228.68</v>
      </c>
      <c r="M42">
        <v>87.72</v>
      </c>
      <c r="N42">
        <v>103.24</v>
      </c>
      <c r="O42">
        <v>100.73</v>
      </c>
      <c r="P42">
        <v>95.72</v>
      </c>
      <c r="Q42">
        <v>11.86</v>
      </c>
      <c r="R42">
        <v>23.29</v>
      </c>
      <c r="S42">
        <v>14.42</v>
      </c>
      <c r="T42">
        <v>0</v>
      </c>
      <c r="U42">
        <v>370.6</v>
      </c>
      <c r="V42">
        <v>13.36</v>
      </c>
      <c r="W42">
        <v>22.75</v>
      </c>
      <c r="X42">
        <v>70.84</v>
      </c>
      <c r="Y42">
        <v>0</v>
      </c>
      <c r="Z42">
        <v>0</v>
      </c>
      <c r="AA42">
        <v>23.57</v>
      </c>
      <c r="AB42">
        <v>42.84</v>
      </c>
      <c r="AC42">
        <v>31.08</v>
      </c>
      <c r="AD42">
        <v>39.14</v>
      </c>
      <c r="AE42">
        <v>52.12</v>
      </c>
      <c r="AF42">
        <v>9.36</v>
      </c>
      <c r="AG42">
        <v>43.59</v>
      </c>
      <c r="AH42">
        <v>161.9</v>
      </c>
      <c r="AI42">
        <v>17.010000000000002</v>
      </c>
      <c r="AJ42">
        <v>0</v>
      </c>
      <c r="AK42">
        <v>58.79</v>
      </c>
      <c r="AL42">
        <v>76.91</v>
      </c>
      <c r="AM42">
        <v>0</v>
      </c>
      <c r="AN42">
        <v>0</v>
      </c>
      <c r="AO42">
        <v>3.12</v>
      </c>
      <c r="AP42">
        <v>8.07</v>
      </c>
      <c r="AQ42">
        <v>0</v>
      </c>
      <c r="AR42">
        <v>33.17</v>
      </c>
      <c r="AS42">
        <v>25.77</v>
      </c>
      <c r="AT42">
        <v>19.38</v>
      </c>
      <c r="AU42">
        <v>0</v>
      </c>
      <c r="AV42">
        <v>0</v>
      </c>
      <c r="AW42">
        <v>0</v>
      </c>
      <c r="AX42">
        <v>0</v>
      </c>
      <c r="AY42">
        <v>1.4</v>
      </c>
      <c r="AZ42">
        <v>5.18</v>
      </c>
      <c r="BA42">
        <v>3.43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2164.6399999999994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365.6</v>
      </c>
      <c r="L43">
        <v>218.02</v>
      </c>
      <c r="M43">
        <v>87.72</v>
      </c>
      <c r="N43">
        <v>103.24</v>
      </c>
      <c r="O43">
        <v>113.81</v>
      </c>
      <c r="P43">
        <v>95.72</v>
      </c>
      <c r="Q43">
        <v>11.86</v>
      </c>
      <c r="R43">
        <v>23.29</v>
      </c>
      <c r="S43">
        <v>14.42</v>
      </c>
      <c r="T43">
        <v>0</v>
      </c>
      <c r="U43">
        <v>370.6</v>
      </c>
      <c r="V43">
        <v>13.36</v>
      </c>
      <c r="W43">
        <v>22.75</v>
      </c>
      <c r="X43">
        <v>70.84</v>
      </c>
      <c r="Y43">
        <v>0</v>
      </c>
      <c r="Z43">
        <v>0</v>
      </c>
      <c r="AA43">
        <v>13.55</v>
      </c>
      <c r="AB43">
        <v>42.84</v>
      </c>
      <c r="AC43">
        <v>31.08</v>
      </c>
      <c r="AD43">
        <v>39.14</v>
      </c>
      <c r="AE43">
        <v>52.12</v>
      </c>
      <c r="AF43">
        <v>9.36</v>
      </c>
      <c r="AG43">
        <v>43.59</v>
      </c>
      <c r="AH43">
        <v>161.9</v>
      </c>
      <c r="AI43">
        <v>17.010000000000002</v>
      </c>
      <c r="AJ43">
        <v>0</v>
      </c>
      <c r="AK43">
        <v>58.79</v>
      </c>
      <c r="AL43">
        <v>76.91</v>
      </c>
      <c r="AM43">
        <v>0</v>
      </c>
      <c r="AN43">
        <v>0</v>
      </c>
      <c r="AO43">
        <v>3.32</v>
      </c>
      <c r="AP43">
        <v>8.07</v>
      </c>
      <c r="AQ43">
        <v>0</v>
      </c>
      <c r="AR43">
        <v>33.17</v>
      </c>
      <c r="AS43">
        <v>34.93</v>
      </c>
      <c r="AT43">
        <v>19.059999999999999</v>
      </c>
      <c r="AU43">
        <v>0</v>
      </c>
      <c r="AV43">
        <v>0</v>
      </c>
      <c r="AW43">
        <v>0</v>
      </c>
      <c r="AX43">
        <v>0</v>
      </c>
      <c r="AY43">
        <v>1.4</v>
      </c>
      <c r="AZ43">
        <v>5.18</v>
      </c>
      <c r="BA43">
        <v>3.43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2166.0799999999995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365.6</v>
      </c>
      <c r="L44">
        <v>218.02</v>
      </c>
      <c r="M44">
        <v>87.72</v>
      </c>
      <c r="N44">
        <v>103.24</v>
      </c>
      <c r="O44">
        <v>118.17</v>
      </c>
      <c r="P44">
        <v>95.72</v>
      </c>
      <c r="Q44">
        <v>11.86</v>
      </c>
      <c r="R44">
        <v>23.29</v>
      </c>
      <c r="S44">
        <v>14.42</v>
      </c>
      <c r="T44">
        <v>0</v>
      </c>
      <c r="U44">
        <v>370.6</v>
      </c>
      <c r="V44">
        <v>13.36</v>
      </c>
      <c r="W44">
        <v>22.75</v>
      </c>
      <c r="X44">
        <v>70.84</v>
      </c>
      <c r="Y44">
        <v>0</v>
      </c>
      <c r="Z44">
        <v>0</v>
      </c>
      <c r="AA44">
        <v>0</v>
      </c>
      <c r="AB44">
        <v>42.84</v>
      </c>
      <c r="AC44">
        <v>31.08</v>
      </c>
      <c r="AD44">
        <v>39.14</v>
      </c>
      <c r="AE44">
        <v>52.12</v>
      </c>
      <c r="AF44">
        <v>9.36</v>
      </c>
      <c r="AG44">
        <v>43.59</v>
      </c>
      <c r="AH44">
        <v>161.9</v>
      </c>
      <c r="AI44">
        <v>17.010000000000002</v>
      </c>
      <c r="AJ44">
        <v>0</v>
      </c>
      <c r="AK44">
        <v>58.79</v>
      </c>
      <c r="AL44">
        <v>76.91</v>
      </c>
      <c r="AM44">
        <v>0</v>
      </c>
      <c r="AN44">
        <v>0</v>
      </c>
      <c r="AO44">
        <v>3.3</v>
      </c>
      <c r="AP44">
        <v>8.07</v>
      </c>
      <c r="AQ44">
        <v>0</v>
      </c>
      <c r="AR44">
        <v>43.86</v>
      </c>
      <c r="AS44">
        <v>34.93</v>
      </c>
      <c r="AT44">
        <v>19.38</v>
      </c>
      <c r="AU44">
        <v>0</v>
      </c>
      <c r="AV44">
        <v>0</v>
      </c>
      <c r="AW44">
        <v>0</v>
      </c>
      <c r="AX44">
        <v>0</v>
      </c>
      <c r="AY44">
        <v>1.4</v>
      </c>
      <c r="AZ44">
        <v>5.18</v>
      </c>
      <c r="BA44">
        <v>3.43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2167.8799999999997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365.6</v>
      </c>
      <c r="L45">
        <v>218.02</v>
      </c>
      <c r="M45">
        <v>87.72</v>
      </c>
      <c r="N45">
        <v>103.24</v>
      </c>
      <c r="O45">
        <v>118.17</v>
      </c>
      <c r="P45">
        <v>95.72</v>
      </c>
      <c r="Q45">
        <v>11.86</v>
      </c>
      <c r="R45">
        <v>23.29</v>
      </c>
      <c r="S45">
        <v>14.42</v>
      </c>
      <c r="T45">
        <v>0</v>
      </c>
      <c r="U45">
        <v>370.6</v>
      </c>
      <c r="V45">
        <v>13.36</v>
      </c>
      <c r="W45">
        <v>22.75</v>
      </c>
      <c r="X45">
        <v>70.84</v>
      </c>
      <c r="Y45">
        <v>0</v>
      </c>
      <c r="Z45">
        <v>0</v>
      </c>
      <c r="AA45">
        <v>0</v>
      </c>
      <c r="AB45">
        <v>42.84</v>
      </c>
      <c r="AC45">
        <v>31.08</v>
      </c>
      <c r="AD45">
        <v>39.14</v>
      </c>
      <c r="AE45">
        <v>52.12</v>
      </c>
      <c r="AF45">
        <v>9.36</v>
      </c>
      <c r="AG45">
        <v>43.59</v>
      </c>
      <c r="AH45">
        <v>161.9</v>
      </c>
      <c r="AI45">
        <v>17.010000000000002</v>
      </c>
      <c r="AJ45">
        <v>0</v>
      </c>
      <c r="AK45">
        <v>58.79</v>
      </c>
      <c r="AL45">
        <v>76.91</v>
      </c>
      <c r="AM45">
        <v>0</v>
      </c>
      <c r="AN45">
        <v>0</v>
      </c>
      <c r="AO45">
        <v>3.25</v>
      </c>
      <c r="AP45">
        <v>8.07</v>
      </c>
      <c r="AQ45">
        <v>0</v>
      </c>
      <c r="AR45">
        <v>43.86</v>
      </c>
      <c r="AS45">
        <v>25.77</v>
      </c>
      <c r="AT45">
        <v>19.38</v>
      </c>
      <c r="AU45">
        <v>0</v>
      </c>
      <c r="AV45">
        <v>0</v>
      </c>
      <c r="AW45">
        <v>0</v>
      </c>
      <c r="AX45">
        <v>0</v>
      </c>
      <c r="AY45">
        <v>1.4</v>
      </c>
      <c r="AZ45">
        <v>5.18</v>
      </c>
      <c r="BA45">
        <v>3.43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2158.6699999999996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365.6</v>
      </c>
      <c r="L46">
        <v>218.02</v>
      </c>
      <c r="M46">
        <v>87.72</v>
      </c>
      <c r="N46">
        <v>103.24</v>
      </c>
      <c r="O46">
        <v>123.63</v>
      </c>
      <c r="P46">
        <v>95.72</v>
      </c>
      <c r="Q46">
        <v>11.86</v>
      </c>
      <c r="R46">
        <v>23.29</v>
      </c>
      <c r="S46">
        <v>14.42</v>
      </c>
      <c r="T46">
        <v>0</v>
      </c>
      <c r="U46">
        <v>370.6</v>
      </c>
      <c r="V46">
        <v>13.36</v>
      </c>
      <c r="W46">
        <v>22.75</v>
      </c>
      <c r="X46">
        <v>70.84</v>
      </c>
      <c r="Y46">
        <v>0</v>
      </c>
      <c r="Z46">
        <v>0</v>
      </c>
      <c r="AA46">
        <v>0</v>
      </c>
      <c r="AB46">
        <v>42.84</v>
      </c>
      <c r="AC46">
        <v>31.08</v>
      </c>
      <c r="AD46">
        <v>39.14</v>
      </c>
      <c r="AE46">
        <v>52.12</v>
      </c>
      <c r="AF46">
        <v>9.36</v>
      </c>
      <c r="AG46">
        <v>43.59</v>
      </c>
      <c r="AH46">
        <v>161.9</v>
      </c>
      <c r="AI46">
        <v>17.010000000000002</v>
      </c>
      <c r="AJ46">
        <v>0</v>
      </c>
      <c r="AK46">
        <v>58.79</v>
      </c>
      <c r="AL46">
        <v>76.91</v>
      </c>
      <c r="AM46">
        <v>0</v>
      </c>
      <c r="AN46">
        <v>0</v>
      </c>
      <c r="AO46">
        <v>3.19</v>
      </c>
      <c r="AP46">
        <v>8.07</v>
      </c>
      <c r="AQ46">
        <v>0</v>
      </c>
      <c r="AR46">
        <v>33.17</v>
      </c>
      <c r="AS46">
        <v>25.77</v>
      </c>
      <c r="AT46">
        <v>19.38</v>
      </c>
      <c r="AU46">
        <v>0</v>
      </c>
      <c r="AV46">
        <v>0</v>
      </c>
      <c r="AW46">
        <v>0</v>
      </c>
      <c r="AX46">
        <v>0</v>
      </c>
      <c r="AY46">
        <v>1.4</v>
      </c>
      <c r="AZ46">
        <v>5.18</v>
      </c>
      <c r="BA46">
        <v>3.43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2153.38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365.6</v>
      </c>
      <c r="L47">
        <v>218.02</v>
      </c>
      <c r="M47">
        <v>87.72</v>
      </c>
      <c r="N47">
        <v>103.24</v>
      </c>
      <c r="O47">
        <v>123.63</v>
      </c>
      <c r="P47">
        <v>95.72</v>
      </c>
      <c r="Q47">
        <v>11.86</v>
      </c>
      <c r="R47">
        <v>23.29</v>
      </c>
      <c r="S47">
        <v>14.42</v>
      </c>
      <c r="T47">
        <v>0</v>
      </c>
      <c r="U47">
        <v>370.6</v>
      </c>
      <c r="V47">
        <v>13.36</v>
      </c>
      <c r="W47">
        <v>22.75</v>
      </c>
      <c r="X47">
        <v>70.84</v>
      </c>
      <c r="Y47">
        <v>0</v>
      </c>
      <c r="Z47">
        <v>0</v>
      </c>
      <c r="AA47">
        <v>0</v>
      </c>
      <c r="AB47">
        <v>42.84</v>
      </c>
      <c r="AC47">
        <v>31.08</v>
      </c>
      <c r="AD47">
        <v>39.14</v>
      </c>
      <c r="AE47">
        <v>52.12</v>
      </c>
      <c r="AF47">
        <v>9.36</v>
      </c>
      <c r="AG47">
        <v>43.59</v>
      </c>
      <c r="AH47">
        <v>161.9</v>
      </c>
      <c r="AI47">
        <v>17.010000000000002</v>
      </c>
      <c r="AJ47">
        <v>0</v>
      </c>
      <c r="AK47">
        <v>58.79</v>
      </c>
      <c r="AL47">
        <v>76.91</v>
      </c>
      <c r="AM47">
        <v>0</v>
      </c>
      <c r="AN47">
        <v>0</v>
      </c>
      <c r="AO47">
        <v>3.2</v>
      </c>
      <c r="AP47">
        <v>8.07</v>
      </c>
      <c r="AQ47">
        <v>0</v>
      </c>
      <c r="AR47">
        <v>33.17</v>
      </c>
      <c r="AS47">
        <v>25.77</v>
      </c>
      <c r="AT47">
        <v>19.38</v>
      </c>
      <c r="AU47">
        <v>0</v>
      </c>
      <c r="AV47">
        <v>0</v>
      </c>
      <c r="AW47">
        <v>0</v>
      </c>
      <c r="AX47">
        <v>0</v>
      </c>
      <c r="AY47">
        <v>1.4</v>
      </c>
      <c r="AZ47">
        <v>3.8</v>
      </c>
      <c r="BA47">
        <v>3.43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2152.0100000000002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365.6</v>
      </c>
      <c r="L48">
        <v>218.02</v>
      </c>
      <c r="M48">
        <v>87.72</v>
      </c>
      <c r="N48">
        <v>103.24</v>
      </c>
      <c r="O48">
        <v>123.63</v>
      </c>
      <c r="P48">
        <v>95.72</v>
      </c>
      <c r="Q48">
        <v>11.86</v>
      </c>
      <c r="R48">
        <v>23.29</v>
      </c>
      <c r="S48">
        <v>14.42</v>
      </c>
      <c r="T48">
        <v>0</v>
      </c>
      <c r="U48">
        <v>370.6</v>
      </c>
      <c r="V48">
        <v>13.36</v>
      </c>
      <c r="W48">
        <v>22.75</v>
      </c>
      <c r="X48">
        <v>70.84</v>
      </c>
      <c r="Y48">
        <v>0</v>
      </c>
      <c r="Z48">
        <v>0</v>
      </c>
      <c r="AA48">
        <v>0</v>
      </c>
      <c r="AB48">
        <v>42.84</v>
      </c>
      <c r="AC48">
        <v>31.08</v>
      </c>
      <c r="AD48">
        <v>39.14</v>
      </c>
      <c r="AE48">
        <v>52.12</v>
      </c>
      <c r="AF48">
        <v>9.36</v>
      </c>
      <c r="AG48">
        <v>43.59</v>
      </c>
      <c r="AH48">
        <v>161.9</v>
      </c>
      <c r="AI48">
        <v>17.010000000000002</v>
      </c>
      <c r="AJ48">
        <v>0</v>
      </c>
      <c r="AK48">
        <v>58.79</v>
      </c>
      <c r="AL48">
        <v>76.91</v>
      </c>
      <c r="AM48">
        <v>0</v>
      </c>
      <c r="AN48">
        <v>0</v>
      </c>
      <c r="AO48">
        <v>3.28</v>
      </c>
      <c r="AP48">
        <v>8.07</v>
      </c>
      <c r="AQ48">
        <v>0</v>
      </c>
      <c r="AR48">
        <v>33.17</v>
      </c>
      <c r="AS48">
        <v>25.77</v>
      </c>
      <c r="AT48">
        <v>18.55</v>
      </c>
      <c r="AU48">
        <v>0</v>
      </c>
      <c r="AV48">
        <v>0</v>
      </c>
      <c r="AW48">
        <v>0</v>
      </c>
      <c r="AX48">
        <v>0</v>
      </c>
      <c r="AY48">
        <v>1.4</v>
      </c>
      <c r="AZ48">
        <v>3.8</v>
      </c>
      <c r="BA48">
        <v>3.43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2151.2600000000007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365.6</v>
      </c>
      <c r="L49">
        <v>218.02</v>
      </c>
      <c r="M49">
        <v>87.72</v>
      </c>
      <c r="N49">
        <v>117.92</v>
      </c>
      <c r="O49">
        <v>123.63</v>
      </c>
      <c r="P49">
        <v>123.78</v>
      </c>
      <c r="Q49">
        <v>11.86</v>
      </c>
      <c r="R49">
        <v>23.29</v>
      </c>
      <c r="S49">
        <v>14.42</v>
      </c>
      <c r="T49">
        <v>0</v>
      </c>
      <c r="U49">
        <v>370.6</v>
      </c>
      <c r="V49">
        <v>11.16</v>
      </c>
      <c r="W49">
        <v>22.59</v>
      </c>
      <c r="X49">
        <v>63.75</v>
      </c>
      <c r="Y49">
        <v>0</v>
      </c>
      <c r="Z49">
        <v>0</v>
      </c>
      <c r="AA49">
        <v>0</v>
      </c>
      <c r="AB49">
        <v>42.84</v>
      </c>
      <c r="AC49">
        <v>31.08</v>
      </c>
      <c r="AD49">
        <v>39.14</v>
      </c>
      <c r="AE49">
        <v>52.12</v>
      </c>
      <c r="AF49">
        <v>9.36</v>
      </c>
      <c r="AG49">
        <v>43.59</v>
      </c>
      <c r="AH49">
        <v>161.9</v>
      </c>
      <c r="AI49">
        <v>17.010000000000002</v>
      </c>
      <c r="AJ49">
        <v>0</v>
      </c>
      <c r="AK49">
        <v>58.79</v>
      </c>
      <c r="AL49">
        <v>76.91</v>
      </c>
      <c r="AM49">
        <v>0</v>
      </c>
      <c r="AN49">
        <v>0</v>
      </c>
      <c r="AO49">
        <v>3.48</v>
      </c>
      <c r="AP49">
        <v>8.07</v>
      </c>
      <c r="AQ49">
        <v>0</v>
      </c>
      <c r="AR49">
        <v>25.67</v>
      </c>
      <c r="AS49">
        <v>25.77</v>
      </c>
      <c r="AT49">
        <v>18.3</v>
      </c>
      <c r="AU49">
        <v>0</v>
      </c>
      <c r="AV49">
        <v>0</v>
      </c>
      <c r="AW49">
        <v>0</v>
      </c>
      <c r="AX49">
        <v>0</v>
      </c>
      <c r="AY49">
        <v>1.4</v>
      </c>
      <c r="AZ49">
        <v>3.8</v>
      </c>
      <c r="BA49">
        <v>3.43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2177.0000000000005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365.6</v>
      </c>
      <c r="L50">
        <v>218.02</v>
      </c>
      <c r="M50">
        <v>87.72</v>
      </c>
      <c r="N50">
        <v>117.92</v>
      </c>
      <c r="O50">
        <v>123.63</v>
      </c>
      <c r="P50">
        <v>123.78</v>
      </c>
      <c r="Q50">
        <v>11.86</v>
      </c>
      <c r="R50">
        <v>23.29</v>
      </c>
      <c r="S50">
        <v>14.42</v>
      </c>
      <c r="T50">
        <v>0</v>
      </c>
      <c r="U50">
        <v>370.6</v>
      </c>
      <c r="V50">
        <v>11.15</v>
      </c>
      <c r="W50">
        <v>22.59</v>
      </c>
      <c r="X50">
        <v>63.75</v>
      </c>
      <c r="Y50">
        <v>0</v>
      </c>
      <c r="Z50">
        <v>0</v>
      </c>
      <c r="AA50">
        <v>0</v>
      </c>
      <c r="AB50">
        <v>42.84</v>
      </c>
      <c r="AC50">
        <v>31.08</v>
      </c>
      <c r="AD50">
        <v>39.14</v>
      </c>
      <c r="AE50">
        <v>52.12</v>
      </c>
      <c r="AF50">
        <v>9.36</v>
      </c>
      <c r="AG50">
        <v>43.59</v>
      </c>
      <c r="AH50">
        <v>161.9</v>
      </c>
      <c r="AI50">
        <v>17.010000000000002</v>
      </c>
      <c r="AJ50">
        <v>0</v>
      </c>
      <c r="AK50">
        <v>58.79</v>
      </c>
      <c r="AL50">
        <v>76.91</v>
      </c>
      <c r="AM50">
        <v>0</v>
      </c>
      <c r="AN50">
        <v>0</v>
      </c>
      <c r="AO50">
        <v>3.48</v>
      </c>
      <c r="AP50">
        <v>8.07</v>
      </c>
      <c r="AQ50">
        <v>0</v>
      </c>
      <c r="AR50">
        <v>25.67</v>
      </c>
      <c r="AS50">
        <v>25.77</v>
      </c>
      <c r="AT50">
        <v>19.38</v>
      </c>
      <c r="AU50">
        <v>0</v>
      </c>
      <c r="AV50">
        <v>0</v>
      </c>
      <c r="AW50">
        <v>0</v>
      </c>
      <c r="AX50">
        <v>0</v>
      </c>
      <c r="AY50">
        <v>1.4</v>
      </c>
      <c r="AZ50">
        <v>5.18</v>
      </c>
      <c r="BA50">
        <v>3.43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2179.4499999999998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365.6</v>
      </c>
      <c r="L51">
        <v>218.02</v>
      </c>
      <c r="M51">
        <v>89.71</v>
      </c>
      <c r="N51">
        <v>117.92</v>
      </c>
      <c r="O51">
        <v>123.63</v>
      </c>
      <c r="P51">
        <v>123.78</v>
      </c>
      <c r="Q51">
        <v>11.86</v>
      </c>
      <c r="R51">
        <v>23.29</v>
      </c>
      <c r="S51">
        <v>14.42</v>
      </c>
      <c r="T51">
        <v>0</v>
      </c>
      <c r="U51">
        <v>370.6</v>
      </c>
      <c r="V51">
        <v>11.15</v>
      </c>
      <c r="W51">
        <v>22.59</v>
      </c>
      <c r="X51">
        <v>82.58</v>
      </c>
      <c r="Y51">
        <v>0</v>
      </c>
      <c r="Z51">
        <v>0</v>
      </c>
      <c r="AA51">
        <v>0</v>
      </c>
      <c r="AB51">
        <v>42.84</v>
      </c>
      <c r="AC51">
        <v>31.08</v>
      </c>
      <c r="AD51">
        <v>39.14</v>
      </c>
      <c r="AE51">
        <v>52.12</v>
      </c>
      <c r="AF51">
        <v>9.36</v>
      </c>
      <c r="AG51">
        <v>43.59</v>
      </c>
      <c r="AH51">
        <v>161.9</v>
      </c>
      <c r="AI51">
        <v>17.010000000000002</v>
      </c>
      <c r="AJ51">
        <v>0</v>
      </c>
      <c r="AK51">
        <v>58.79</v>
      </c>
      <c r="AL51">
        <v>76.91</v>
      </c>
      <c r="AM51">
        <v>5.61</v>
      </c>
      <c r="AN51">
        <v>0</v>
      </c>
      <c r="AO51">
        <v>3.48</v>
      </c>
      <c r="AP51">
        <v>8.07</v>
      </c>
      <c r="AQ51">
        <v>0</v>
      </c>
      <c r="AR51">
        <v>29.95</v>
      </c>
      <c r="AS51">
        <v>25.77</v>
      </c>
      <c r="AT51">
        <v>19.38</v>
      </c>
      <c r="AU51">
        <v>0</v>
      </c>
      <c r="AV51">
        <v>0</v>
      </c>
      <c r="AW51">
        <v>0</v>
      </c>
      <c r="AX51">
        <v>0</v>
      </c>
      <c r="AY51">
        <v>1.4</v>
      </c>
      <c r="AZ51">
        <v>5.18</v>
      </c>
      <c r="BA51">
        <v>3.43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2210.1599999999994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365.6</v>
      </c>
      <c r="L52">
        <v>218.02</v>
      </c>
      <c r="M52">
        <v>89.71</v>
      </c>
      <c r="N52">
        <v>117.92</v>
      </c>
      <c r="O52">
        <v>123.63</v>
      </c>
      <c r="P52">
        <v>123.78</v>
      </c>
      <c r="Q52">
        <v>11.86</v>
      </c>
      <c r="R52">
        <v>23.29</v>
      </c>
      <c r="S52">
        <v>14.42</v>
      </c>
      <c r="T52">
        <v>0</v>
      </c>
      <c r="U52">
        <v>370.6</v>
      </c>
      <c r="V52">
        <v>11.15</v>
      </c>
      <c r="W52">
        <v>24.92</v>
      </c>
      <c r="X52">
        <v>95.8</v>
      </c>
      <c r="Y52">
        <v>0</v>
      </c>
      <c r="Z52">
        <v>0</v>
      </c>
      <c r="AA52">
        <v>0</v>
      </c>
      <c r="AB52">
        <v>42.84</v>
      </c>
      <c r="AC52">
        <v>31.08</v>
      </c>
      <c r="AD52">
        <v>39.14</v>
      </c>
      <c r="AE52">
        <v>52.12</v>
      </c>
      <c r="AF52">
        <v>9.36</v>
      </c>
      <c r="AG52">
        <v>43.59</v>
      </c>
      <c r="AH52">
        <v>161.9</v>
      </c>
      <c r="AI52">
        <v>17.010000000000002</v>
      </c>
      <c r="AJ52">
        <v>0</v>
      </c>
      <c r="AK52">
        <v>58.79</v>
      </c>
      <c r="AL52">
        <v>76.91</v>
      </c>
      <c r="AM52">
        <v>5.61</v>
      </c>
      <c r="AN52">
        <v>0</v>
      </c>
      <c r="AO52">
        <v>3.48</v>
      </c>
      <c r="AP52">
        <v>8.07</v>
      </c>
      <c r="AQ52">
        <v>0</v>
      </c>
      <c r="AR52">
        <v>29.95</v>
      </c>
      <c r="AS52">
        <v>25.77</v>
      </c>
      <c r="AT52">
        <v>19.38</v>
      </c>
      <c r="AU52">
        <v>0</v>
      </c>
      <c r="AV52">
        <v>0</v>
      </c>
      <c r="AW52">
        <v>0</v>
      </c>
      <c r="AX52">
        <v>0</v>
      </c>
      <c r="AY52">
        <v>1.4</v>
      </c>
      <c r="AZ52">
        <v>5.18</v>
      </c>
      <c r="BA52">
        <v>3.43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2225.7099999999996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365.6</v>
      </c>
      <c r="L53">
        <v>218.02</v>
      </c>
      <c r="M53">
        <v>89.71</v>
      </c>
      <c r="N53">
        <v>117.92</v>
      </c>
      <c r="O53">
        <v>123.63</v>
      </c>
      <c r="P53">
        <v>123.78</v>
      </c>
      <c r="Q53">
        <v>11.86</v>
      </c>
      <c r="R53">
        <v>23.29</v>
      </c>
      <c r="S53">
        <v>14.42</v>
      </c>
      <c r="T53">
        <v>0</v>
      </c>
      <c r="U53">
        <v>370.6</v>
      </c>
      <c r="V53">
        <v>11.15</v>
      </c>
      <c r="W53">
        <v>24.92</v>
      </c>
      <c r="X53">
        <v>95.8</v>
      </c>
      <c r="Y53">
        <v>0</v>
      </c>
      <c r="Z53">
        <v>0</v>
      </c>
      <c r="AA53">
        <v>0</v>
      </c>
      <c r="AB53">
        <v>42.84</v>
      </c>
      <c r="AC53">
        <v>31.08</v>
      </c>
      <c r="AD53">
        <v>39.14</v>
      </c>
      <c r="AE53">
        <v>52.12</v>
      </c>
      <c r="AF53">
        <v>9.36</v>
      </c>
      <c r="AG53">
        <v>43.59</v>
      </c>
      <c r="AH53">
        <v>161.9</v>
      </c>
      <c r="AI53">
        <v>17.010000000000002</v>
      </c>
      <c r="AJ53">
        <v>0</v>
      </c>
      <c r="AK53">
        <v>58.79</v>
      </c>
      <c r="AL53">
        <v>76.91</v>
      </c>
      <c r="AM53">
        <v>5.61</v>
      </c>
      <c r="AN53">
        <v>0</v>
      </c>
      <c r="AO53">
        <v>3.48</v>
      </c>
      <c r="AP53">
        <v>8.07</v>
      </c>
      <c r="AQ53">
        <v>0</v>
      </c>
      <c r="AR53">
        <v>29.95</v>
      </c>
      <c r="AS53">
        <v>25.77</v>
      </c>
      <c r="AT53">
        <v>19.38</v>
      </c>
      <c r="AU53">
        <v>0</v>
      </c>
      <c r="AV53">
        <v>0</v>
      </c>
      <c r="AW53">
        <v>0</v>
      </c>
      <c r="AX53">
        <v>0</v>
      </c>
      <c r="AY53">
        <v>1.4</v>
      </c>
      <c r="AZ53">
        <v>5.18</v>
      </c>
      <c r="BA53">
        <v>3.43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2225.7099999999996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365.6</v>
      </c>
      <c r="L54">
        <v>218.02</v>
      </c>
      <c r="M54">
        <v>89.71</v>
      </c>
      <c r="N54">
        <v>117.92</v>
      </c>
      <c r="O54">
        <v>123.63</v>
      </c>
      <c r="P54">
        <v>123.78</v>
      </c>
      <c r="Q54">
        <v>11.86</v>
      </c>
      <c r="R54">
        <v>23.29</v>
      </c>
      <c r="S54">
        <v>14.42</v>
      </c>
      <c r="T54">
        <v>0</v>
      </c>
      <c r="U54">
        <v>370.6</v>
      </c>
      <c r="V54">
        <v>11.15</v>
      </c>
      <c r="W54">
        <v>24.92</v>
      </c>
      <c r="X54">
        <v>95.8</v>
      </c>
      <c r="Y54">
        <v>0</v>
      </c>
      <c r="Z54">
        <v>0</v>
      </c>
      <c r="AA54">
        <v>0</v>
      </c>
      <c r="AB54">
        <v>42.84</v>
      </c>
      <c r="AC54">
        <v>31.08</v>
      </c>
      <c r="AD54">
        <v>39.14</v>
      </c>
      <c r="AE54">
        <v>52.12</v>
      </c>
      <c r="AF54">
        <v>9.36</v>
      </c>
      <c r="AG54">
        <v>43.59</v>
      </c>
      <c r="AH54">
        <v>161.9</v>
      </c>
      <c r="AI54">
        <v>17.010000000000002</v>
      </c>
      <c r="AJ54">
        <v>0</v>
      </c>
      <c r="AK54">
        <v>58.79</v>
      </c>
      <c r="AL54">
        <v>76.91</v>
      </c>
      <c r="AM54">
        <v>5.61</v>
      </c>
      <c r="AN54">
        <v>0</v>
      </c>
      <c r="AO54">
        <v>3.48</v>
      </c>
      <c r="AP54">
        <v>8.07</v>
      </c>
      <c r="AQ54">
        <v>0</v>
      </c>
      <c r="AR54">
        <v>29.95</v>
      </c>
      <c r="AS54">
        <v>28.64</v>
      </c>
      <c r="AT54">
        <v>19.38</v>
      </c>
      <c r="AU54">
        <v>0</v>
      </c>
      <c r="AV54">
        <v>0</v>
      </c>
      <c r="AW54">
        <v>0</v>
      </c>
      <c r="AX54">
        <v>0</v>
      </c>
      <c r="AY54">
        <v>1.4</v>
      </c>
      <c r="AZ54">
        <v>5.18</v>
      </c>
      <c r="BA54">
        <v>3.43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2228.5799999999995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365.6</v>
      </c>
      <c r="L55">
        <v>218.02</v>
      </c>
      <c r="M55">
        <v>89.71</v>
      </c>
      <c r="N55">
        <v>117.92</v>
      </c>
      <c r="O55">
        <v>123.63</v>
      </c>
      <c r="P55">
        <v>123.78</v>
      </c>
      <c r="Q55">
        <v>11.86</v>
      </c>
      <c r="R55">
        <v>23.29</v>
      </c>
      <c r="S55">
        <v>14.42</v>
      </c>
      <c r="T55">
        <v>0</v>
      </c>
      <c r="U55">
        <v>370.6</v>
      </c>
      <c r="V55">
        <v>11.15</v>
      </c>
      <c r="W55">
        <v>22.59</v>
      </c>
      <c r="X55">
        <v>82.58</v>
      </c>
      <c r="Y55">
        <v>0</v>
      </c>
      <c r="Z55">
        <v>0</v>
      </c>
      <c r="AA55">
        <v>0</v>
      </c>
      <c r="AB55">
        <v>42.84</v>
      </c>
      <c r="AC55">
        <v>31.08</v>
      </c>
      <c r="AD55">
        <v>39.14</v>
      </c>
      <c r="AE55">
        <v>52.12</v>
      </c>
      <c r="AF55">
        <v>9.36</v>
      </c>
      <c r="AG55">
        <v>43.59</v>
      </c>
      <c r="AH55">
        <v>161.9</v>
      </c>
      <c r="AI55">
        <v>17.010000000000002</v>
      </c>
      <c r="AJ55">
        <v>0</v>
      </c>
      <c r="AK55">
        <v>58.79</v>
      </c>
      <c r="AL55">
        <v>76.91</v>
      </c>
      <c r="AM55">
        <v>5.61</v>
      </c>
      <c r="AN55">
        <v>0</v>
      </c>
      <c r="AO55">
        <v>3.48</v>
      </c>
      <c r="AP55">
        <v>8.07</v>
      </c>
      <c r="AQ55">
        <v>0</v>
      </c>
      <c r="AR55">
        <v>29.95</v>
      </c>
      <c r="AS55">
        <v>28.64</v>
      </c>
      <c r="AT55">
        <v>19.38</v>
      </c>
      <c r="AU55">
        <v>0</v>
      </c>
      <c r="AV55">
        <v>0</v>
      </c>
      <c r="AW55">
        <v>0</v>
      </c>
      <c r="AX55">
        <v>0</v>
      </c>
      <c r="AY55">
        <v>1.4</v>
      </c>
      <c r="AZ55">
        <v>3.8</v>
      </c>
      <c r="BA55">
        <v>3.43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2211.6499999999996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365.6</v>
      </c>
      <c r="L56">
        <v>218.02</v>
      </c>
      <c r="M56">
        <v>89.71</v>
      </c>
      <c r="N56">
        <v>117.92</v>
      </c>
      <c r="O56">
        <v>123.63</v>
      </c>
      <c r="P56">
        <v>123.78</v>
      </c>
      <c r="Q56">
        <v>11.86</v>
      </c>
      <c r="R56">
        <v>23.29</v>
      </c>
      <c r="S56">
        <v>14.42</v>
      </c>
      <c r="T56">
        <v>0</v>
      </c>
      <c r="U56">
        <v>370.6</v>
      </c>
      <c r="V56">
        <v>11.15</v>
      </c>
      <c r="W56">
        <v>22.59</v>
      </c>
      <c r="X56">
        <v>82.58</v>
      </c>
      <c r="Y56">
        <v>0</v>
      </c>
      <c r="Z56">
        <v>0</v>
      </c>
      <c r="AA56">
        <v>0</v>
      </c>
      <c r="AB56">
        <v>42.84</v>
      </c>
      <c r="AC56">
        <v>31.08</v>
      </c>
      <c r="AD56">
        <v>39.14</v>
      </c>
      <c r="AE56">
        <v>52.12</v>
      </c>
      <c r="AF56">
        <v>9.36</v>
      </c>
      <c r="AG56">
        <v>43.59</v>
      </c>
      <c r="AH56">
        <v>161.9</v>
      </c>
      <c r="AI56">
        <v>17.010000000000002</v>
      </c>
      <c r="AJ56">
        <v>0</v>
      </c>
      <c r="AK56">
        <v>58.79</v>
      </c>
      <c r="AL56">
        <v>76.91</v>
      </c>
      <c r="AM56">
        <v>5.61</v>
      </c>
      <c r="AN56">
        <v>0</v>
      </c>
      <c r="AO56">
        <v>3.48</v>
      </c>
      <c r="AP56">
        <v>8.07</v>
      </c>
      <c r="AQ56">
        <v>0</v>
      </c>
      <c r="AR56">
        <v>29.95</v>
      </c>
      <c r="AS56">
        <v>28.64</v>
      </c>
      <c r="AT56">
        <v>19.38</v>
      </c>
      <c r="AU56">
        <v>0</v>
      </c>
      <c r="AV56">
        <v>0</v>
      </c>
      <c r="AW56">
        <v>0</v>
      </c>
      <c r="AX56">
        <v>0</v>
      </c>
      <c r="AY56">
        <v>1.4</v>
      </c>
      <c r="AZ56">
        <v>5.18</v>
      </c>
      <c r="BA56">
        <v>3.43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2213.0299999999993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365.6</v>
      </c>
      <c r="L57">
        <v>218.02</v>
      </c>
      <c r="M57">
        <v>57.68</v>
      </c>
      <c r="N57">
        <v>117.92</v>
      </c>
      <c r="O57">
        <v>123.63</v>
      </c>
      <c r="P57">
        <v>113.8</v>
      </c>
      <c r="Q57">
        <v>11.86</v>
      </c>
      <c r="R57">
        <v>23.29</v>
      </c>
      <c r="S57">
        <v>14.42</v>
      </c>
      <c r="T57">
        <v>0</v>
      </c>
      <c r="U57">
        <v>370.6</v>
      </c>
      <c r="V57">
        <v>15.16</v>
      </c>
      <c r="W57">
        <v>22.59</v>
      </c>
      <c r="X57">
        <v>66.400000000000006</v>
      </c>
      <c r="Y57">
        <v>0</v>
      </c>
      <c r="Z57">
        <v>0</v>
      </c>
      <c r="AA57">
        <v>0</v>
      </c>
      <c r="AB57">
        <v>42.84</v>
      </c>
      <c r="AC57">
        <v>31.08</v>
      </c>
      <c r="AD57">
        <v>39.14</v>
      </c>
      <c r="AE57">
        <v>52.12</v>
      </c>
      <c r="AF57">
        <v>9.36</v>
      </c>
      <c r="AG57">
        <v>43.59</v>
      </c>
      <c r="AH57">
        <v>161.9</v>
      </c>
      <c r="AI57">
        <v>17.010000000000002</v>
      </c>
      <c r="AJ57">
        <v>0</v>
      </c>
      <c r="AK57">
        <v>58.79</v>
      </c>
      <c r="AL57">
        <v>76.91</v>
      </c>
      <c r="AM57">
        <v>5.61</v>
      </c>
      <c r="AN57">
        <v>0</v>
      </c>
      <c r="AO57">
        <v>3.48</v>
      </c>
      <c r="AP57">
        <v>8.07</v>
      </c>
      <c r="AQ57">
        <v>0</v>
      </c>
      <c r="AR57">
        <v>29.95</v>
      </c>
      <c r="AS57">
        <v>28.64</v>
      </c>
      <c r="AT57">
        <v>19.38</v>
      </c>
      <c r="AU57">
        <v>0</v>
      </c>
      <c r="AV57">
        <v>0</v>
      </c>
      <c r="AW57">
        <v>0</v>
      </c>
      <c r="AX57">
        <v>0</v>
      </c>
      <c r="AY57">
        <v>1.4</v>
      </c>
      <c r="AZ57">
        <v>5.18</v>
      </c>
      <c r="BA57">
        <v>3.43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2158.85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365.6</v>
      </c>
      <c r="L58">
        <v>218.02</v>
      </c>
      <c r="M58">
        <v>57.68</v>
      </c>
      <c r="N58">
        <v>117.92</v>
      </c>
      <c r="O58">
        <v>123.63</v>
      </c>
      <c r="P58">
        <v>113.8</v>
      </c>
      <c r="Q58">
        <v>11.86</v>
      </c>
      <c r="R58">
        <v>23.29</v>
      </c>
      <c r="S58">
        <v>14.42</v>
      </c>
      <c r="T58">
        <v>0</v>
      </c>
      <c r="U58">
        <v>370.6</v>
      </c>
      <c r="V58">
        <v>15.16</v>
      </c>
      <c r="W58">
        <v>24.91</v>
      </c>
      <c r="X58">
        <v>76.010000000000005</v>
      </c>
      <c r="Y58">
        <v>0</v>
      </c>
      <c r="Z58">
        <v>0</v>
      </c>
      <c r="AA58">
        <v>0</v>
      </c>
      <c r="AB58">
        <v>42.84</v>
      </c>
      <c r="AC58">
        <v>31.08</v>
      </c>
      <c r="AD58">
        <v>39.14</v>
      </c>
      <c r="AE58">
        <v>52.12</v>
      </c>
      <c r="AF58">
        <v>9.36</v>
      </c>
      <c r="AG58">
        <v>43.59</v>
      </c>
      <c r="AH58">
        <v>161.9</v>
      </c>
      <c r="AI58">
        <v>17.010000000000002</v>
      </c>
      <c r="AJ58">
        <v>0</v>
      </c>
      <c r="AK58">
        <v>58.79</v>
      </c>
      <c r="AL58">
        <v>76.91</v>
      </c>
      <c r="AM58">
        <v>5.61</v>
      </c>
      <c r="AN58">
        <v>0</v>
      </c>
      <c r="AO58">
        <v>3.48</v>
      </c>
      <c r="AP58">
        <v>8.07</v>
      </c>
      <c r="AQ58">
        <v>0</v>
      </c>
      <c r="AR58">
        <v>29.95</v>
      </c>
      <c r="AS58">
        <v>28.64</v>
      </c>
      <c r="AT58">
        <v>19.38</v>
      </c>
      <c r="AU58">
        <v>0</v>
      </c>
      <c r="AV58">
        <v>0</v>
      </c>
      <c r="AW58">
        <v>0</v>
      </c>
      <c r="AX58">
        <v>0</v>
      </c>
      <c r="AY58">
        <v>1.4</v>
      </c>
      <c r="AZ58">
        <v>5.18</v>
      </c>
      <c r="BA58">
        <v>3.43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2170.7799999999997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365.6</v>
      </c>
      <c r="L59">
        <v>222.19</v>
      </c>
      <c r="M59">
        <v>89.06</v>
      </c>
      <c r="N59">
        <v>117.92</v>
      </c>
      <c r="O59">
        <v>123.63</v>
      </c>
      <c r="P59">
        <v>123.78</v>
      </c>
      <c r="Q59">
        <v>15.02</v>
      </c>
      <c r="R59">
        <v>30.79</v>
      </c>
      <c r="S59">
        <v>19.43</v>
      </c>
      <c r="T59">
        <v>0</v>
      </c>
      <c r="U59">
        <v>370.6</v>
      </c>
      <c r="V59">
        <v>17.37</v>
      </c>
      <c r="W59">
        <v>31.17</v>
      </c>
      <c r="X59">
        <v>95.8</v>
      </c>
      <c r="Y59">
        <v>0</v>
      </c>
      <c r="Z59">
        <v>0</v>
      </c>
      <c r="AA59">
        <v>13.56</v>
      </c>
      <c r="AB59">
        <v>42.84</v>
      </c>
      <c r="AC59">
        <v>31.08</v>
      </c>
      <c r="AD59">
        <v>33.799999999999997</v>
      </c>
      <c r="AE59">
        <v>52.12</v>
      </c>
      <c r="AF59">
        <v>9.36</v>
      </c>
      <c r="AG59">
        <v>43.59</v>
      </c>
      <c r="AH59">
        <v>161.9</v>
      </c>
      <c r="AI59">
        <v>17.010000000000002</v>
      </c>
      <c r="AJ59">
        <v>0</v>
      </c>
      <c r="AK59">
        <v>58.79</v>
      </c>
      <c r="AL59">
        <v>76.91</v>
      </c>
      <c r="AM59">
        <v>5.61</v>
      </c>
      <c r="AN59">
        <v>0</v>
      </c>
      <c r="AO59">
        <v>3.7</v>
      </c>
      <c r="AP59">
        <v>8.07</v>
      </c>
      <c r="AQ59">
        <v>0</v>
      </c>
      <c r="AR59">
        <v>29.95</v>
      </c>
      <c r="AS59">
        <v>28.64</v>
      </c>
      <c r="AT59">
        <v>19.38</v>
      </c>
      <c r="AU59">
        <v>0</v>
      </c>
      <c r="AV59">
        <v>0</v>
      </c>
      <c r="AW59">
        <v>0</v>
      </c>
      <c r="AX59">
        <v>0</v>
      </c>
      <c r="AY59">
        <v>1.4</v>
      </c>
      <c r="AZ59">
        <v>5.18</v>
      </c>
      <c r="BA59">
        <v>3.43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2268.6799999999989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365.6</v>
      </c>
      <c r="L60">
        <v>222.19</v>
      </c>
      <c r="M60">
        <v>89.06</v>
      </c>
      <c r="N60">
        <v>117.92</v>
      </c>
      <c r="O60">
        <v>123.63</v>
      </c>
      <c r="P60">
        <v>123.78</v>
      </c>
      <c r="Q60">
        <v>15.02</v>
      </c>
      <c r="R60">
        <v>30.79</v>
      </c>
      <c r="S60">
        <v>19.43</v>
      </c>
      <c r="T60">
        <v>0</v>
      </c>
      <c r="U60">
        <v>370.6</v>
      </c>
      <c r="V60">
        <v>17.37</v>
      </c>
      <c r="W60">
        <v>31.17</v>
      </c>
      <c r="X60">
        <v>95.8</v>
      </c>
      <c r="Y60">
        <v>0</v>
      </c>
      <c r="Z60">
        <v>0</v>
      </c>
      <c r="AA60">
        <v>24.49</v>
      </c>
      <c r="AB60">
        <v>42.84</v>
      </c>
      <c r="AC60">
        <v>31.08</v>
      </c>
      <c r="AD60">
        <v>33.799999999999997</v>
      </c>
      <c r="AE60">
        <v>52.12</v>
      </c>
      <c r="AF60">
        <v>9.36</v>
      </c>
      <c r="AG60">
        <v>43.59</v>
      </c>
      <c r="AH60">
        <v>161.9</v>
      </c>
      <c r="AI60">
        <v>17.010000000000002</v>
      </c>
      <c r="AJ60">
        <v>0</v>
      </c>
      <c r="AK60">
        <v>58.79</v>
      </c>
      <c r="AL60">
        <v>76.91</v>
      </c>
      <c r="AM60">
        <v>5.61</v>
      </c>
      <c r="AN60">
        <v>0</v>
      </c>
      <c r="AO60">
        <v>3.7</v>
      </c>
      <c r="AP60">
        <v>8.07</v>
      </c>
      <c r="AQ60">
        <v>0</v>
      </c>
      <c r="AR60">
        <v>29.95</v>
      </c>
      <c r="AS60">
        <v>28.64</v>
      </c>
      <c r="AT60">
        <v>19.38</v>
      </c>
      <c r="AU60">
        <v>0</v>
      </c>
      <c r="AV60">
        <v>0</v>
      </c>
      <c r="AW60">
        <v>0</v>
      </c>
      <c r="AX60">
        <v>0</v>
      </c>
      <c r="AY60">
        <v>1.4</v>
      </c>
      <c r="AZ60">
        <v>5.18</v>
      </c>
      <c r="BA60">
        <v>3.43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2279.6099999999992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421.61</v>
      </c>
      <c r="L61">
        <v>222.19</v>
      </c>
      <c r="M61">
        <v>89.06</v>
      </c>
      <c r="N61">
        <v>117.92</v>
      </c>
      <c r="O61">
        <v>123.63</v>
      </c>
      <c r="P61">
        <v>123.78</v>
      </c>
      <c r="Q61">
        <v>15.02</v>
      </c>
      <c r="R61">
        <v>30.79</v>
      </c>
      <c r="S61">
        <v>19.43</v>
      </c>
      <c r="T61">
        <v>0</v>
      </c>
      <c r="U61">
        <v>370.6</v>
      </c>
      <c r="V61">
        <v>17.37</v>
      </c>
      <c r="W61">
        <v>31.17</v>
      </c>
      <c r="X61">
        <v>95.8</v>
      </c>
      <c r="Y61">
        <v>0</v>
      </c>
      <c r="Z61">
        <v>0</v>
      </c>
      <c r="AA61">
        <v>25.18</v>
      </c>
      <c r="AB61">
        <v>42.84</v>
      </c>
      <c r="AC61">
        <v>31.08</v>
      </c>
      <c r="AD61">
        <v>33.799999999999997</v>
      </c>
      <c r="AE61">
        <v>52.12</v>
      </c>
      <c r="AF61">
        <v>9.36</v>
      </c>
      <c r="AG61">
        <v>43.59</v>
      </c>
      <c r="AH61">
        <v>161.9</v>
      </c>
      <c r="AI61">
        <v>17.010000000000002</v>
      </c>
      <c r="AJ61">
        <v>0</v>
      </c>
      <c r="AK61">
        <v>58.79</v>
      </c>
      <c r="AL61">
        <v>76.91</v>
      </c>
      <c r="AM61">
        <v>5.61</v>
      </c>
      <c r="AN61">
        <v>0</v>
      </c>
      <c r="AO61">
        <v>3.7</v>
      </c>
      <c r="AP61">
        <v>8.07</v>
      </c>
      <c r="AQ61">
        <v>0</v>
      </c>
      <c r="AR61">
        <v>29.95</v>
      </c>
      <c r="AS61">
        <v>28.64</v>
      </c>
      <c r="AT61">
        <v>19.38</v>
      </c>
      <c r="AU61">
        <v>0</v>
      </c>
      <c r="AV61">
        <v>0</v>
      </c>
      <c r="AW61">
        <v>0</v>
      </c>
      <c r="AX61">
        <v>0</v>
      </c>
      <c r="AY61">
        <v>1.4</v>
      </c>
      <c r="AZ61">
        <v>5.18</v>
      </c>
      <c r="BA61">
        <v>3.43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2336.309999999999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470.05</v>
      </c>
      <c r="L62">
        <v>222.19</v>
      </c>
      <c r="M62">
        <v>89.06</v>
      </c>
      <c r="N62">
        <v>117.92</v>
      </c>
      <c r="O62">
        <v>123.63</v>
      </c>
      <c r="P62">
        <v>123.78</v>
      </c>
      <c r="Q62">
        <v>15.02</v>
      </c>
      <c r="R62">
        <v>30.79</v>
      </c>
      <c r="S62">
        <v>19.43</v>
      </c>
      <c r="T62">
        <v>0</v>
      </c>
      <c r="U62">
        <v>370.6</v>
      </c>
      <c r="V62">
        <v>20.149999999999999</v>
      </c>
      <c r="W62">
        <v>31.17</v>
      </c>
      <c r="X62">
        <v>95.8</v>
      </c>
      <c r="Y62">
        <v>0</v>
      </c>
      <c r="Z62">
        <v>0</v>
      </c>
      <c r="AA62">
        <v>27.18</v>
      </c>
      <c r="AB62">
        <v>42.84</v>
      </c>
      <c r="AC62">
        <v>31.08</v>
      </c>
      <c r="AD62">
        <v>33.799999999999997</v>
      </c>
      <c r="AE62">
        <v>52.12</v>
      </c>
      <c r="AF62">
        <v>9.36</v>
      </c>
      <c r="AG62">
        <v>43.59</v>
      </c>
      <c r="AH62">
        <v>161.9</v>
      </c>
      <c r="AI62">
        <v>17.010000000000002</v>
      </c>
      <c r="AJ62">
        <v>0</v>
      </c>
      <c r="AK62">
        <v>58.79</v>
      </c>
      <c r="AL62">
        <v>76.91</v>
      </c>
      <c r="AM62">
        <v>5.61</v>
      </c>
      <c r="AN62">
        <v>0</v>
      </c>
      <c r="AO62">
        <v>3.7</v>
      </c>
      <c r="AP62">
        <v>8.07</v>
      </c>
      <c r="AQ62">
        <v>0</v>
      </c>
      <c r="AR62">
        <v>29.95</v>
      </c>
      <c r="AS62">
        <v>28.64</v>
      </c>
      <c r="AT62">
        <v>19.38</v>
      </c>
      <c r="AU62">
        <v>0</v>
      </c>
      <c r="AV62">
        <v>0</v>
      </c>
      <c r="AW62">
        <v>0</v>
      </c>
      <c r="AX62">
        <v>0</v>
      </c>
      <c r="AY62">
        <v>1.4</v>
      </c>
      <c r="AZ62">
        <v>5.18</v>
      </c>
      <c r="BA62">
        <v>3.43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2389.5299999999993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448.25</v>
      </c>
      <c r="L63">
        <v>222.19</v>
      </c>
      <c r="M63">
        <v>89.06</v>
      </c>
      <c r="N63">
        <v>117.92</v>
      </c>
      <c r="O63">
        <v>123.63</v>
      </c>
      <c r="P63">
        <v>123.78</v>
      </c>
      <c r="Q63">
        <v>15.02</v>
      </c>
      <c r="R63">
        <v>30.79</v>
      </c>
      <c r="S63">
        <v>19.43</v>
      </c>
      <c r="T63">
        <v>0</v>
      </c>
      <c r="U63">
        <v>370.6</v>
      </c>
      <c r="V63">
        <v>20.149999999999999</v>
      </c>
      <c r="W63">
        <v>31.17</v>
      </c>
      <c r="X63">
        <v>95.8</v>
      </c>
      <c r="Y63">
        <v>0</v>
      </c>
      <c r="Z63">
        <v>0</v>
      </c>
      <c r="AA63">
        <v>27.18</v>
      </c>
      <c r="AB63">
        <v>42.84</v>
      </c>
      <c r="AC63">
        <v>31.08</v>
      </c>
      <c r="AD63">
        <v>33.799999999999997</v>
      </c>
      <c r="AE63">
        <v>52.12</v>
      </c>
      <c r="AF63">
        <v>9.36</v>
      </c>
      <c r="AG63">
        <v>43.59</v>
      </c>
      <c r="AH63">
        <v>161.9</v>
      </c>
      <c r="AI63">
        <v>3.82</v>
      </c>
      <c r="AJ63">
        <v>0</v>
      </c>
      <c r="AK63">
        <v>58.79</v>
      </c>
      <c r="AL63">
        <v>76.91</v>
      </c>
      <c r="AM63">
        <v>11.22</v>
      </c>
      <c r="AN63">
        <v>0</v>
      </c>
      <c r="AO63">
        <v>3.7</v>
      </c>
      <c r="AP63">
        <v>8.07</v>
      </c>
      <c r="AQ63">
        <v>0</v>
      </c>
      <c r="AR63">
        <v>29.95</v>
      </c>
      <c r="AS63">
        <v>28.64</v>
      </c>
      <c r="AT63">
        <v>19.38</v>
      </c>
      <c r="AU63">
        <v>0</v>
      </c>
      <c r="AV63">
        <v>0</v>
      </c>
      <c r="AW63">
        <v>0</v>
      </c>
      <c r="AX63">
        <v>0</v>
      </c>
      <c r="AY63">
        <v>1.4</v>
      </c>
      <c r="AZ63">
        <v>5.18</v>
      </c>
      <c r="BA63">
        <v>3.43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2360.1499999999992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450.67</v>
      </c>
      <c r="L64">
        <v>222.19</v>
      </c>
      <c r="M64">
        <v>89.06</v>
      </c>
      <c r="N64">
        <v>117.92</v>
      </c>
      <c r="O64">
        <v>123.63</v>
      </c>
      <c r="P64">
        <v>123.78</v>
      </c>
      <c r="Q64">
        <v>15.02</v>
      </c>
      <c r="R64">
        <v>30.79</v>
      </c>
      <c r="S64">
        <v>19.43</v>
      </c>
      <c r="T64">
        <v>0</v>
      </c>
      <c r="U64">
        <v>370.6</v>
      </c>
      <c r="V64">
        <v>20.149999999999999</v>
      </c>
      <c r="W64">
        <v>31.17</v>
      </c>
      <c r="X64">
        <v>95.8</v>
      </c>
      <c r="Y64">
        <v>0</v>
      </c>
      <c r="Z64">
        <v>0</v>
      </c>
      <c r="AA64">
        <v>40.840000000000003</v>
      </c>
      <c r="AB64">
        <v>42.84</v>
      </c>
      <c r="AC64">
        <v>31.08</v>
      </c>
      <c r="AD64">
        <v>33.799999999999997</v>
      </c>
      <c r="AE64">
        <v>52.12</v>
      </c>
      <c r="AF64">
        <v>9.36</v>
      </c>
      <c r="AG64">
        <v>43.59</v>
      </c>
      <c r="AH64">
        <v>161.9</v>
      </c>
      <c r="AI64">
        <v>3.82</v>
      </c>
      <c r="AJ64">
        <v>0</v>
      </c>
      <c r="AK64">
        <v>58.79</v>
      </c>
      <c r="AL64">
        <v>76.91</v>
      </c>
      <c r="AM64">
        <v>11.22</v>
      </c>
      <c r="AN64">
        <v>0</v>
      </c>
      <c r="AO64">
        <v>3.7</v>
      </c>
      <c r="AP64">
        <v>8.07</v>
      </c>
      <c r="AQ64">
        <v>0</v>
      </c>
      <c r="AR64">
        <v>29.95</v>
      </c>
      <c r="AS64">
        <v>28.64</v>
      </c>
      <c r="AT64">
        <v>19.38</v>
      </c>
      <c r="AU64">
        <v>0</v>
      </c>
      <c r="AV64">
        <v>0</v>
      </c>
      <c r="AW64">
        <v>0</v>
      </c>
      <c r="AX64">
        <v>0</v>
      </c>
      <c r="AY64">
        <v>1.4</v>
      </c>
      <c r="AZ64">
        <v>5.18</v>
      </c>
      <c r="BA64">
        <v>3.43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2376.2299999999991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470.05</v>
      </c>
      <c r="L65">
        <v>222.19</v>
      </c>
      <c r="M65">
        <v>89.06</v>
      </c>
      <c r="N65">
        <v>117.92</v>
      </c>
      <c r="O65">
        <v>123.63</v>
      </c>
      <c r="P65">
        <v>123.78</v>
      </c>
      <c r="Q65">
        <v>15.02</v>
      </c>
      <c r="R65">
        <v>30.79</v>
      </c>
      <c r="S65">
        <v>19.43</v>
      </c>
      <c r="T65">
        <v>0</v>
      </c>
      <c r="U65">
        <v>370.6</v>
      </c>
      <c r="V65">
        <v>20.149999999999999</v>
      </c>
      <c r="W65">
        <v>31.17</v>
      </c>
      <c r="X65">
        <v>95.8</v>
      </c>
      <c r="Y65">
        <v>0</v>
      </c>
      <c r="Z65">
        <v>0</v>
      </c>
      <c r="AA65">
        <v>40.840000000000003</v>
      </c>
      <c r="AB65">
        <v>42.84</v>
      </c>
      <c r="AC65">
        <v>31.08</v>
      </c>
      <c r="AD65">
        <v>33.799999999999997</v>
      </c>
      <c r="AE65">
        <v>52.12</v>
      </c>
      <c r="AF65">
        <v>9.36</v>
      </c>
      <c r="AG65">
        <v>43.59</v>
      </c>
      <c r="AH65">
        <v>161.9</v>
      </c>
      <c r="AI65">
        <v>14.98</v>
      </c>
      <c r="AJ65">
        <v>0</v>
      </c>
      <c r="AK65">
        <v>58.79</v>
      </c>
      <c r="AL65">
        <v>76.91</v>
      </c>
      <c r="AM65">
        <v>11.22</v>
      </c>
      <c r="AN65">
        <v>0</v>
      </c>
      <c r="AO65">
        <v>3.13</v>
      </c>
      <c r="AP65">
        <v>8.07</v>
      </c>
      <c r="AQ65">
        <v>0</v>
      </c>
      <c r="AR65">
        <v>37.97</v>
      </c>
      <c r="AS65">
        <v>28.64</v>
      </c>
      <c r="AT65">
        <v>19.38</v>
      </c>
      <c r="AU65">
        <v>0</v>
      </c>
      <c r="AV65">
        <v>0</v>
      </c>
      <c r="AW65">
        <v>0</v>
      </c>
      <c r="AX65">
        <v>0</v>
      </c>
      <c r="AY65">
        <v>1.4</v>
      </c>
      <c r="AZ65">
        <v>5.18</v>
      </c>
      <c r="BA65">
        <v>3.43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2414.2199999999989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470.05</v>
      </c>
      <c r="L66">
        <v>222.19</v>
      </c>
      <c r="M66">
        <v>89.06</v>
      </c>
      <c r="N66">
        <v>117.92</v>
      </c>
      <c r="O66">
        <v>123.63</v>
      </c>
      <c r="P66">
        <v>123.78</v>
      </c>
      <c r="Q66">
        <v>15.02</v>
      </c>
      <c r="R66">
        <v>30.79</v>
      </c>
      <c r="S66">
        <v>19.43</v>
      </c>
      <c r="T66">
        <v>0</v>
      </c>
      <c r="U66">
        <v>370.6</v>
      </c>
      <c r="V66">
        <v>20.149999999999999</v>
      </c>
      <c r="W66">
        <v>31.17</v>
      </c>
      <c r="X66">
        <v>95.8</v>
      </c>
      <c r="Y66">
        <v>0</v>
      </c>
      <c r="Z66">
        <v>0</v>
      </c>
      <c r="AA66">
        <v>40.840000000000003</v>
      </c>
      <c r="AB66">
        <v>42.84</v>
      </c>
      <c r="AC66">
        <v>31.08</v>
      </c>
      <c r="AD66">
        <v>33.799999999999997</v>
      </c>
      <c r="AE66">
        <v>52.12</v>
      </c>
      <c r="AF66">
        <v>9.36</v>
      </c>
      <c r="AG66">
        <v>43.59</v>
      </c>
      <c r="AH66">
        <v>161.9</v>
      </c>
      <c r="AI66">
        <v>14.98</v>
      </c>
      <c r="AJ66">
        <v>0</v>
      </c>
      <c r="AK66">
        <v>58.79</v>
      </c>
      <c r="AL66">
        <v>76.91</v>
      </c>
      <c r="AM66">
        <v>11.22</v>
      </c>
      <c r="AN66">
        <v>0</v>
      </c>
      <c r="AO66">
        <v>3.13</v>
      </c>
      <c r="AP66">
        <v>8.07</v>
      </c>
      <c r="AQ66">
        <v>0</v>
      </c>
      <c r="AR66">
        <v>37.97</v>
      </c>
      <c r="AS66">
        <v>28.64</v>
      </c>
      <c r="AT66">
        <v>19.38</v>
      </c>
      <c r="AU66">
        <v>0</v>
      </c>
      <c r="AV66">
        <v>0</v>
      </c>
      <c r="AW66">
        <v>0</v>
      </c>
      <c r="AX66">
        <v>0</v>
      </c>
      <c r="AY66">
        <v>1.4</v>
      </c>
      <c r="AZ66">
        <v>5.18</v>
      </c>
      <c r="BA66">
        <v>3.43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2414.2199999999989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528.19000000000005</v>
      </c>
      <c r="L67">
        <v>222.19</v>
      </c>
      <c r="M67">
        <v>89.06</v>
      </c>
      <c r="N67">
        <v>117.92</v>
      </c>
      <c r="O67">
        <v>123.63</v>
      </c>
      <c r="P67">
        <v>123.78</v>
      </c>
      <c r="Q67">
        <v>15.02</v>
      </c>
      <c r="R67">
        <v>30.79</v>
      </c>
      <c r="S67">
        <v>19.43</v>
      </c>
      <c r="T67">
        <v>0</v>
      </c>
      <c r="U67">
        <v>370.6</v>
      </c>
      <c r="V67">
        <v>20.149999999999999</v>
      </c>
      <c r="W67">
        <v>31.17</v>
      </c>
      <c r="X67">
        <v>95.8</v>
      </c>
      <c r="Y67">
        <v>0</v>
      </c>
      <c r="Z67">
        <v>0</v>
      </c>
      <c r="AA67">
        <v>40.840000000000003</v>
      </c>
      <c r="AB67">
        <v>42.84</v>
      </c>
      <c r="AC67">
        <v>31.08</v>
      </c>
      <c r="AD67">
        <v>33.799999999999997</v>
      </c>
      <c r="AE67">
        <v>52.12</v>
      </c>
      <c r="AF67">
        <v>9.36</v>
      </c>
      <c r="AG67">
        <v>43.59</v>
      </c>
      <c r="AH67">
        <v>161.9</v>
      </c>
      <c r="AI67">
        <v>14.98</v>
      </c>
      <c r="AJ67">
        <v>0</v>
      </c>
      <c r="AK67">
        <v>58.79</v>
      </c>
      <c r="AL67">
        <v>76.91</v>
      </c>
      <c r="AM67">
        <v>11.22</v>
      </c>
      <c r="AN67">
        <v>0</v>
      </c>
      <c r="AO67">
        <v>3.13</v>
      </c>
      <c r="AP67">
        <v>8.07</v>
      </c>
      <c r="AQ67">
        <v>0</v>
      </c>
      <c r="AR67">
        <v>29.95</v>
      </c>
      <c r="AS67">
        <v>28.64</v>
      </c>
      <c r="AT67">
        <v>19.38</v>
      </c>
      <c r="AU67">
        <v>0</v>
      </c>
      <c r="AV67">
        <v>0</v>
      </c>
      <c r="AW67">
        <v>0</v>
      </c>
      <c r="AX67">
        <v>0</v>
      </c>
      <c r="AY67">
        <v>1.4</v>
      </c>
      <c r="AZ67">
        <v>5.18</v>
      </c>
      <c r="BA67">
        <v>3.43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2464.3399999999992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557.25</v>
      </c>
      <c r="L68">
        <v>222.19</v>
      </c>
      <c r="M68">
        <v>89.06</v>
      </c>
      <c r="N68">
        <v>117.92</v>
      </c>
      <c r="O68">
        <v>123.63</v>
      </c>
      <c r="P68">
        <v>123.78</v>
      </c>
      <c r="Q68">
        <v>15.02</v>
      </c>
      <c r="R68">
        <v>30.79</v>
      </c>
      <c r="S68">
        <v>19.43</v>
      </c>
      <c r="T68">
        <v>0</v>
      </c>
      <c r="U68">
        <v>370.6</v>
      </c>
      <c r="V68">
        <v>20.149999999999999</v>
      </c>
      <c r="W68">
        <v>31.17</v>
      </c>
      <c r="X68">
        <v>95.8</v>
      </c>
      <c r="Y68">
        <v>0</v>
      </c>
      <c r="Z68">
        <v>0</v>
      </c>
      <c r="AA68">
        <v>40.840000000000003</v>
      </c>
      <c r="AB68">
        <v>42.84</v>
      </c>
      <c r="AC68">
        <v>31.08</v>
      </c>
      <c r="AD68">
        <v>33.799999999999997</v>
      </c>
      <c r="AE68">
        <v>52.12</v>
      </c>
      <c r="AF68">
        <v>9.36</v>
      </c>
      <c r="AG68">
        <v>43.59</v>
      </c>
      <c r="AH68">
        <v>161.9</v>
      </c>
      <c r="AI68">
        <v>14.98</v>
      </c>
      <c r="AJ68">
        <v>0</v>
      </c>
      <c r="AK68">
        <v>58.79</v>
      </c>
      <c r="AL68">
        <v>76.91</v>
      </c>
      <c r="AM68">
        <v>11.22</v>
      </c>
      <c r="AN68">
        <v>0</v>
      </c>
      <c r="AO68">
        <v>3.13</v>
      </c>
      <c r="AP68">
        <v>8.07</v>
      </c>
      <c r="AQ68">
        <v>0</v>
      </c>
      <c r="AR68">
        <v>29.95</v>
      </c>
      <c r="AS68">
        <v>28.64</v>
      </c>
      <c r="AT68">
        <v>19.38</v>
      </c>
      <c r="AU68">
        <v>0</v>
      </c>
      <c r="AV68">
        <v>0</v>
      </c>
      <c r="AW68">
        <v>0</v>
      </c>
      <c r="AX68">
        <v>0</v>
      </c>
      <c r="AY68">
        <v>1.4</v>
      </c>
      <c r="AZ68">
        <v>5.18</v>
      </c>
      <c r="BA68">
        <v>3.43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2493.3999999999992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585.94000000000005</v>
      </c>
      <c r="L69">
        <v>222.19</v>
      </c>
      <c r="M69">
        <v>89.06</v>
      </c>
      <c r="N69">
        <v>117.92</v>
      </c>
      <c r="O69">
        <v>123.63</v>
      </c>
      <c r="P69">
        <v>123.78</v>
      </c>
      <c r="Q69">
        <v>15.02</v>
      </c>
      <c r="R69">
        <v>30.79</v>
      </c>
      <c r="S69">
        <v>19.43</v>
      </c>
      <c r="T69">
        <v>0</v>
      </c>
      <c r="U69">
        <v>370.6</v>
      </c>
      <c r="V69">
        <v>20.149999999999999</v>
      </c>
      <c r="W69">
        <v>31.17</v>
      </c>
      <c r="X69">
        <v>95.8</v>
      </c>
      <c r="Y69">
        <v>0</v>
      </c>
      <c r="Z69">
        <v>0</v>
      </c>
      <c r="AA69">
        <v>40.840000000000003</v>
      </c>
      <c r="AB69">
        <v>42.84</v>
      </c>
      <c r="AC69">
        <v>31.08</v>
      </c>
      <c r="AD69">
        <v>33.799999999999997</v>
      </c>
      <c r="AE69">
        <v>52.12</v>
      </c>
      <c r="AF69">
        <v>9.36</v>
      </c>
      <c r="AG69">
        <v>43.59</v>
      </c>
      <c r="AH69">
        <v>161.9</v>
      </c>
      <c r="AI69">
        <v>14.98</v>
      </c>
      <c r="AJ69">
        <v>0</v>
      </c>
      <c r="AK69">
        <v>58.79</v>
      </c>
      <c r="AL69">
        <v>76.91</v>
      </c>
      <c r="AM69">
        <v>11.22</v>
      </c>
      <c r="AN69">
        <v>0</v>
      </c>
      <c r="AO69">
        <v>2.83</v>
      </c>
      <c r="AP69">
        <v>8.07</v>
      </c>
      <c r="AQ69">
        <v>0</v>
      </c>
      <c r="AR69">
        <v>26.74</v>
      </c>
      <c r="AS69">
        <v>30.06</v>
      </c>
      <c r="AT69">
        <v>19.38</v>
      </c>
      <c r="AU69">
        <v>0</v>
      </c>
      <c r="AV69">
        <v>0</v>
      </c>
      <c r="AW69">
        <v>0</v>
      </c>
      <c r="AX69">
        <v>0</v>
      </c>
      <c r="AY69">
        <v>1.4</v>
      </c>
      <c r="AZ69">
        <v>5.18</v>
      </c>
      <c r="BA69">
        <v>3.43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2519.9999999999995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585.94000000000005</v>
      </c>
      <c r="L70">
        <v>222.19</v>
      </c>
      <c r="M70">
        <v>89.06</v>
      </c>
      <c r="N70">
        <v>117.92</v>
      </c>
      <c r="O70">
        <v>123.63</v>
      </c>
      <c r="P70">
        <v>123.78</v>
      </c>
      <c r="Q70">
        <v>15.02</v>
      </c>
      <c r="R70">
        <v>30.79</v>
      </c>
      <c r="S70">
        <v>19.43</v>
      </c>
      <c r="T70">
        <v>0</v>
      </c>
      <c r="U70">
        <v>370.6</v>
      </c>
      <c r="V70">
        <v>20.149999999999999</v>
      </c>
      <c r="W70">
        <v>31.17</v>
      </c>
      <c r="X70">
        <v>95.8</v>
      </c>
      <c r="Y70">
        <v>0</v>
      </c>
      <c r="Z70">
        <v>0</v>
      </c>
      <c r="AA70">
        <v>40.840000000000003</v>
      </c>
      <c r="AB70">
        <v>42.84</v>
      </c>
      <c r="AC70">
        <v>31.08</v>
      </c>
      <c r="AD70">
        <v>33.799999999999997</v>
      </c>
      <c r="AE70">
        <v>52.12</v>
      </c>
      <c r="AF70">
        <v>9.36</v>
      </c>
      <c r="AG70">
        <v>43.59</v>
      </c>
      <c r="AH70">
        <v>161.9</v>
      </c>
      <c r="AI70">
        <v>14.98</v>
      </c>
      <c r="AJ70">
        <v>0</v>
      </c>
      <c r="AK70">
        <v>58.79</v>
      </c>
      <c r="AL70">
        <v>76.91</v>
      </c>
      <c r="AM70">
        <v>11.22</v>
      </c>
      <c r="AN70">
        <v>0</v>
      </c>
      <c r="AO70">
        <v>2.83</v>
      </c>
      <c r="AP70">
        <v>8.07</v>
      </c>
      <c r="AQ70">
        <v>16.47</v>
      </c>
      <c r="AR70">
        <v>26.74</v>
      </c>
      <c r="AS70">
        <v>30.06</v>
      </c>
      <c r="AT70">
        <v>19.38</v>
      </c>
      <c r="AU70">
        <v>0</v>
      </c>
      <c r="AV70">
        <v>0</v>
      </c>
      <c r="AW70">
        <v>0</v>
      </c>
      <c r="AX70">
        <v>0</v>
      </c>
      <c r="AY70">
        <v>1.4</v>
      </c>
      <c r="AZ70">
        <v>5.18</v>
      </c>
      <c r="BA70">
        <v>3.43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2536.4699999999993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576.63</v>
      </c>
      <c r="L71">
        <v>222.19</v>
      </c>
      <c r="M71">
        <v>89.06</v>
      </c>
      <c r="N71">
        <v>117.92</v>
      </c>
      <c r="O71">
        <v>123.63</v>
      </c>
      <c r="P71">
        <v>123.78</v>
      </c>
      <c r="Q71">
        <v>15.02</v>
      </c>
      <c r="R71">
        <v>30.79</v>
      </c>
      <c r="S71">
        <v>19.43</v>
      </c>
      <c r="T71">
        <v>0</v>
      </c>
      <c r="U71">
        <v>370.6</v>
      </c>
      <c r="V71">
        <v>20.149999999999999</v>
      </c>
      <c r="W71">
        <v>31.17</v>
      </c>
      <c r="X71">
        <v>95.8</v>
      </c>
      <c r="Y71">
        <v>0</v>
      </c>
      <c r="Z71">
        <v>0</v>
      </c>
      <c r="AA71">
        <v>40.840000000000003</v>
      </c>
      <c r="AB71">
        <v>42.84</v>
      </c>
      <c r="AC71">
        <v>31.08</v>
      </c>
      <c r="AD71">
        <v>33.799999999999997</v>
      </c>
      <c r="AE71">
        <v>52.12</v>
      </c>
      <c r="AF71">
        <v>9.36</v>
      </c>
      <c r="AG71">
        <v>43.59</v>
      </c>
      <c r="AH71">
        <v>161.9</v>
      </c>
      <c r="AI71">
        <v>14.98</v>
      </c>
      <c r="AJ71">
        <v>0</v>
      </c>
      <c r="AK71">
        <v>58.79</v>
      </c>
      <c r="AL71">
        <v>76.91</v>
      </c>
      <c r="AM71">
        <v>11.22</v>
      </c>
      <c r="AN71">
        <v>0</v>
      </c>
      <c r="AO71">
        <v>2.83</v>
      </c>
      <c r="AP71">
        <v>8.07</v>
      </c>
      <c r="AQ71">
        <v>16.47</v>
      </c>
      <c r="AR71">
        <v>26.74</v>
      </c>
      <c r="AS71">
        <v>28.64</v>
      </c>
      <c r="AT71">
        <v>19.38</v>
      </c>
      <c r="AU71">
        <v>0</v>
      </c>
      <c r="AV71">
        <v>0</v>
      </c>
      <c r="AW71">
        <v>0</v>
      </c>
      <c r="AX71">
        <v>0</v>
      </c>
      <c r="AY71">
        <v>1.4</v>
      </c>
      <c r="AZ71">
        <v>5.18</v>
      </c>
      <c r="BA71">
        <v>3.43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2525.7399999999984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566.94000000000005</v>
      </c>
      <c r="L72">
        <v>222.19</v>
      </c>
      <c r="M72">
        <v>89.06</v>
      </c>
      <c r="N72">
        <v>117.92</v>
      </c>
      <c r="O72">
        <v>123.63</v>
      </c>
      <c r="P72">
        <v>123.78</v>
      </c>
      <c r="Q72">
        <v>15.02</v>
      </c>
      <c r="R72">
        <v>30.79</v>
      </c>
      <c r="S72">
        <v>19.43</v>
      </c>
      <c r="T72">
        <v>0</v>
      </c>
      <c r="U72">
        <v>370.6</v>
      </c>
      <c r="V72">
        <v>20.149999999999999</v>
      </c>
      <c r="W72">
        <v>31.17</v>
      </c>
      <c r="X72">
        <v>95.8</v>
      </c>
      <c r="Y72">
        <v>0</v>
      </c>
      <c r="Z72">
        <v>0</v>
      </c>
      <c r="AA72">
        <v>40.840000000000003</v>
      </c>
      <c r="AB72">
        <v>42.84</v>
      </c>
      <c r="AC72">
        <v>31.08</v>
      </c>
      <c r="AD72">
        <v>33.799999999999997</v>
      </c>
      <c r="AE72">
        <v>52.12</v>
      </c>
      <c r="AF72">
        <v>9.36</v>
      </c>
      <c r="AG72">
        <v>43.59</v>
      </c>
      <c r="AH72">
        <v>161.9</v>
      </c>
      <c r="AI72">
        <v>14.98</v>
      </c>
      <c r="AJ72">
        <v>0</v>
      </c>
      <c r="AK72">
        <v>58.79</v>
      </c>
      <c r="AL72">
        <v>76.91</v>
      </c>
      <c r="AM72">
        <v>11.22</v>
      </c>
      <c r="AN72">
        <v>0</v>
      </c>
      <c r="AO72">
        <v>2.71</v>
      </c>
      <c r="AP72">
        <v>8.07</v>
      </c>
      <c r="AQ72">
        <v>16.47</v>
      </c>
      <c r="AR72">
        <v>26.74</v>
      </c>
      <c r="AS72">
        <v>28.64</v>
      </c>
      <c r="AT72">
        <v>19.38</v>
      </c>
      <c r="AU72">
        <v>0</v>
      </c>
      <c r="AV72">
        <v>0</v>
      </c>
      <c r="AW72">
        <v>0</v>
      </c>
      <c r="AX72">
        <v>0</v>
      </c>
      <c r="AY72">
        <v>1.4</v>
      </c>
      <c r="AZ72">
        <v>5.18</v>
      </c>
      <c r="BA72">
        <v>3.43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2515.9299999999989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566.94000000000005</v>
      </c>
      <c r="L73">
        <v>222.19</v>
      </c>
      <c r="M73">
        <v>89.06</v>
      </c>
      <c r="N73">
        <v>117.92</v>
      </c>
      <c r="O73">
        <v>123.63</v>
      </c>
      <c r="P73">
        <v>123.78</v>
      </c>
      <c r="Q73">
        <v>15.02</v>
      </c>
      <c r="R73">
        <v>30.79</v>
      </c>
      <c r="S73">
        <v>19.43</v>
      </c>
      <c r="T73">
        <v>0</v>
      </c>
      <c r="U73">
        <v>370.6</v>
      </c>
      <c r="V73">
        <v>20.149999999999999</v>
      </c>
      <c r="W73">
        <v>32.049999999999997</v>
      </c>
      <c r="X73">
        <v>95.8</v>
      </c>
      <c r="Y73">
        <v>0</v>
      </c>
      <c r="Z73">
        <v>0</v>
      </c>
      <c r="AA73">
        <v>40.840000000000003</v>
      </c>
      <c r="AB73">
        <v>42.84</v>
      </c>
      <c r="AC73">
        <v>31.08</v>
      </c>
      <c r="AD73">
        <v>33.799999999999997</v>
      </c>
      <c r="AE73">
        <v>52.12</v>
      </c>
      <c r="AF73">
        <v>9.36</v>
      </c>
      <c r="AG73">
        <v>43.59</v>
      </c>
      <c r="AH73">
        <v>161.9</v>
      </c>
      <c r="AI73">
        <v>14.98</v>
      </c>
      <c r="AJ73">
        <v>0</v>
      </c>
      <c r="AK73">
        <v>58.79</v>
      </c>
      <c r="AL73">
        <v>76.55</v>
      </c>
      <c r="AM73">
        <v>11.22</v>
      </c>
      <c r="AN73">
        <v>0</v>
      </c>
      <c r="AO73">
        <v>2.5299999999999998</v>
      </c>
      <c r="AP73">
        <v>8.07</v>
      </c>
      <c r="AQ73">
        <v>16.47</v>
      </c>
      <c r="AR73">
        <v>43.86</v>
      </c>
      <c r="AS73">
        <v>28.64</v>
      </c>
      <c r="AT73">
        <v>19.38</v>
      </c>
      <c r="AU73">
        <v>0</v>
      </c>
      <c r="AV73">
        <v>0</v>
      </c>
      <c r="AW73">
        <v>0</v>
      </c>
      <c r="AX73">
        <v>0</v>
      </c>
      <c r="AY73">
        <v>1.4</v>
      </c>
      <c r="AZ73">
        <v>5.18</v>
      </c>
      <c r="BA73">
        <v>3.43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2533.39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566.94000000000005</v>
      </c>
      <c r="L74">
        <v>222.19</v>
      </c>
      <c r="M74">
        <v>89.06</v>
      </c>
      <c r="N74">
        <v>117.92</v>
      </c>
      <c r="O74">
        <v>123.63</v>
      </c>
      <c r="P74">
        <v>123.78</v>
      </c>
      <c r="Q74">
        <v>15.02</v>
      </c>
      <c r="R74">
        <v>30.79</v>
      </c>
      <c r="S74">
        <v>19.43</v>
      </c>
      <c r="T74">
        <v>0</v>
      </c>
      <c r="U74">
        <v>370.6</v>
      </c>
      <c r="V74">
        <v>20.149999999999999</v>
      </c>
      <c r="W74">
        <v>32.049999999999997</v>
      </c>
      <c r="X74">
        <v>95.8</v>
      </c>
      <c r="Y74">
        <v>0</v>
      </c>
      <c r="Z74">
        <v>0</v>
      </c>
      <c r="AA74">
        <v>40.840000000000003</v>
      </c>
      <c r="AB74">
        <v>42.84</v>
      </c>
      <c r="AC74">
        <v>31.08</v>
      </c>
      <c r="AD74">
        <v>33.799999999999997</v>
      </c>
      <c r="AE74">
        <v>52.12</v>
      </c>
      <c r="AF74">
        <v>9.36</v>
      </c>
      <c r="AG74">
        <v>43.59</v>
      </c>
      <c r="AH74">
        <v>161.9</v>
      </c>
      <c r="AI74">
        <v>14.98</v>
      </c>
      <c r="AJ74">
        <v>0</v>
      </c>
      <c r="AK74">
        <v>58.79</v>
      </c>
      <c r="AL74">
        <v>76.55</v>
      </c>
      <c r="AM74">
        <v>11.22</v>
      </c>
      <c r="AN74">
        <v>0</v>
      </c>
      <c r="AO74">
        <v>2.2200000000000002</v>
      </c>
      <c r="AP74">
        <v>8.07</v>
      </c>
      <c r="AQ74">
        <v>16.47</v>
      </c>
      <c r="AR74">
        <v>43.86</v>
      </c>
      <c r="AS74">
        <v>28.64</v>
      </c>
      <c r="AT74">
        <v>19.38</v>
      </c>
      <c r="AU74">
        <v>0</v>
      </c>
      <c r="AV74">
        <v>0</v>
      </c>
      <c r="AW74">
        <v>0</v>
      </c>
      <c r="AX74">
        <v>0</v>
      </c>
      <c r="AY74">
        <v>1.4</v>
      </c>
      <c r="AZ74">
        <v>5.18</v>
      </c>
      <c r="BA74">
        <v>3.43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2533.0799999999995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566.94000000000005</v>
      </c>
      <c r="L75">
        <v>222.19</v>
      </c>
      <c r="M75">
        <v>89.06</v>
      </c>
      <c r="N75">
        <v>117.92</v>
      </c>
      <c r="O75">
        <v>123.63</v>
      </c>
      <c r="P75">
        <v>123.78</v>
      </c>
      <c r="Q75">
        <v>15.02</v>
      </c>
      <c r="R75">
        <v>30.79</v>
      </c>
      <c r="S75">
        <v>19.43</v>
      </c>
      <c r="T75">
        <v>0</v>
      </c>
      <c r="U75">
        <v>370.6</v>
      </c>
      <c r="V75">
        <v>20.149999999999999</v>
      </c>
      <c r="W75">
        <v>32.049999999999997</v>
      </c>
      <c r="X75">
        <v>95.8</v>
      </c>
      <c r="Y75">
        <v>0</v>
      </c>
      <c r="Z75">
        <v>0</v>
      </c>
      <c r="AA75">
        <v>40.840000000000003</v>
      </c>
      <c r="AB75">
        <v>42.84</v>
      </c>
      <c r="AC75">
        <v>31.08</v>
      </c>
      <c r="AD75">
        <v>33.799999999999997</v>
      </c>
      <c r="AE75">
        <v>52.12</v>
      </c>
      <c r="AF75">
        <v>9.36</v>
      </c>
      <c r="AG75">
        <v>43.59</v>
      </c>
      <c r="AH75">
        <v>161.9</v>
      </c>
      <c r="AI75">
        <v>29.96</v>
      </c>
      <c r="AJ75">
        <v>0</v>
      </c>
      <c r="AK75">
        <v>58.79</v>
      </c>
      <c r="AL75">
        <v>76.55</v>
      </c>
      <c r="AM75">
        <v>11.22</v>
      </c>
      <c r="AN75">
        <v>0</v>
      </c>
      <c r="AO75">
        <v>2.0499999999999998</v>
      </c>
      <c r="AP75">
        <v>8.07</v>
      </c>
      <c r="AQ75">
        <v>32.950000000000003</v>
      </c>
      <c r="AR75">
        <v>26.74</v>
      </c>
      <c r="AS75">
        <v>28.64</v>
      </c>
      <c r="AT75">
        <v>19.38</v>
      </c>
      <c r="AU75">
        <v>0</v>
      </c>
      <c r="AV75">
        <v>0</v>
      </c>
      <c r="AW75">
        <v>0</v>
      </c>
      <c r="AX75">
        <v>0</v>
      </c>
      <c r="AY75">
        <v>1.4</v>
      </c>
      <c r="AZ75">
        <v>5.18</v>
      </c>
      <c r="BA75">
        <v>3.43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2547.2499999999995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566.94000000000005</v>
      </c>
      <c r="L76">
        <v>222.19</v>
      </c>
      <c r="M76">
        <v>89.06</v>
      </c>
      <c r="N76">
        <v>117.92</v>
      </c>
      <c r="O76">
        <v>123.63</v>
      </c>
      <c r="P76">
        <v>123.78</v>
      </c>
      <c r="Q76">
        <v>15.02</v>
      </c>
      <c r="R76">
        <v>30.79</v>
      </c>
      <c r="S76">
        <v>19.43</v>
      </c>
      <c r="T76">
        <v>0</v>
      </c>
      <c r="U76">
        <v>370.6</v>
      </c>
      <c r="V76">
        <v>20.149999999999999</v>
      </c>
      <c r="W76">
        <v>32.049999999999997</v>
      </c>
      <c r="X76">
        <v>95.8</v>
      </c>
      <c r="Y76">
        <v>0</v>
      </c>
      <c r="Z76">
        <v>0</v>
      </c>
      <c r="AA76">
        <v>40.840000000000003</v>
      </c>
      <c r="AB76">
        <v>42.84</v>
      </c>
      <c r="AC76">
        <v>31.08</v>
      </c>
      <c r="AD76">
        <v>33.799999999999997</v>
      </c>
      <c r="AE76">
        <v>52.12</v>
      </c>
      <c r="AF76">
        <v>9.36</v>
      </c>
      <c r="AG76">
        <v>43.59</v>
      </c>
      <c r="AH76">
        <v>161.9</v>
      </c>
      <c r="AI76">
        <v>52.43</v>
      </c>
      <c r="AJ76">
        <v>0</v>
      </c>
      <c r="AK76">
        <v>58.79</v>
      </c>
      <c r="AL76">
        <v>76.55</v>
      </c>
      <c r="AM76">
        <v>11.22</v>
      </c>
      <c r="AN76">
        <v>0</v>
      </c>
      <c r="AO76">
        <v>1.8</v>
      </c>
      <c r="AP76">
        <v>8.07</v>
      </c>
      <c r="AQ76">
        <v>49.42</v>
      </c>
      <c r="AR76">
        <v>26.74</v>
      </c>
      <c r="AS76">
        <v>28.64</v>
      </c>
      <c r="AT76">
        <v>19.38</v>
      </c>
      <c r="AU76">
        <v>0</v>
      </c>
      <c r="AV76">
        <v>0</v>
      </c>
      <c r="AW76">
        <v>0</v>
      </c>
      <c r="AX76">
        <v>0</v>
      </c>
      <c r="AY76">
        <v>2.79</v>
      </c>
      <c r="AZ76">
        <v>5.18</v>
      </c>
      <c r="BA76">
        <v>3.43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2587.3299999999995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566.94000000000005</v>
      </c>
      <c r="L77">
        <v>250.88</v>
      </c>
      <c r="M77">
        <v>89.06</v>
      </c>
      <c r="N77">
        <v>117.92</v>
      </c>
      <c r="O77">
        <v>123.63</v>
      </c>
      <c r="P77">
        <v>123.78</v>
      </c>
      <c r="Q77">
        <v>16.75</v>
      </c>
      <c r="R77">
        <v>34.54</v>
      </c>
      <c r="S77">
        <v>21.67</v>
      </c>
      <c r="T77">
        <v>0</v>
      </c>
      <c r="U77">
        <v>370.6</v>
      </c>
      <c r="V77">
        <v>20.149999999999999</v>
      </c>
      <c r="W77">
        <v>32.049999999999997</v>
      </c>
      <c r="X77">
        <v>95.8</v>
      </c>
      <c r="Y77">
        <v>0</v>
      </c>
      <c r="Z77">
        <v>0</v>
      </c>
      <c r="AA77">
        <v>40.840000000000003</v>
      </c>
      <c r="AB77">
        <v>42.84</v>
      </c>
      <c r="AC77">
        <v>31.08</v>
      </c>
      <c r="AD77">
        <v>33.799999999999997</v>
      </c>
      <c r="AE77">
        <v>52.12</v>
      </c>
      <c r="AF77">
        <v>28.08</v>
      </c>
      <c r="AG77">
        <v>43.59</v>
      </c>
      <c r="AH77">
        <v>161.9</v>
      </c>
      <c r="AI77">
        <v>52.43</v>
      </c>
      <c r="AJ77">
        <v>0</v>
      </c>
      <c r="AK77">
        <v>58.79</v>
      </c>
      <c r="AL77">
        <v>77.12</v>
      </c>
      <c r="AM77">
        <v>16.829999999999998</v>
      </c>
      <c r="AN77">
        <v>0</v>
      </c>
      <c r="AO77">
        <v>1.5</v>
      </c>
      <c r="AP77">
        <v>8.07</v>
      </c>
      <c r="AQ77">
        <v>49.42</v>
      </c>
      <c r="AR77">
        <v>26.74</v>
      </c>
      <c r="AS77">
        <v>22.91</v>
      </c>
      <c r="AT77">
        <v>19.38</v>
      </c>
      <c r="AU77">
        <v>0</v>
      </c>
      <c r="AV77">
        <v>0</v>
      </c>
      <c r="AW77">
        <v>0</v>
      </c>
      <c r="AX77">
        <v>0</v>
      </c>
      <c r="AY77">
        <v>2.79</v>
      </c>
      <c r="AZ77">
        <v>5.18</v>
      </c>
      <c r="BA77">
        <v>3.43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2642.6099999999997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566.94000000000005</v>
      </c>
      <c r="L78">
        <v>250.88</v>
      </c>
      <c r="M78">
        <v>89.06</v>
      </c>
      <c r="N78">
        <v>117.92</v>
      </c>
      <c r="O78">
        <v>123.63</v>
      </c>
      <c r="P78">
        <v>123.78</v>
      </c>
      <c r="Q78">
        <v>17.170000000000002</v>
      </c>
      <c r="R78">
        <v>35.409999999999997</v>
      </c>
      <c r="S78">
        <v>22.05</v>
      </c>
      <c r="T78">
        <v>0</v>
      </c>
      <c r="U78">
        <v>370.6</v>
      </c>
      <c r="V78">
        <v>20.149999999999999</v>
      </c>
      <c r="W78">
        <v>32.049999999999997</v>
      </c>
      <c r="X78">
        <v>95.8</v>
      </c>
      <c r="Y78">
        <v>0</v>
      </c>
      <c r="Z78">
        <v>0</v>
      </c>
      <c r="AA78">
        <v>40.840000000000003</v>
      </c>
      <c r="AB78">
        <v>44.23</v>
      </c>
      <c r="AC78">
        <v>32.69</v>
      </c>
      <c r="AD78">
        <v>40.130000000000003</v>
      </c>
      <c r="AE78">
        <v>52.83</v>
      </c>
      <c r="AF78">
        <v>41.19</v>
      </c>
      <c r="AG78">
        <v>43.59</v>
      </c>
      <c r="AH78">
        <v>163.41</v>
      </c>
      <c r="AI78">
        <v>52.43</v>
      </c>
      <c r="AJ78">
        <v>0</v>
      </c>
      <c r="AK78">
        <v>58.79</v>
      </c>
      <c r="AL78">
        <v>77.12</v>
      </c>
      <c r="AM78">
        <v>16.829999999999998</v>
      </c>
      <c r="AN78">
        <v>0</v>
      </c>
      <c r="AO78">
        <v>1.5</v>
      </c>
      <c r="AP78">
        <v>8.07</v>
      </c>
      <c r="AQ78">
        <v>66.17</v>
      </c>
      <c r="AR78">
        <v>26.74</v>
      </c>
      <c r="AS78">
        <v>22.91</v>
      </c>
      <c r="AT78">
        <v>19.38</v>
      </c>
      <c r="AU78">
        <v>0</v>
      </c>
      <c r="AV78">
        <v>0</v>
      </c>
      <c r="AW78">
        <v>0</v>
      </c>
      <c r="AX78">
        <v>0</v>
      </c>
      <c r="AY78">
        <v>4.1900000000000004</v>
      </c>
      <c r="AZ78">
        <v>5.18</v>
      </c>
      <c r="BA78">
        <v>3.51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2687.1700000000005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556.82000000000005</v>
      </c>
      <c r="L79">
        <v>265.41000000000003</v>
      </c>
      <c r="M79">
        <v>89.06</v>
      </c>
      <c r="N79">
        <v>117.92</v>
      </c>
      <c r="O79">
        <v>123.63</v>
      </c>
      <c r="P79">
        <v>123.78</v>
      </c>
      <c r="Q79">
        <v>19.920000000000002</v>
      </c>
      <c r="R79">
        <v>39.840000000000003</v>
      </c>
      <c r="S79">
        <v>25.58</v>
      </c>
      <c r="T79">
        <v>0</v>
      </c>
      <c r="U79">
        <v>370.6</v>
      </c>
      <c r="V79">
        <v>20.149999999999999</v>
      </c>
      <c r="W79">
        <v>32.049999999999997</v>
      </c>
      <c r="X79">
        <v>95.8</v>
      </c>
      <c r="Y79">
        <v>0</v>
      </c>
      <c r="Z79">
        <v>0</v>
      </c>
      <c r="AA79">
        <v>40.840000000000003</v>
      </c>
      <c r="AB79">
        <v>44.23</v>
      </c>
      <c r="AC79">
        <v>32.69</v>
      </c>
      <c r="AD79">
        <v>40.130000000000003</v>
      </c>
      <c r="AE79">
        <v>52.83</v>
      </c>
      <c r="AF79">
        <v>41.19</v>
      </c>
      <c r="AG79">
        <v>43.59</v>
      </c>
      <c r="AH79">
        <v>163.41</v>
      </c>
      <c r="AI79">
        <v>52.43</v>
      </c>
      <c r="AJ79">
        <v>0</v>
      </c>
      <c r="AK79">
        <v>58.79</v>
      </c>
      <c r="AL79">
        <v>77.12</v>
      </c>
      <c r="AM79">
        <v>16.829999999999998</v>
      </c>
      <c r="AN79">
        <v>0</v>
      </c>
      <c r="AO79">
        <v>7.35</v>
      </c>
      <c r="AP79">
        <v>8.07</v>
      </c>
      <c r="AQ79">
        <v>68.67</v>
      </c>
      <c r="AR79">
        <v>26.74</v>
      </c>
      <c r="AS79">
        <v>22.91</v>
      </c>
      <c r="AT79">
        <v>19.38</v>
      </c>
      <c r="AU79">
        <v>0</v>
      </c>
      <c r="AV79">
        <v>0</v>
      </c>
      <c r="AW79">
        <v>0</v>
      </c>
      <c r="AX79">
        <v>0</v>
      </c>
      <c r="AY79">
        <v>4.1900000000000004</v>
      </c>
      <c r="AZ79">
        <v>5.18</v>
      </c>
      <c r="BA79">
        <v>3.51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2710.64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527.04999999999995</v>
      </c>
      <c r="L80">
        <v>327.58999999999997</v>
      </c>
      <c r="M80">
        <v>89.06</v>
      </c>
      <c r="N80">
        <v>117.92</v>
      </c>
      <c r="O80">
        <v>123.63</v>
      </c>
      <c r="P80">
        <v>123.78</v>
      </c>
      <c r="Q80">
        <v>19.55</v>
      </c>
      <c r="R80">
        <v>39.840000000000003</v>
      </c>
      <c r="S80">
        <v>24.98</v>
      </c>
      <c r="T80">
        <v>0</v>
      </c>
      <c r="U80">
        <v>370.6</v>
      </c>
      <c r="V80">
        <v>20.149999999999999</v>
      </c>
      <c r="W80">
        <v>32.049999999999997</v>
      </c>
      <c r="X80">
        <v>95.8</v>
      </c>
      <c r="Y80">
        <v>0</v>
      </c>
      <c r="Z80">
        <v>0</v>
      </c>
      <c r="AA80">
        <v>40.840000000000003</v>
      </c>
      <c r="AB80">
        <v>44.23</v>
      </c>
      <c r="AC80">
        <v>32.69</v>
      </c>
      <c r="AD80">
        <v>40.130000000000003</v>
      </c>
      <c r="AE80">
        <v>52.83</v>
      </c>
      <c r="AF80">
        <v>41.19</v>
      </c>
      <c r="AG80">
        <v>43.59</v>
      </c>
      <c r="AH80">
        <v>163.41</v>
      </c>
      <c r="AI80">
        <v>52.43</v>
      </c>
      <c r="AJ80">
        <v>0</v>
      </c>
      <c r="AK80">
        <v>58.79</v>
      </c>
      <c r="AL80">
        <v>77.12</v>
      </c>
      <c r="AM80">
        <v>16.829999999999998</v>
      </c>
      <c r="AN80">
        <v>0</v>
      </c>
      <c r="AO80">
        <v>7.38</v>
      </c>
      <c r="AP80">
        <v>8.07</v>
      </c>
      <c r="AQ80">
        <v>68.67</v>
      </c>
      <c r="AR80">
        <v>26.74</v>
      </c>
      <c r="AS80">
        <v>22.91</v>
      </c>
      <c r="AT80">
        <v>19.38</v>
      </c>
      <c r="AU80">
        <v>0</v>
      </c>
      <c r="AV80">
        <v>0</v>
      </c>
      <c r="AW80">
        <v>0</v>
      </c>
      <c r="AX80">
        <v>0</v>
      </c>
      <c r="AY80">
        <v>4.1900000000000004</v>
      </c>
      <c r="AZ80">
        <v>5.18</v>
      </c>
      <c r="BA80">
        <v>3.51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2742.1099999999997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527.04999999999995</v>
      </c>
      <c r="L81">
        <v>361.5</v>
      </c>
      <c r="M81">
        <v>89.06</v>
      </c>
      <c r="N81">
        <v>117.92</v>
      </c>
      <c r="O81">
        <v>123.63</v>
      </c>
      <c r="P81">
        <v>123.78</v>
      </c>
      <c r="Q81">
        <v>19.55</v>
      </c>
      <c r="R81">
        <v>39.840000000000003</v>
      </c>
      <c r="S81">
        <v>24.98</v>
      </c>
      <c r="T81">
        <v>0</v>
      </c>
      <c r="U81">
        <v>370.6</v>
      </c>
      <c r="V81">
        <v>20.149999999999999</v>
      </c>
      <c r="W81">
        <v>32.049999999999997</v>
      </c>
      <c r="X81">
        <v>95.8</v>
      </c>
      <c r="Y81">
        <v>0</v>
      </c>
      <c r="Z81">
        <v>0</v>
      </c>
      <c r="AA81">
        <v>40.840000000000003</v>
      </c>
      <c r="AB81">
        <v>44.23</v>
      </c>
      <c r="AC81">
        <v>32.69</v>
      </c>
      <c r="AD81">
        <v>40.130000000000003</v>
      </c>
      <c r="AE81">
        <v>52.83</v>
      </c>
      <c r="AF81">
        <v>41.19</v>
      </c>
      <c r="AG81">
        <v>43.59</v>
      </c>
      <c r="AH81">
        <v>163.41</v>
      </c>
      <c r="AI81">
        <v>52.43</v>
      </c>
      <c r="AJ81">
        <v>0</v>
      </c>
      <c r="AK81">
        <v>58.79</v>
      </c>
      <c r="AL81">
        <v>77.12</v>
      </c>
      <c r="AM81">
        <v>16.829999999999998</v>
      </c>
      <c r="AN81">
        <v>0</v>
      </c>
      <c r="AO81">
        <v>8.07</v>
      </c>
      <c r="AP81">
        <v>8.07</v>
      </c>
      <c r="AQ81">
        <v>68.67</v>
      </c>
      <c r="AR81">
        <v>43.86</v>
      </c>
      <c r="AS81">
        <v>22.91</v>
      </c>
      <c r="AT81">
        <v>19.38</v>
      </c>
      <c r="AU81">
        <v>0</v>
      </c>
      <c r="AV81">
        <v>0</v>
      </c>
      <c r="AW81">
        <v>0</v>
      </c>
      <c r="AX81">
        <v>0</v>
      </c>
      <c r="AY81">
        <v>4.1900000000000004</v>
      </c>
      <c r="AZ81">
        <v>5.18</v>
      </c>
      <c r="BA81">
        <v>3.51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2793.83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527.04999999999995</v>
      </c>
      <c r="L82">
        <v>361.5</v>
      </c>
      <c r="M82">
        <v>89.06</v>
      </c>
      <c r="N82">
        <v>117.92</v>
      </c>
      <c r="O82">
        <v>123.63</v>
      </c>
      <c r="P82">
        <v>123.78</v>
      </c>
      <c r="Q82">
        <v>19.55</v>
      </c>
      <c r="R82">
        <v>39.840000000000003</v>
      </c>
      <c r="S82">
        <v>24.98</v>
      </c>
      <c r="T82">
        <v>0</v>
      </c>
      <c r="U82">
        <v>370.6</v>
      </c>
      <c r="V82">
        <v>20.149999999999999</v>
      </c>
      <c r="W82">
        <v>32.049999999999997</v>
      </c>
      <c r="X82">
        <v>95.8</v>
      </c>
      <c r="Y82">
        <v>0</v>
      </c>
      <c r="Z82">
        <v>0</v>
      </c>
      <c r="AA82">
        <v>40.840000000000003</v>
      </c>
      <c r="AB82">
        <v>44.23</v>
      </c>
      <c r="AC82">
        <v>32.69</v>
      </c>
      <c r="AD82">
        <v>40.130000000000003</v>
      </c>
      <c r="AE82">
        <v>52.83</v>
      </c>
      <c r="AF82">
        <v>41.19</v>
      </c>
      <c r="AG82">
        <v>43.59</v>
      </c>
      <c r="AH82">
        <v>163.41</v>
      </c>
      <c r="AI82">
        <v>29.96</v>
      </c>
      <c r="AJ82">
        <v>0</v>
      </c>
      <c r="AK82">
        <v>58.79</v>
      </c>
      <c r="AL82">
        <v>77.12</v>
      </c>
      <c r="AM82">
        <v>16.829999999999998</v>
      </c>
      <c r="AN82">
        <v>0</v>
      </c>
      <c r="AO82">
        <v>8.11</v>
      </c>
      <c r="AP82">
        <v>8.07</v>
      </c>
      <c r="AQ82">
        <v>68.67</v>
      </c>
      <c r="AR82">
        <v>43.86</v>
      </c>
      <c r="AS82">
        <v>22.91</v>
      </c>
      <c r="AT82">
        <v>19.38</v>
      </c>
      <c r="AU82">
        <v>0</v>
      </c>
      <c r="AV82">
        <v>0</v>
      </c>
      <c r="AW82">
        <v>0</v>
      </c>
      <c r="AX82">
        <v>0</v>
      </c>
      <c r="AY82">
        <v>4.1900000000000004</v>
      </c>
      <c r="AZ82">
        <v>5.18</v>
      </c>
      <c r="BA82">
        <v>3.51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2771.4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527.04999999999995</v>
      </c>
      <c r="L83">
        <v>361.5</v>
      </c>
      <c r="M83">
        <v>89.06</v>
      </c>
      <c r="N83">
        <v>117.92</v>
      </c>
      <c r="O83">
        <v>123.63</v>
      </c>
      <c r="P83">
        <v>123.78</v>
      </c>
      <c r="Q83">
        <v>19.55</v>
      </c>
      <c r="R83">
        <v>39.840000000000003</v>
      </c>
      <c r="S83">
        <v>24.98</v>
      </c>
      <c r="T83">
        <v>0</v>
      </c>
      <c r="U83">
        <v>370.6</v>
      </c>
      <c r="V83">
        <v>20.149999999999999</v>
      </c>
      <c r="W83">
        <v>32.049999999999997</v>
      </c>
      <c r="X83">
        <v>95.8</v>
      </c>
      <c r="Y83">
        <v>0</v>
      </c>
      <c r="Z83">
        <v>0</v>
      </c>
      <c r="AA83">
        <v>40.840000000000003</v>
      </c>
      <c r="AB83">
        <v>44.23</v>
      </c>
      <c r="AC83">
        <v>32.69</v>
      </c>
      <c r="AD83">
        <v>40.130000000000003</v>
      </c>
      <c r="AE83">
        <v>52.83</v>
      </c>
      <c r="AF83">
        <v>41.19</v>
      </c>
      <c r="AG83">
        <v>43.59</v>
      </c>
      <c r="AH83">
        <v>163.41</v>
      </c>
      <c r="AI83">
        <v>29.96</v>
      </c>
      <c r="AJ83">
        <v>0</v>
      </c>
      <c r="AK83">
        <v>58.79</v>
      </c>
      <c r="AL83">
        <v>77.12</v>
      </c>
      <c r="AM83">
        <v>16.829999999999998</v>
      </c>
      <c r="AN83">
        <v>0</v>
      </c>
      <c r="AO83">
        <v>8.41</v>
      </c>
      <c r="AP83">
        <v>8.07</v>
      </c>
      <c r="AQ83">
        <v>68.67</v>
      </c>
      <c r="AR83">
        <v>21.39</v>
      </c>
      <c r="AS83">
        <v>22.91</v>
      </c>
      <c r="AT83">
        <v>19.38</v>
      </c>
      <c r="AU83">
        <v>0</v>
      </c>
      <c r="AV83">
        <v>0</v>
      </c>
      <c r="AW83">
        <v>0</v>
      </c>
      <c r="AX83">
        <v>0</v>
      </c>
      <c r="AY83">
        <v>4.1900000000000004</v>
      </c>
      <c r="AZ83">
        <v>5.18</v>
      </c>
      <c r="BA83">
        <v>3.51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2749.2299999999996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527.04999999999995</v>
      </c>
      <c r="L84">
        <v>361.5</v>
      </c>
      <c r="M84">
        <v>89.06</v>
      </c>
      <c r="N84">
        <v>117.92</v>
      </c>
      <c r="O84">
        <v>123.63</v>
      </c>
      <c r="P84">
        <v>123.78</v>
      </c>
      <c r="Q84">
        <v>19.55</v>
      </c>
      <c r="R84">
        <v>39.840000000000003</v>
      </c>
      <c r="S84">
        <v>24.98</v>
      </c>
      <c r="T84">
        <v>0</v>
      </c>
      <c r="U84">
        <v>370.6</v>
      </c>
      <c r="V84">
        <v>20.149999999999999</v>
      </c>
      <c r="W84">
        <v>32.049999999999997</v>
      </c>
      <c r="X84">
        <v>95.8</v>
      </c>
      <c r="Y84">
        <v>0</v>
      </c>
      <c r="Z84">
        <v>0</v>
      </c>
      <c r="AA84">
        <v>40.840000000000003</v>
      </c>
      <c r="AB84">
        <v>44.23</v>
      </c>
      <c r="AC84">
        <v>32.69</v>
      </c>
      <c r="AD84">
        <v>40.130000000000003</v>
      </c>
      <c r="AE84">
        <v>52.83</v>
      </c>
      <c r="AF84">
        <v>41.19</v>
      </c>
      <c r="AG84">
        <v>43.59</v>
      </c>
      <c r="AH84">
        <v>163.41</v>
      </c>
      <c r="AI84">
        <v>29.96</v>
      </c>
      <c r="AJ84">
        <v>0</v>
      </c>
      <c r="AK84">
        <v>58.79</v>
      </c>
      <c r="AL84">
        <v>77.12</v>
      </c>
      <c r="AM84">
        <v>16.829999999999998</v>
      </c>
      <c r="AN84">
        <v>0</v>
      </c>
      <c r="AO84">
        <v>8.5500000000000007</v>
      </c>
      <c r="AP84">
        <v>8.07</v>
      </c>
      <c r="AQ84">
        <v>68.67</v>
      </c>
      <c r="AR84">
        <v>21.39</v>
      </c>
      <c r="AS84">
        <v>22.91</v>
      </c>
      <c r="AT84">
        <v>19.38</v>
      </c>
      <c r="AU84">
        <v>0</v>
      </c>
      <c r="AV84">
        <v>0</v>
      </c>
      <c r="AW84">
        <v>0</v>
      </c>
      <c r="AX84">
        <v>0</v>
      </c>
      <c r="AY84">
        <v>4.1900000000000004</v>
      </c>
      <c r="AZ84">
        <v>5.18</v>
      </c>
      <c r="BA84">
        <v>3.51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2749.37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527.04999999999995</v>
      </c>
      <c r="L85">
        <v>361.5</v>
      </c>
      <c r="M85">
        <v>89.06</v>
      </c>
      <c r="N85">
        <v>117.92</v>
      </c>
      <c r="O85">
        <v>123.63</v>
      </c>
      <c r="P85">
        <v>123.78</v>
      </c>
      <c r="Q85">
        <v>19.55</v>
      </c>
      <c r="R85">
        <v>39.840000000000003</v>
      </c>
      <c r="S85">
        <v>24.98</v>
      </c>
      <c r="T85">
        <v>0</v>
      </c>
      <c r="U85">
        <v>370.6</v>
      </c>
      <c r="V85">
        <v>20.149999999999999</v>
      </c>
      <c r="W85">
        <v>32.049999999999997</v>
      </c>
      <c r="X85">
        <v>95.8</v>
      </c>
      <c r="Y85">
        <v>0</v>
      </c>
      <c r="Z85">
        <v>0</v>
      </c>
      <c r="AA85">
        <v>40.840000000000003</v>
      </c>
      <c r="AB85">
        <v>44.23</v>
      </c>
      <c r="AC85">
        <v>32.69</v>
      </c>
      <c r="AD85">
        <v>40.130000000000003</v>
      </c>
      <c r="AE85">
        <v>52.83</v>
      </c>
      <c r="AF85">
        <v>41.19</v>
      </c>
      <c r="AG85">
        <v>43.59</v>
      </c>
      <c r="AH85">
        <v>163.41</v>
      </c>
      <c r="AI85">
        <v>29.96</v>
      </c>
      <c r="AJ85">
        <v>0</v>
      </c>
      <c r="AK85">
        <v>58.79</v>
      </c>
      <c r="AL85">
        <v>77.12</v>
      </c>
      <c r="AM85">
        <v>16.829999999999998</v>
      </c>
      <c r="AN85">
        <v>0</v>
      </c>
      <c r="AO85">
        <v>7.84</v>
      </c>
      <c r="AP85">
        <v>8.07</v>
      </c>
      <c r="AQ85">
        <v>68.67</v>
      </c>
      <c r="AR85">
        <v>37.44</v>
      </c>
      <c r="AS85">
        <v>22.91</v>
      </c>
      <c r="AT85">
        <v>19.38</v>
      </c>
      <c r="AU85">
        <v>0</v>
      </c>
      <c r="AV85">
        <v>0</v>
      </c>
      <c r="AW85">
        <v>0</v>
      </c>
      <c r="AX85">
        <v>0</v>
      </c>
      <c r="AY85">
        <v>4.1900000000000004</v>
      </c>
      <c r="AZ85">
        <v>5.18</v>
      </c>
      <c r="BA85">
        <v>3.51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2764.71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550.46</v>
      </c>
      <c r="L86">
        <v>288.83</v>
      </c>
      <c r="M86">
        <v>89.06</v>
      </c>
      <c r="N86">
        <v>117.92</v>
      </c>
      <c r="O86">
        <v>123.63</v>
      </c>
      <c r="P86">
        <v>123.78</v>
      </c>
      <c r="Q86">
        <v>19.55</v>
      </c>
      <c r="R86">
        <v>39.840000000000003</v>
      </c>
      <c r="S86">
        <v>24.98</v>
      </c>
      <c r="T86">
        <v>0</v>
      </c>
      <c r="U86">
        <v>370.6</v>
      </c>
      <c r="V86">
        <v>20.149999999999999</v>
      </c>
      <c r="W86">
        <v>32.049999999999997</v>
      </c>
      <c r="X86">
        <v>95.8</v>
      </c>
      <c r="Y86">
        <v>0</v>
      </c>
      <c r="Z86">
        <v>0</v>
      </c>
      <c r="AA86">
        <v>40.840000000000003</v>
      </c>
      <c r="AB86">
        <v>42.84</v>
      </c>
      <c r="AC86">
        <v>31.08</v>
      </c>
      <c r="AD86">
        <v>33.799999999999997</v>
      </c>
      <c r="AE86">
        <v>52.12</v>
      </c>
      <c r="AF86">
        <v>20.79</v>
      </c>
      <c r="AG86">
        <v>43.59</v>
      </c>
      <c r="AH86">
        <v>161.9</v>
      </c>
      <c r="AI86">
        <v>29.96</v>
      </c>
      <c r="AJ86">
        <v>0</v>
      </c>
      <c r="AK86">
        <v>58.79</v>
      </c>
      <c r="AL86">
        <v>77.12</v>
      </c>
      <c r="AM86">
        <v>16.829999999999998</v>
      </c>
      <c r="AN86">
        <v>0</v>
      </c>
      <c r="AO86">
        <v>7.97</v>
      </c>
      <c r="AP86">
        <v>8.07</v>
      </c>
      <c r="AQ86">
        <v>68.67</v>
      </c>
      <c r="AR86">
        <v>37.44</v>
      </c>
      <c r="AS86">
        <v>22.91</v>
      </c>
      <c r="AT86">
        <v>19.38</v>
      </c>
      <c r="AU86">
        <v>0</v>
      </c>
      <c r="AV86">
        <v>0</v>
      </c>
      <c r="AW86">
        <v>0</v>
      </c>
      <c r="AX86">
        <v>0</v>
      </c>
      <c r="AY86">
        <v>4.1900000000000004</v>
      </c>
      <c r="AZ86">
        <v>5.18</v>
      </c>
      <c r="BA86">
        <v>3.43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2683.5499999999997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494.27</v>
      </c>
      <c r="L87">
        <v>250.07</v>
      </c>
      <c r="M87">
        <v>89.06</v>
      </c>
      <c r="N87">
        <v>117.92</v>
      </c>
      <c r="O87">
        <v>123.63</v>
      </c>
      <c r="P87">
        <v>123.78</v>
      </c>
      <c r="Q87">
        <v>19.55</v>
      </c>
      <c r="R87">
        <v>39.840000000000003</v>
      </c>
      <c r="S87">
        <v>24.98</v>
      </c>
      <c r="T87">
        <v>0</v>
      </c>
      <c r="U87">
        <v>370.6</v>
      </c>
      <c r="V87">
        <v>20.149999999999999</v>
      </c>
      <c r="W87">
        <v>32.049999999999997</v>
      </c>
      <c r="X87">
        <v>95.8</v>
      </c>
      <c r="Y87">
        <v>0</v>
      </c>
      <c r="Z87">
        <v>0</v>
      </c>
      <c r="AA87">
        <v>40.840000000000003</v>
      </c>
      <c r="AB87">
        <v>42.84</v>
      </c>
      <c r="AC87">
        <v>31.08</v>
      </c>
      <c r="AD87">
        <v>33.799999999999997</v>
      </c>
      <c r="AE87">
        <v>52.12</v>
      </c>
      <c r="AF87">
        <v>18.72</v>
      </c>
      <c r="AG87">
        <v>43.59</v>
      </c>
      <c r="AH87">
        <v>161.9</v>
      </c>
      <c r="AI87">
        <v>29.96</v>
      </c>
      <c r="AJ87">
        <v>0</v>
      </c>
      <c r="AK87">
        <v>58.79</v>
      </c>
      <c r="AL87">
        <v>77.12</v>
      </c>
      <c r="AM87">
        <v>16.829999999999998</v>
      </c>
      <c r="AN87">
        <v>0</v>
      </c>
      <c r="AO87">
        <v>8.11</v>
      </c>
      <c r="AP87">
        <v>8.07</v>
      </c>
      <c r="AQ87">
        <v>68.67</v>
      </c>
      <c r="AR87">
        <v>37.44</v>
      </c>
      <c r="AS87">
        <v>22.91</v>
      </c>
      <c r="AT87">
        <v>19.38</v>
      </c>
      <c r="AU87">
        <v>0</v>
      </c>
      <c r="AV87">
        <v>0</v>
      </c>
      <c r="AW87">
        <v>0</v>
      </c>
      <c r="AX87">
        <v>0</v>
      </c>
      <c r="AY87">
        <v>4.1900000000000004</v>
      </c>
      <c r="AZ87">
        <v>5.18</v>
      </c>
      <c r="BA87">
        <v>3.43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2586.6699999999996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465.21</v>
      </c>
      <c r="L88">
        <v>250.07</v>
      </c>
      <c r="M88">
        <v>89.06</v>
      </c>
      <c r="N88">
        <v>117.92</v>
      </c>
      <c r="O88">
        <v>123.63</v>
      </c>
      <c r="P88">
        <v>123.78</v>
      </c>
      <c r="Q88">
        <v>19.55</v>
      </c>
      <c r="R88">
        <v>39.840000000000003</v>
      </c>
      <c r="S88">
        <v>24.98</v>
      </c>
      <c r="T88">
        <v>0</v>
      </c>
      <c r="U88">
        <v>370.6</v>
      </c>
      <c r="V88">
        <v>20.149999999999999</v>
      </c>
      <c r="W88">
        <v>32.049999999999997</v>
      </c>
      <c r="X88">
        <v>95.8</v>
      </c>
      <c r="Y88">
        <v>0</v>
      </c>
      <c r="Z88">
        <v>0</v>
      </c>
      <c r="AA88">
        <v>40.840000000000003</v>
      </c>
      <c r="AB88">
        <v>42.84</v>
      </c>
      <c r="AC88">
        <v>31.08</v>
      </c>
      <c r="AD88">
        <v>33.799999999999997</v>
      </c>
      <c r="AE88">
        <v>52.12</v>
      </c>
      <c r="AF88">
        <v>18.72</v>
      </c>
      <c r="AG88">
        <v>43.59</v>
      </c>
      <c r="AH88">
        <v>161.9</v>
      </c>
      <c r="AI88">
        <v>29.96</v>
      </c>
      <c r="AJ88">
        <v>0</v>
      </c>
      <c r="AK88">
        <v>58.79</v>
      </c>
      <c r="AL88">
        <v>77.12</v>
      </c>
      <c r="AM88">
        <v>16.829999999999998</v>
      </c>
      <c r="AN88">
        <v>0</v>
      </c>
      <c r="AO88">
        <v>8.26</v>
      </c>
      <c r="AP88">
        <v>8.07</v>
      </c>
      <c r="AQ88">
        <v>68.67</v>
      </c>
      <c r="AR88">
        <v>37.44</v>
      </c>
      <c r="AS88">
        <v>22.91</v>
      </c>
      <c r="AT88">
        <v>19.38</v>
      </c>
      <c r="AU88">
        <v>0</v>
      </c>
      <c r="AV88">
        <v>0</v>
      </c>
      <c r="AW88">
        <v>0</v>
      </c>
      <c r="AX88">
        <v>0</v>
      </c>
      <c r="AY88">
        <v>4.1900000000000004</v>
      </c>
      <c r="AZ88">
        <v>5.18</v>
      </c>
      <c r="BA88">
        <v>3.43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2557.7599999999993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474.9</v>
      </c>
      <c r="L89">
        <v>322.74</v>
      </c>
      <c r="M89">
        <v>89.06</v>
      </c>
      <c r="N89">
        <v>117.92</v>
      </c>
      <c r="O89">
        <v>123.63</v>
      </c>
      <c r="P89">
        <v>123.78</v>
      </c>
      <c r="Q89">
        <v>19.55</v>
      </c>
      <c r="R89">
        <v>39.840000000000003</v>
      </c>
      <c r="S89">
        <v>24.98</v>
      </c>
      <c r="T89">
        <v>0</v>
      </c>
      <c r="U89">
        <v>370.6</v>
      </c>
      <c r="V89">
        <v>20.149999999999999</v>
      </c>
      <c r="W89">
        <v>32.049999999999997</v>
      </c>
      <c r="X89">
        <v>95.8</v>
      </c>
      <c r="Y89">
        <v>0</v>
      </c>
      <c r="Z89">
        <v>0</v>
      </c>
      <c r="AA89">
        <v>40.840000000000003</v>
      </c>
      <c r="AB89">
        <v>42.84</v>
      </c>
      <c r="AC89">
        <v>31.08</v>
      </c>
      <c r="AD89">
        <v>33.799999999999997</v>
      </c>
      <c r="AE89">
        <v>52.12</v>
      </c>
      <c r="AF89">
        <v>18.72</v>
      </c>
      <c r="AG89">
        <v>43.59</v>
      </c>
      <c r="AH89">
        <v>161.9</v>
      </c>
      <c r="AI89">
        <v>20.420000000000002</v>
      </c>
      <c r="AJ89">
        <v>0</v>
      </c>
      <c r="AK89">
        <v>58.79</v>
      </c>
      <c r="AL89">
        <v>77.12</v>
      </c>
      <c r="AM89">
        <v>16.829999999999998</v>
      </c>
      <c r="AN89">
        <v>0</v>
      </c>
      <c r="AO89">
        <v>8.3699999999999992</v>
      </c>
      <c r="AP89">
        <v>8.07</v>
      </c>
      <c r="AQ89">
        <v>68.67</v>
      </c>
      <c r="AR89">
        <v>37.44</v>
      </c>
      <c r="AS89">
        <v>22.91</v>
      </c>
      <c r="AT89">
        <v>19.38</v>
      </c>
      <c r="AU89">
        <v>0</v>
      </c>
      <c r="AV89">
        <v>0</v>
      </c>
      <c r="AW89">
        <v>0</v>
      </c>
      <c r="AX89">
        <v>0</v>
      </c>
      <c r="AY89">
        <v>4.1900000000000004</v>
      </c>
      <c r="AZ89">
        <v>5.18</v>
      </c>
      <c r="BA89">
        <v>3.43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2630.6899999999996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465.21</v>
      </c>
      <c r="L90">
        <v>361.5</v>
      </c>
      <c r="M90">
        <v>89.06</v>
      </c>
      <c r="N90">
        <v>117.92</v>
      </c>
      <c r="O90">
        <v>123.63</v>
      </c>
      <c r="P90">
        <v>123.78</v>
      </c>
      <c r="Q90">
        <v>19.55</v>
      </c>
      <c r="R90">
        <v>39.840000000000003</v>
      </c>
      <c r="S90">
        <v>24.98</v>
      </c>
      <c r="T90">
        <v>0</v>
      </c>
      <c r="U90">
        <v>370.6</v>
      </c>
      <c r="V90">
        <v>20.149999999999999</v>
      </c>
      <c r="W90">
        <v>32.049999999999997</v>
      </c>
      <c r="X90">
        <v>95.8</v>
      </c>
      <c r="Y90">
        <v>0</v>
      </c>
      <c r="Z90">
        <v>0</v>
      </c>
      <c r="AA90">
        <v>40.840000000000003</v>
      </c>
      <c r="AB90">
        <v>44.23</v>
      </c>
      <c r="AC90">
        <v>32.69</v>
      </c>
      <c r="AD90">
        <v>40.130000000000003</v>
      </c>
      <c r="AE90">
        <v>52.83</v>
      </c>
      <c r="AF90">
        <v>41.19</v>
      </c>
      <c r="AG90">
        <v>43.59</v>
      </c>
      <c r="AH90">
        <v>163.41</v>
      </c>
      <c r="AI90">
        <v>20.420000000000002</v>
      </c>
      <c r="AJ90">
        <v>0</v>
      </c>
      <c r="AK90">
        <v>58.79</v>
      </c>
      <c r="AL90">
        <v>77.12</v>
      </c>
      <c r="AM90">
        <v>16.829999999999998</v>
      </c>
      <c r="AN90">
        <v>0</v>
      </c>
      <c r="AO90">
        <v>8.49</v>
      </c>
      <c r="AP90">
        <v>8.07</v>
      </c>
      <c r="AQ90">
        <v>68.67</v>
      </c>
      <c r="AR90">
        <v>37.44</v>
      </c>
      <c r="AS90">
        <v>22.91</v>
      </c>
      <c r="AT90">
        <v>19.38</v>
      </c>
      <c r="AU90">
        <v>0</v>
      </c>
      <c r="AV90">
        <v>0</v>
      </c>
      <c r="AW90">
        <v>0</v>
      </c>
      <c r="AX90">
        <v>0</v>
      </c>
      <c r="AY90">
        <v>4.1900000000000004</v>
      </c>
      <c r="AZ90">
        <v>5.18</v>
      </c>
      <c r="BA90">
        <v>3.51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2693.9800000000005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409.98</v>
      </c>
      <c r="L91">
        <v>361.5</v>
      </c>
      <c r="M91">
        <v>89.06</v>
      </c>
      <c r="N91">
        <v>117.92</v>
      </c>
      <c r="O91">
        <v>123.63</v>
      </c>
      <c r="P91">
        <v>123.78</v>
      </c>
      <c r="Q91">
        <v>19.55</v>
      </c>
      <c r="R91">
        <v>39.840000000000003</v>
      </c>
      <c r="S91">
        <v>24.98</v>
      </c>
      <c r="T91">
        <v>0</v>
      </c>
      <c r="U91">
        <v>370.6</v>
      </c>
      <c r="V91">
        <v>20.149999999999999</v>
      </c>
      <c r="W91">
        <v>32.049999999999997</v>
      </c>
      <c r="X91">
        <v>95.8</v>
      </c>
      <c r="Y91">
        <v>0</v>
      </c>
      <c r="Z91">
        <v>0</v>
      </c>
      <c r="AA91">
        <v>40.840000000000003</v>
      </c>
      <c r="AB91">
        <v>44.23</v>
      </c>
      <c r="AC91">
        <v>32.69</v>
      </c>
      <c r="AD91">
        <v>40.130000000000003</v>
      </c>
      <c r="AE91">
        <v>52.83</v>
      </c>
      <c r="AF91">
        <v>41.19</v>
      </c>
      <c r="AG91">
        <v>43.59</v>
      </c>
      <c r="AH91">
        <v>163.41</v>
      </c>
      <c r="AI91">
        <v>20.420000000000002</v>
      </c>
      <c r="AJ91">
        <v>0</v>
      </c>
      <c r="AK91">
        <v>58.79</v>
      </c>
      <c r="AL91">
        <v>77.12</v>
      </c>
      <c r="AM91">
        <v>16.829999999999998</v>
      </c>
      <c r="AN91">
        <v>0</v>
      </c>
      <c r="AO91">
        <v>8.98</v>
      </c>
      <c r="AP91">
        <v>8.07</v>
      </c>
      <c r="AQ91">
        <v>68.67</v>
      </c>
      <c r="AR91">
        <v>21.39</v>
      </c>
      <c r="AS91">
        <v>28.64</v>
      </c>
      <c r="AT91">
        <v>19.38</v>
      </c>
      <c r="AU91">
        <v>0</v>
      </c>
      <c r="AV91">
        <v>0</v>
      </c>
      <c r="AW91">
        <v>0</v>
      </c>
      <c r="AX91">
        <v>0</v>
      </c>
      <c r="AY91">
        <v>4.1900000000000004</v>
      </c>
      <c r="AZ91">
        <v>5.18</v>
      </c>
      <c r="BA91">
        <v>3.51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2628.9199999999996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416.76</v>
      </c>
      <c r="L92">
        <v>361.5</v>
      </c>
      <c r="M92">
        <v>89.06</v>
      </c>
      <c r="N92">
        <v>117.92</v>
      </c>
      <c r="O92">
        <v>123.63</v>
      </c>
      <c r="P92">
        <v>123.78</v>
      </c>
      <c r="Q92">
        <v>19.55</v>
      </c>
      <c r="R92">
        <v>39.840000000000003</v>
      </c>
      <c r="S92">
        <v>24.98</v>
      </c>
      <c r="T92">
        <v>0</v>
      </c>
      <c r="U92">
        <v>370.6</v>
      </c>
      <c r="V92">
        <v>20.149999999999999</v>
      </c>
      <c r="W92">
        <v>32.049999999999997</v>
      </c>
      <c r="X92">
        <v>95.8</v>
      </c>
      <c r="Y92">
        <v>0</v>
      </c>
      <c r="Z92">
        <v>0</v>
      </c>
      <c r="AA92">
        <v>40.840000000000003</v>
      </c>
      <c r="AB92">
        <v>44.23</v>
      </c>
      <c r="AC92">
        <v>32.69</v>
      </c>
      <c r="AD92">
        <v>40.130000000000003</v>
      </c>
      <c r="AE92">
        <v>52.83</v>
      </c>
      <c r="AF92">
        <v>41.19</v>
      </c>
      <c r="AG92">
        <v>43.59</v>
      </c>
      <c r="AH92">
        <v>163.41</v>
      </c>
      <c r="AI92">
        <v>20.420000000000002</v>
      </c>
      <c r="AJ92">
        <v>0</v>
      </c>
      <c r="AK92">
        <v>58.79</v>
      </c>
      <c r="AL92">
        <v>77.12</v>
      </c>
      <c r="AM92">
        <v>16.829999999999998</v>
      </c>
      <c r="AN92">
        <v>0</v>
      </c>
      <c r="AO92">
        <v>9.14</v>
      </c>
      <c r="AP92">
        <v>8.07</v>
      </c>
      <c r="AQ92">
        <v>68.67</v>
      </c>
      <c r="AR92">
        <v>21.39</v>
      </c>
      <c r="AS92">
        <v>28.64</v>
      </c>
      <c r="AT92">
        <v>19.38</v>
      </c>
      <c r="AU92">
        <v>0</v>
      </c>
      <c r="AV92">
        <v>0</v>
      </c>
      <c r="AW92">
        <v>0</v>
      </c>
      <c r="AX92">
        <v>0</v>
      </c>
      <c r="AY92">
        <v>4.1900000000000004</v>
      </c>
      <c r="AZ92">
        <v>5.18</v>
      </c>
      <c r="BA92">
        <v>3.51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2635.8599999999997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388.32</v>
      </c>
      <c r="L93">
        <v>362.3</v>
      </c>
      <c r="M93">
        <v>89.06</v>
      </c>
      <c r="N93">
        <v>117.92</v>
      </c>
      <c r="O93">
        <v>123.63</v>
      </c>
      <c r="P93">
        <v>123.78</v>
      </c>
      <c r="Q93">
        <v>19.55</v>
      </c>
      <c r="R93">
        <v>39.840000000000003</v>
      </c>
      <c r="S93">
        <v>24.98</v>
      </c>
      <c r="T93">
        <v>0</v>
      </c>
      <c r="U93">
        <v>370.6</v>
      </c>
      <c r="V93">
        <v>20.149999999999999</v>
      </c>
      <c r="W93">
        <v>31.56</v>
      </c>
      <c r="X93">
        <v>95.8</v>
      </c>
      <c r="Y93">
        <v>0</v>
      </c>
      <c r="Z93">
        <v>0</v>
      </c>
      <c r="AA93">
        <v>40.840000000000003</v>
      </c>
      <c r="AB93">
        <v>44.23</v>
      </c>
      <c r="AC93">
        <v>32.69</v>
      </c>
      <c r="AD93">
        <v>40.130000000000003</v>
      </c>
      <c r="AE93">
        <v>52.83</v>
      </c>
      <c r="AF93">
        <v>41.19</v>
      </c>
      <c r="AG93">
        <v>43.59</v>
      </c>
      <c r="AH93">
        <v>163.41</v>
      </c>
      <c r="AI93">
        <v>20.420000000000002</v>
      </c>
      <c r="AJ93">
        <v>0</v>
      </c>
      <c r="AK93">
        <v>58.79</v>
      </c>
      <c r="AL93">
        <v>77.12</v>
      </c>
      <c r="AM93">
        <v>16.829999999999998</v>
      </c>
      <c r="AN93">
        <v>0</v>
      </c>
      <c r="AO93">
        <v>9.1999999999999993</v>
      </c>
      <c r="AP93">
        <v>8.07</v>
      </c>
      <c r="AQ93">
        <v>68.67</v>
      </c>
      <c r="AR93">
        <v>26.74</v>
      </c>
      <c r="AS93">
        <v>28.64</v>
      </c>
      <c r="AT93">
        <v>19.38</v>
      </c>
      <c r="AU93">
        <v>0</v>
      </c>
      <c r="AV93">
        <v>0</v>
      </c>
      <c r="AW93">
        <v>0</v>
      </c>
      <c r="AX93">
        <v>0</v>
      </c>
      <c r="AY93">
        <v>4.1900000000000004</v>
      </c>
      <c r="AZ93">
        <v>5.18</v>
      </c>
      <c r="BA93">
        <v>3.51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2613.14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365.41</v>
      </c>
      <c r="L94">
        <v>371.19</v>
      </c>
      <c r="M94">
        <v>89.06</v>
      </c>
      <c r="N94">
        <v>117.92</v>
      </c>
      <c r="O94">
        <v>123.63</v>
      </c>
      <c r="P94">
        <v>123.78</v>
      </c>
      <c r="Q94">
        <v>19.55</v>
      </c>
      <c r="R94">
        <v>39.840000000000003</v>
      </c>
      <c r="S94">
        <v>24.98</v>
      </c>
      <c r="T94">
        <v>0</v>
      </c>
      <c r="U94">
        <v>370.6</v>
      </c>
      <c r="V94">
        <v>20.149999999999999</v>
      </c>
      <c r="W94">
        <v>31.56</v>
      </c>
      <c r="X94">
        <v>95.8</v>
      </c>
      <c r="Y94">
        <v>0</v>
      </c>
      <c r="Z94">
        <v>0</v>
      </c>
      <c r="AA94">
        <v>40.840000000000003</v>
      </c>
      <c r="AB94">
        <v>42.84</v>
      </c>
      <c r="AC94">
        <v>31.08</v>
      </c>
      <c r="AD94">
        <v>39.14</v>
      </c>
      <c r="AE94">
        <v>52.12</v>
      </c>
      <c r="AF94">
        <v>20.79</v>
      </c>
      <c r="AG94">
        <v>43.59</v>
      </c>
      <c r="AH94">
        <v>161.9</v>
      </c>
      <c r="AI94">
        <v>20.420000000000002</v>
      </c>
      <c r="AJ94">
        <v>0</v>
      </c>
      <c r="AK94">
        <v>58.79</v>
      </c>
      <c r="AL94">
        <v>77.12</v>
      </c>
      <c r="AM94">
        <v>16.829999999999998</v>
      </c>
      <c r="AN94">
        <v>0</v>
      </c>
      <c r="AO94">
        <v>9.25</v>
      </c>
      <c r="AP94">
        <v>8.07</v>
      </c>
      <c r="AQ94">
        <v>67.91</v>
      </c>
      <c r="AR94">
        <v>26.74</v>
      </c>
      <c r="AS94">
        <v>28.64</v>
      </c>
      <c r="AT94">
        <v>19.38</v>
      </c>
      <c r="AU94">
        <v>0</v>
      </c>
      <c r="AV94">
        <v>0</v>
      </c>
      <c r="AW94">
        <v>0</v>
      </c>
      <c r="AX94">
        <v>0</v>
      </c>
      <c r="AY94">
        <v>2.79</v>
      </c>
      <c r="AZ94">
        <v>5.18</v>
      </c>
      <c r="BA94">
        <v>3.43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2570.3199999999993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382.85</v>
      </c>
      <c r="L95">
        <v>354.79</v>
      </c>
      <c r="M95">
        <v>89.06</v>
      </c>
      <c r="N95">
        <v>117.92</v>
      </c>
      <c r="O95">
        <v>123.63</v>
      </c>
      <c r="P95">
        <v>123.78</v>
      </c>
      <c r="Q95">
        <v>19.55</v>
      </c>
      <c r="R95">
        <v>39.840000000000003</v>
      </c>
      <c r="S95">
        <v>24.98</v>
      </c>
      <c r="T95">
        <v>0</v>
      </c>
      <c r="U95">
        <v>370.6</v>
      </c>
      <c r="V95">
        <v>20.149999999999999</v>
      </c>
      <c r="W95">
        <v>31.56</v>
      </c>
      <c r="X95">
        <v>95.8</v>
      </c>
      <c r="Y95">
        <v>0</v>
      </c>
      <c r="Z95">
        <v>0</v>
      </c>
      <c r="AA95">
        <v>40.840000000000003</v>
      </c>
      <c r="AB95">
        <v>42.84</v>
      </c>
      <c r="AC95">
        <v>31.08</v>
      </c>
      <c r="AD95">
        <v>39.14</v>
      </c>
      <c r="AE95">
        <v>52.12</v>
      </c>
      <c r="AF95">
        <v>9.36</v>
      </c>
      <c r="AG95">
        <v>43.59</v>
      </c>
      <c r="AH95">
        <v>161.9</v>
      </c>
      <c r="AI95">
        <v>20.420000000000002</v>
      </c>
      <c r="AJ95">
        <v>0</v>
      </c>
      <c r="AK95">
        <v>58.79</v>
      </c>
      <c r="AL95">
        <v>77.12</v>
      </c>
      <c r="AM95">
        <v>16.829999999999998</v>
      </c>
      <c r="AN95">
        <v>0</v>
      </c>
      <c r="AO95">
        <v>3.58</v>
      </c>
      <c r="AP95">
        <v>8.07</v>
      </c>
      <c r="AQ95">
        <v>49.42</v>
      </c>
      <c r="AR95">
        <v>26.74</v>
      </c>
      <c r="AS95">
        <v>28.64</v>
      </c>
      <c r="AT95">
        <v>19.38</v>
      </c>
      <c r="AU95">
        <v>0</v>
      </c>
      <c r="AV95">
        <v>0</v>
      </c>
      <c r="AW95">
        <v>0</v>
      </c>
      <c r="AX95">
        <v>0</v>
      </c>
      <c r="AY95">
        <v>1.4</v>
      </c>
      <c r="AZ95">
        <v>5.18</v>
      </c>
      <c r="BA95">
        <v>3.43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2534.3799999999992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382.85</v>
      </c>
      <c r="L96">
        <v>298.01</v>
      </c>
      <c r="M96">
        <v>89.06</v>
      </c>
      <c r="N96">
        <v>117.92</v>
      </c>
      <c r="O96">
        <v>123.63</v>
      </c>
      <c r="P96">
        <v>123.78</v>
      </c>
      <c r="Q96">
        <v>19.55</v>
      </c>
      <c r="R96">
        <v>39.840000000000003</v>
      </c>
      <c r="S96">
        <v>24.98</v>
      </c>
      <c r="T96">
        <v>0</v>
      </c>
      <c r="U96">
        <v>370.6</v>
      </c>
      <c r="V96">
        <v>20.149999999999999</v>
      </c>
      <c r="W96">
        <v>31.56</v>
      </c>
      <c r="X96">
        <v>95.8</v>
      </c>
      <c r="Y96">
        <v>0</v>
      </c>
      <c r="Z96">
        <v>0</v>
      </c>
      <c r="AA96">
        <v>40.840000000000003</v>
      </c>
      <c r="AB96">
        <v>42.84</v>
      </c>
      <c r="AC96">
        <v>31.08</v>
      </c>
      <c r="AD96">
        <v>39.14</v>
      </c>
      <c r="AE96">
        <v>52.12</v>
      </c>
      <c r="AF96">
        <v>9.36</v>
      </c>
      <c r="AG96">
        <v>43.59</v>
      </c>
      <c r="AH96">
        <v>161.9</v>
      </c>
      <c r="AI96">
        <v>20.420000000000002</v>
      </c>
      <c r="AJ96">
        <v>0</v>
      </c>
      <c r="AK96">
        <v>58.79</v>
      </c>
      <c r="AL96">
        <v>77.12</v>
      </c>
      <c r="AM96">
        <v>16.829999999999998</v>
      </c>
      <c r="AN96">
        <v>0</v>
      </c>
      <c r="AO96">
        <v>3.58</v>
      </c>
      <c r="AP96">
        <v>8.07</v>
      </c>
      <c r="AQ96">
        <v>49.42</v>
      </c>
      <c r="AR96">
        <v>26.74</v>
      </c>
      <c r="AS96">
        <v>28.64</v>
      </c>
      <c r="AT96">
        <v>19.38</v>
      </c>
      <c r="AU96">
        <v>0</v>
      </c>
      <c r="AV96">
        <v>0</v>
      </c>
      <c r="AW96">
        <v>0</v>
      </c>
      <c r="AX96">
        <v>0</v>
      </c>
      <c r="AY96">
        <v>1.4</v>
      </c>
      <c r="AZ96">
        <v>5.18</v>
      </c>
      <c r="BA96">
        <v>3.43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2477.599999999999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431.3</v>
      </c>
      <c r="L97">
        <v>250.88</v>
      </c>
      <c r="M97">
        <v>89.06</v>
      </c>
      <c r="N97">
        <v>117.92</v>
      </c>
      <c r="O97">
        <v>123.63</v>
      </c>
      <c r="P97">
        <v>123.78</v>
      </c>
      <c r="Q97">
        <v>19.920000000000002</v>
      </c>
      <c r="R97">
        <v>39.840000000000003</v>
      </c>
      <c r="S97">
        <v>25.58</v>
      </c>
      <c r="T97">
        <v>0</v>
      </c>
      <c r="U97">
        <v>370.6</v>
      </c>
      <c r="V97">
        <v>20.149999999999999</v>
      </c>
      <c r="W97">
        <v>31.56</v>
      </c>
      <c r="X97">
        <v>95.8</v>
      </c>
      <c r="Y97">
        <v>0</v>
      </c>
      <c r="Z97">
        <v>0</v>
      </c>
      <c r="AA97">
        <v>40.840000000000003</v>
      </c>
      <c r="AB97">
        <v>42.84</v>
      </c>
      <c r="AC97">
        <v>31.08</v>
      </c>
      <c r="AD97">
        <v>39.14</v>
      </c>
      <c r="AE97">
        <v>52.12</v>
      </c>
      <c r="AF97">
        <v>9.36</v>
      </c>
      <c r="AG97">
        <v>43.59</v>
      </c>
      <c r="AH97">
        <v>161.9</v>
      </c>
      <c r="AI97">
        <v>20.420000000000002</v>
      </c>
      <c r="AJ97">
        <v>0</v>
      </c>
      <c r="AK97">
        <v>58.79</v>
      </c>
      <c r="AL97">
        <v>77.12</v>
      </c>
      <c r="AM97">
        <v>16.829999999999998</v>
      </c>
      <c r="AN97">
        <v>0</v>
      </c>
      <c r="AO97">
        <v>3.58</v>
      </c>
      <c r="AP97">
        <v>8.07</v>
      </c>
      <c r="AQ97">
        <v>49.42</v>
      </c>
      <c r="AR97">
        <v>19.25</v>
      </c>
      <c r="AS97">
        <v>25.77</v>
      </c>
      <c r="AT97">
        <v>19.38</v>
      </c>
      <c r="AU97">
        <v>0</v>
      </c>
      <c r="AV97">
        <v>0</v>
      </c>
      <c r="AW97">
        <v>0</v>
      </c>
      <c r="AX97">
        <v>0</v>
      </c>
      <c r="AY97">
        <v>1.4</v>
      </c>
      <c r="AZ97">
        <v>5.18</v>
      </c>
      <c r="BA97">
        <v>3.43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2469.5299999999993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499.12</v>
      </c>
      <c r="L98">
        <v>250.88</v>
      </c>
      <c r="M98">
        <v>89.06</v>
      </c>
      <c r="N98">
        <v>117.92</v>
      </c>
      <c r="O98">
        <v>123.63</v>
      </c>
      <c r="P98">
        <v>123.78</v>
      </c>
      <c r="Q98">
        <v>19.920000000000002</v>
      </c>
      <c r="R98">
        <v>39.840000000000003</v>
      </c>
      <c r="S98">
        <v>24.98</v>
      </c>
      <c r="T98">
        <v>0</v>
      </c>
      <c r="U98">
        <v>370.6</v>
      </c>
      <c r="V98">
        <v>20.149999999999999</v>
      </c>
      <c r="W98">
        <v>31.56</v>
      </c>
      <c r="X98">
        <v>95.8</v>
      </c>
      <c r="Y98">
        <v>0</v>
      </c>
      <c r="Z98">
        <v>0</v>
      </c>
      <c r="AA98">
        <v>40.840000000000003</v>
      </c>
      <c r="AB98">
        <v>42.84</v>
      </c>
      <c r="AC98">
        <v>31.08</v>
      </c>
      <c r="AD98">
        <v>39.14</v>
      </c>
      <c r="AE98">
        <v>52.12</v>
      </c>
      <c r="AF98">
        <v>9.36</v>
      </c>
      <c r="AG98">
        <v>43.59</v>
      </c>
      <c r="AH98">
        <v>161.9</v>
      </c>
      <c r="AI98">
        <v>20.420000000000002</v>
      </c>
      <c r="AJ98">
        <v>0</v>
      </c>
      <c r="AK98">
        <v>58.79</v>
      </c>
      <c r="AL98">
        <v>77.12</v>
      </c>
      <c r="AM98">
        <v>16.829999999999998</v>
      </c>
      <c r="AN98">
        <v>0</v>
      </c>
      <c r="AO98">
        <v>3.58</v>
      </c>
      <c r="AP98">
        <v>8.07</v>
      </c>
      <c r="AQ98">
        <v>49.42</v>
      </c>
      <c r="AR98">
        <v>19.25</v>
      </c>
      <c r="AS98">
        <v>25.77</v>
      </c>
      <c r="AT98">
        <v>17.899999999999999</v>
      </c>
      <c r="AU98">
        <v>0</v>
      </c>
      <c r="AV98">
        <v>0</v>
      </c>
      <c r="AW98">
        <v>0</v>
      </c>
      <c r="AX98">
        <v>0</v>
      </c>
      <c r="AY98">
        <v>1.4</v>
      </c>
      <c r="AZ98">
        <v>5.18</v>
      </c>
      <c r="BA98">
        <v>3.43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2535.2699999999995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10.476092499999998</v>
      </c>
      <c r="L99">
        <f t="shared" si="2"/>
        <v>5.9311950000000051</v>
      </c>
      <c r="M99">
        <f t="shared" si="2"/>
        <v>2.1066450000000025</v>
      </c>
      <c r="N99">
        <f t="shared" si="2"/>
        <v>2.7871625000000004</v>
      </c>
      <c r="O99">
        <f t="shared" si="2"/>
        <v>2.9342999999999955</v>
      </c>
      <c r="P99">
        <f t="shared" si="2"/>
        <v>2.8849725000000048</v>
      </c>
      <c r="Q99">
        <f t="shared" si="2"/>
        <v>0.35123499999999991</v>
      </c>
      <c r="R99">
        <f t="shared" si="2"/>
        <v>0.70674500000000018</v>
      </c>
      <c r="S99">
        <f t="shared" si="2"/>
        <v>0.44232749999999993</v>
      </c>
      <c r="T99">
        <f t="shared" si="2"/>
        <v>0</v>
      </c>
      <c r="U99">
        <f t="shared" si="2"/>
        <v>8.3984649999999839</v>
      </c>
      <c r="V99">
        <f t="shared" si="2"/>
        <v>0.41341250000000068</v>
      </c>
      <c r="W99">
        <f t="shared" si="2"/>
        <v>0.74009500000000095</v>
      </c>
      <c r="X99">
        <f t="shared" si="2"/>
        <v>2.1563700000000012</v>
      </c>
      <c r="Y99">
        <f t="shared" si="2"/>
        <v>0</v>
      </c>
      <c r="Z99">
        <f t="shared" si="2"/>
        <v>8.211499999999998E-2</v>
      </c>
      <c r="AA99">
        <f t="shared" si="2"/>
        <v>0.63390500000000016</v>
      </c>
      <c r="AB99">
        <f t="shared" si="2"/>
        <v>0.98241000000000078</v>
      </c>
      <c r="AC99">
        <f t="shared" si="2"/>
        <v>0.71445499999999951</v>
      </c>
      <c r="AD99">
        <f t="shared" si="2"/>
        <v>0.91162500000000168</v>
      </c>
      <c r="AE99">
        <f t="shared" si="2"/>
        <v>1.2276749999999981</v>
      </c>
      <c r="AF99">
        <f t="shared" si="2"/>
        <v>0.33754500000000026</v>
      </c>
      <c r="AG99">
        <f t="shared" si="2"/>
        <v>1.0461600000000015</v>
      </c>
      <c r="AH99">
        <f t="shared" si="2"/>
        <v>3.8901299999999948</v>
      </c>
      <c r="AI99">
        <f t="shared" si="2"/>
        <v>0.49892250000000027</v>
      </c>
      <c r="AJ99">
        <f t="shared" si="2"/>
        <v>0</v>
      </c>
      <c r="AK99">
        <f t="shared" si="2"/>
        <v>1.4109599999999993</v>
      </c>
      <c r="AL99">
        <f t="shared" si="2"/>
        <v>1.8569549999999986</v>
      </c>
      <c r="AM99">
        <f t="shared" si="2"/>
        <v>0.14866499999999999</v>
      </c>
      <c r="AN99">
        <f t="shared" si="2"/>
        <v>0</v>
      </c>
      <c r="AO99">
        <f t="shared" si="2"/>
        <v>0.14720000000000005</v>
      </c>
      <c r="AP99">
        <f t="shared" si="2"/>
        <v>0.19479000000000032</v>
      </c>
      <c r="AQ99">
        <f t="shared" si="2"/>
        <v>0.62508250000000054</v>
      </c>
      <c r="AR99">
        <f t="shared" si="2"/>
        <v>0.75145499999999932</v>
      </c>
      <c r="AS99">
        <f t="shared" si="2"/>
        <v>0.65747249999999946</v>
      </c>
      <c r="AT99">
        <f t="shared" si="2"/>
        <v>0.45170000000000099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4.5802500000000031E-2</v>
      </c>
      <c r="AZ99">
        <f t="shared" si="2"/>
        <v>0.12294000000000015</v>
      </c>
      <c r="BA99">
        <f t="shared" si="2"/>
        <v>8.2560000000000078E-2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57.149542500000003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45532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528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535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528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  <c r="AM2" t="s">
        <v>535</v>
      </c>
    </row>
    <row r="3" spans="1:39">
      <c r="A3" t="s">
        <v>45</v>
      </c>
      <c r="B3" s="35">
        <v>237.94</v>
      </c>
      <c r="C3" s="35">
        <v>76.819999999999993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70.599999999999994</v>
      </c>
      <c r="N3">
        <v>273.95999999999998</v>
      </c>
      <c r="O3">
        <v>100.94</v>
      </c>
      <c r="P3">
        <v>0</v>
      </c>
      <c r="Q3">
        <v>27.01</v>
      </c>
      <c r="R3" s="94">
        <v>0</v>
      </c>
      <c r="S3" s="94">
        <v>0</v>
      </c>
      <c r="T3" s="94">
        <v>0</v>
      </c>
      <c r="U3">
        <v>0</v>
      </c>
      <c r="V3">
        <v>0</v>
      </c>
      <c r="W3">
        <v>5.13</v>
      </c>
      <c r="X3">
        <v>113</v>
      </c>
      <c r="Y3">
        <v>37.659999999999997</v>
      </c>
      <c r="Z3">
        <v>37.67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30.34</v>
      </c>
      <c r="AH3">
        <v>0</v>
      </c>
      <c r="AI3">
        <v>0</v>
      </c>
      <c r="AJ3">
        <v>29.26</v>
      </c>
      <c r="AK3">
        <v>0</v>
      </c>
      <c r="AL3">
        <v>0</v>
      </c>
      <c r="AM3">
        <v>0</v>
      </c>
    </row>
    <row r="4" spans="1:39">
      <c r="A4" t="s">
        <v>46</v>
      </c>
      <c r="B4" s="35">
        <v>227.28</v>
      </c>
      <c r="C4" s="35">
        <v>76.819999999999993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70.599999999999994</v>
      </c>
      <c r="N4">
        <v>273.95999999999998</v>
      </c>
      <c r="O4">
        <v>100.94</v>
      </c>
      <c r="P4">
        <v>0</v>
      </c>
      <c r="Q4">
        <v>26.01</v>
      </c>
      <c r="R4" s="94">
        <v>0</v>
      </c>
      <c r="S4" s="94">
        <v>0</v>
      </c>
      <c r="T4" s="94">
        <v>0</v>
      </c>
      <c r="U4">
        <v>0</v>
      </c>
      <c r="V4">
        <v>0</v>
      </c>
      <c r="W4">
        <v>5.13</v>
      </c>
      <c r="X4">
        <v>113</v>
      </c>
      <c r="Y4">
        <v>37.659999999999997</v>
      </c>
      <c r="Z4">
        <v>37.67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29.66</v>
      </c>
      <c r="AH4">
        <v>0</v>
      </c>
      <c r="AI4">
        <v>0</v>
      </c>
      <c r="AJ4">
        <v>29.26</v>
      </c>
      <c r="AK4">
        <v>0</v>
      </c>
      <c r="AL4">
        <v>0</v>
      </c>
      <c r="AM4">
        <v>0</v>
      </c>
    </row>
    <row r="5" spans="1:39">
      <c r="A5" t="s">
        <v>47</v>
      </c>
      <c r="B5" s="35">
        <v>227.28</v>
      </c>
      <c r="C5" s="35">
        <v>76.819999999999993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70.599999999999994</v>
      </c>
      <c r="N5">
        <v>273.95999999999998</v>
      </c>
      <c r="O5">
        <v>100.94</v>
      </c>
      <c r="P5">
        <v>0</v>
      </c>
      <c r="Q5">
        <v>25.61</v>
      </c>
      <c r="R5" s="94">
        <v>0</v>
      </c>
      <c r="S5" s="94">
        <v>0</v>
      </c>
      <c r="T5" s="94">
        <v>0</v>
      </c>
      <c r="U5">
        <v>0</v>
      </c>
      <c r="V5">
        <v>0</v>
      </c>
      <c r="W5">
        <v>5.13</v>
      </c>
      <c r="X5">
        <v>113.5</v>
      </c>
      <c r="Y5">
        <v>37.840000000000003</v>
      </c>
      <c r="Z5">
        <v>37.83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29</v>
      </c>
      <c r="AH5">
        <v>0</v>
      </c>
      <c r="AI5">
        <v>0</v>
      </c>
      <c r="AJ5">
        <v>29.26</v>
      </c>
      <c r="AK5">
        <v>0</v>
      </c>
      <c r="AL5">
        <v>0</v>
      </c>
      <c r="AM5">
        <v>0</v>
      </c>
    </row>
    <row r="6" spans="1:39">
      <c r="A6" t="s">
        <v>48</v>
      </c>
      <c r="B6" s="35">
        <v>227.28</v>
      </c>
      <c r="C6" s="35">
        <v>76.819999999999993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70.599999999999994</v>
      </c>
      <c r="N6">
        <v>273.95999999999998</v>
      </c>
      <c r="O6">
        <v>100.94</v>
      </c>
      <c r="P6">
        <v>0</v>
      </c>
      <c r="Q6">
        <v>25.01</v>
      </c>
      <c r="R6" s="94">
        <v>0</v>
      </c>
      <c r="S6" s="94">
        <v>0</v>
      </c>
      <c r="T6" s="94">
        <v>0</v>
      </c>
      <c r="U6">
        <v>0</v>
      </c>
      <c r="V6">
        <v>0</v>
      </c>
      <c r="W6">
        <v>5.13</v>
      </c>
      <c r="X6">
        <v>115</v>
      </c>
      <c r="Y6">
        <v>38.340000000000003</v>
      </c>
      <c r="Z6">
        <v>38.33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28.34</v>
      </c>
      <c r="AH6">
        <v>0</v>
      </c>
      <c r="AI6">
        <v>0</v>
      </c>
      <c r="AJ6">
        <v>29.26</v>
      </c>
      <c r="AK6">
        <v>0</v>
      </c>
      <c r="AL6">
        <v>0</v>
      </c>
      <c r="AM6">
        <v>0</v>
      </c>
    </row>
    <row r="7" spans="1:39">
      <c r="A7" t="s">
        <v>49</v>
      </c>
      <c r="B7" s="35">
        <v>235.98</v>
      </c>
      <c r="C7" s="35">
        <v>57.84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70.599999999999994</v>
      </c>
      <c r="N7">
        <v>273.95999999999998</v>
      </c>
      <c r="O7">
        <v>100.94</v>
      </c>
      <c r="P7">
        <v>0</v>
      </c>
      <c r="Q7">
        <v>24.01</v>
      </c>
      <c r="R7" s="94">
        <v>0</v>
      </c>
      <c r="S7" s="94">
        <v>0</v>
      </c>
      <c r="T7" s="94">
        <v>0</v>
      </c>
      <c r="U7">
        <v>0</v>
      </c>
      <c r="V7">
        <v>0</v>
      </c>
      <c r="W7">
        <v>4.9400000000000004</v>
      </c>
      <c r="X7">
        <v>115.5</v>
      </c>
      <c r="Y7">
        <v>38.5</v>
      </c>
      <c r="Z7">
        <v>38.5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28.34</v>
      </c>
      <c r="AH7">
        <v>0</v>
      </c>
      <c r="AI7">
        <v>0</v>
      </c>
      <c r="AJ7">
        <v>29.26</v>
      </c>
      <c r="AK7">
        <v>0</v>
      </c>
      <c r="AL7">
        <v>0</v>
      </c>
      <c r="AM7">
        <v>4.3899999999999997</v>
      </c>
    </row>
    <row r="8" spans="1:39">
      <c r="A8" t="s">
        <v>50</v>
      </c>
      <c r="B8" s="35">
        <v>171.15</v>
      </c>
      <c r="C8" s="35">
        <v>57.84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70.599999999999994</v>
      </c>
      <c r="N8">
        <v>273.95999999999998</v>
      </c>
      <c r="O8">
        <v>87.2</v>
      </c>
      <c r="P8">
        <v>0</v>
      </c>
      <c r="Q8">
        <v>23.61</v>
      </c>
      <c r="R8" s="94">
        <v>0</v>
      </c>
      <c r="S8" s="94">
        <v>0</v>
      </c>
      <c r="T8" s="94">
        <v>0</v>
      </c>
      <c r="U8">
        <v>0</v>
      </c>
      <c r="V8">
        <v>0</v>
      </c>
      <c r="W8">
        <v>4.9400000000000004</v>
      </c>
      <c r="X8">
        <v>92</v>
      </c>
      <c r="Y8">
        <v>30.66</v>
      </c>
      <c r="Z8">
        <v>30.67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28.34</v>
      </c>
      <c r="AH8">
        <v>0</v>
      </c>
      <c r="AI8">
        <v>0</v>
      </c>
      <c r="AJ8">
        <v>29.26</v>
      </c>
      <c r="AK8">
        <v>0</v>
      </c>
      <c r="AL8">
        <v>0</v>
      </c>
      <c r="AM8">
        <v>4.3</v>
      </c>
    </row>
    <row r="9" spans="1:39">
      <c r="A9" t="s">
        <v>51</v>
      </c>
      <c r="B9" s="35">
        <v>171.15</v>
      </c>
      <c r="C9" s="35">
        <v>57.84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70.599999999999994</v>
      </c>
      <c r="N9">
        <v>273.95999999999998</v>
      </c>
      <c r="O9">
        <v>87.2</v>
      </c>
      <c r="P9">
        <v>0</v>
      </c>
      <c r="Q9">
        <v>22.41</v>
      </c>
      <c r="R9" s="94">
        <v>0</v>
      </c>
      <c r="S9" s="94">
        <v>0</v>
      </c>
      <c r="T9" s="94">
        <v>0</v>
      </c>
      <c r="U9">
        <v>0</v>
      </c>
      <c r="V9">
        <v>0</v>
      </c>
      <c r="W9">
        <v>4.9400000000000004</v>
      </c>
      <c r="X9">
        <v>92.5</v>
      </c>
      <c r="Y9">
        <v>30.84</v>
      </c>
      <c r="Z9">
        <v>30.83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28.34</v>
      </c>
      <c r="AH9">
        <v>0</v>
      </c>
      <c r="AI9">
        <v>0</v>
      </c>
      <c r="AJ9">
        <v>29.26</v>
      </c>
      <c r="AK9">
        <v>0</v>
      </c>
      <c r="AL9">
        <v>0</v>
      </c>
      <c r="AM9">
        <v>4.0999999999999996</v>
      </c>
    </row>
    <row r="10" spans="1:39">
      <c r="A10" t="s">
        <v>52</v>
      </c>
      <c r="B10" s="35">
        <v>171.15</v>
      </c>
      <c r="C10" s="35">
        <v>57.84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70.599999999999994</v>
      </c>
      <c r="N10">
        <v>273.95999999999998</v>
      </c>
      <c r="O10">
        <v>100.94</v>
      </c>
      <c r="P10">
        <v>0</v>
      </c>
      <c r="Q10">
        <v>21.41</v>
      </c>
      <c r="R10" s="94">
        <v>0</v>
      </c>
      <c r="S10" s="94">
        <v>0</v>
      </c>
      <c r="T10" s="94">
        <v>0</v>
      </c>
      <c r="U10">
        <v>0</v>
      </c>
      <c r="V10">
        <v>0</v>
      </c>
      <c r="W10">
        <v>4.9400000000000004</v>
      </c>
      <c r="X10">
        <v>93.5</v>
      </c>
      <c r="Y10">
        <v>31.16</v>
      </c>
      <c r="Z10">
        <v>31.17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28</v>
      </c>
      <c r="AH10">
        <v>0</v>
      </c>
      <c r="AI10">
        <v>0</v>
      </c>
      <c r="AJ10">
        <v>29.26</v>
      </c>
      <c r="AK10">
        <v>0</v>
      </c>
      <c r="AL10">
        <v>0</v>
      </c>
      <c r="AM10">
        <v>4.0999999999999996</v>
      </c>
    </row>
    <row r="11" spans="1:39">
      <c r="A11" t="s">
        <v>53</v>
      </c>
      <c r="B11" s="35">
        <v>171.15</v>
      </c>
      <c r="C11" s="35">
        <v>57.84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70.599999999999994</v>
      </c>
      <c r="N11">
        <v>232.54</v>
      </c>
      <c r="O11">
        <v>100.94</v>
      </c>
      <c r="P11">
        <v>0</v>
      </c>
      <c r="Q11">
        <v>20.61</v>
      </c>
      <c r="R11" s="94">
        <v>0</v>
      </c>
      <c r="S11" s="94">
        <v>0</v>
      </c>
      <c r="T11" s="94">
        <v>0</v>
      </c>
      <c r="U11">
        <v>0</v>
      </c>
      <c r="V11">
        <v>0</v>
      </c>
      <c r="W11">
        <v>4.75</v>
      </c>
      <c r="X11">
        <v>99</v>
      </c>
      <c r="Y11">
        <v>33</v>
      </c>
      <c r="Z11">
        <v>33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21.66</v>
      </c>
      <c r="AH11">
        <v>0</v>
      </c>
      <c r="AI11">
        <v>0</v>
      </c>
      <c r="AJ11">
        <v>29.26</v>
      </c>
      <c r="AK11">
        <v>0</v>
      </c>
      <c r="AL11">
        <v>0</v>
      </c>
      <c r="AM11">
        <v>4.0999999999999996</v>
      </c>
    </row>
    <row r="12" spans="1:39">
      <c r="A12" t="s">
        <v>54</v>
      </c>
      <c r="B12" s="35">
        <v>171.15</v>
      </c>
      <c r="C12" s="35">
        <v>57.84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70.599999999999994</v>
      </c>
      <c r="N12">
        <v>213.16</v>
      </c>
      <c r="O12">
        <v>100.94</v>
      </c>
      <c r="P12">
        <v>0</v>
      </c>
      <c r="Q12">
        <v>19.61</v>
      </c>
      <c r="R12" s="94">
        <v>0</v>
      </c>
      <c r="S12" s="94">
        <v>0</v>
      </c>
      <c r="T12" s="94">
        <v>0</v>
      </c>
      <c r="U12">
        <v>0</v>
      </c>
      <c r="V12">
        <v>0</v>
      </c>
      <c r="W12">
        <v>4.75</v>
      </c>
      <c r="X12">
        <v>99</v>
      </c>
      <c r="Y12">
        <v>33</v>
      </c>
      <c r="Z12">
        <v>33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22</v>
      </c>
      <c r="AH12">
        <v>0</v>
      </c>
      <c r="AI12">
        <v>0</v>
      </c>
      <c r="AJ12">
        <v>29.26</v>
      </c>
      <c r="AK12">
        <v>0</v>
      </c>
      <c r="AL12">
        <v>0</v>
      </c>
      <c r="AM12">
        <v>4.0999999999999996</v>
      </c>
    </row>
    <row r="13" spans="1:39">
      <c r="A13" t="s">
        <v>55</v>
      </c>
      <c r="B13" s="35">
        <v>171.15</v>
      </c>
      <c r="C13" s="35">
        <v>57.84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70.599999999999994</v>
      </c>
      <c r="N13">
        <v>193.78</v>
      </c>
      <c r="O13">
        <v>53.29</v>
      </c>
      <c r="P13">
        <v>0</v>
      </c>
      <c r="Q13">
        <v>18.41</v>
      </c>
      <c r="R13" s="94">
        <v>0</v>
      </c>
      <c r="S13" s="94">
        <v>0</v>
      </c>
      <c r="T13" s="94">
        <v>0</v>
      </c>
      <c r="U13">
        <v>0</v>
      </c>
      <c r="V13">
        <v>0</v>
      </c>
      <c r="W13">
        <v>4.75</v>
      </c>
      <c r="X13">
        <v>99</v>
      </c>
      <c r="Y13">
        <v>33</v>
      </c>
      <c r="Z13">
        <v>33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22.34</v>
      </c>
      <c r="AH13">
        <v>0</v>
      </c>
      <c r="AI13">
        <v>0</v>
      </c>
      <c r="AJ13">
        <v>29.26</v>
      </c>
      <c r="AK13">
        <v>0</v>
      </c>
      <c r="AL13">
        <v>0</v>
      </c>
      <c r="AM13">
        <v>4.0999999999999996</v>
      </c>
    </row>
    <row r="14" spans="1:39">
      <c r="A14" t="s">
        <v>56</v>
      </c>
      <c r="B14" s="35">
        <v>171.15</v>
      </c>
      <c r="C14" s="35">
        <v>57.84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70.599999999999994</v>
      </c>
      <c r="N14">
        <v>169.56</v>
      </c>
      <c r="O14">
        <v>53.29</v>
      </c>
      <c r="P14">
        <v>0</v>
      </c>
      <c r="Q14">
        <v>17.21</v>
      </c>
      <c r="R14" s="94">
        <v>0</v>
      </c>
      <c r="S14" s="94">
        <v>0</v>
      </c>
      <c r="T14" s="94">
        <v>0</v>
      </c>
      <c r="U14">
        <v>0</v>
      </c>
      <c r="V14">
        <v>0</v>
      </c>
      <c r="W14">
        <v>4.75</v>
      </c>
      <c r="X14">
        <v>99</v>
      </c>
      <c r="Y14">
        <v>33</v>
      </c>
      <c r="Z14">
        <v>33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22.66</v>
      </c>
      <c r="AH14">
        <v>0</v>
      </c>
      <c r="AI14">
        <v>0</v>
      </c>
      <c r="AJ14">
        <v>29.26</v>
      </c>
      <c r="AK14">
        <v>0</v>
      </c>
      <c r="AL14">
        <v>0</v>
      </c>
      <c r="AM14">
        <v>4.0999999999999996</v>
      </c>
    </row>
    <row r="15" spans="1:39">
      <c r="A15" t="s">
        <v>57</v>
      </c>
      <c r="B15" s="35">
        <v>171.15</v>
      </c>
      <c r="C15" s="35">
        <v>57.84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70.599999999999994</v>
      </c>
      <c r="N15">
        <v>169.56</v>
      </c>
      <c r="O15">
        <v>53.29</v>
      </c>
      <c r="P15">
        <v>0</v>
      </c>
      <c r="Q15">
        <v>16.010000000000002</v>
      </c>
      <c r="R15" s="94">
        <v>0</v>
      </c>
      <c r="S15" s="94">
        <v>0</v>
      </c>
      <c r="T15" s="94">
        <v>0</v>
      </c>
      <c r="U15">
        <v>0</v>
      </c>
      <c r="V15">
        <v>0</v>
      </c>
      <c r="W15">
        <v>4.5599999999999996</v>
      </c>
      <c r="X15">
        <v>110</v>
      </c>
      <c r="Y15">
        <v>36.659999999999997</v>
      </c>
      <c r="Z15">
        <v>36.67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36.340000000000003</v>
      </c>
      <c r="AH15">
        <v>0</v>
      </c>
      <c r="AI15">
        <v>0</v>
      </c>
      <c r="AJ15">
        <v>29.26</v>
      </c>
      <c r="AK15">
        <v>0</v>
      </c>
      <c r="AL15">
        <v>0</v>
      </c>
      <c r="AM15">
        <v>4.0999999999999996</v>
      </c>
    </row>
    <row r="16" spans="1:39">
      <c r="A16" t="s">
        <v>58</v>
      </c>
      <c r="B16" s="35">
        <v>171.15</v>
      </c>
      <c r="C16" s="35">
        <v>57.84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70.599999999999994</v>
      </c>
      <c r="N16">
        <v>169.56</v>
      </c>
      <c r="O16">
        <v>53.29</v>
      </c>
      <c r="P16">
        <v>0</v>
      </c>
      <c r="Q16">
        <v>15.01</v>
      </c>
      <c r="R16" s="94">
        <v>0</v>
      </c>
      <c r="S16" s="94">
        <v>0</v>
      </c>
      <c r="T16" s="94">
        <v>0</v>
      </c>
      <c r="U16">
        <v>0</v>
      </c>
      <c r="V16">
        <v>0</v>
      </c>
      <c r="W16">
        <v>4.5599999999999996</v>
      </c>
      <c r="X16">
        <v>110</v>
      </c>
      <c r="Y16">
        <v>36.659999999999997</v>
      </c>
      <c r="Z16">
        <v>36.67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36.659999999999997</v>
      </c>
      <c r="AH16">
        <v>0</v>
      </c>
      <c r="AI16">
        <v>0</v>
      </c>
      <c r="AJ16">
        <v>29.26</v>
      </c>
      <c r="AK16">
        <v>0</v>
      </c>
      <c r="AL16">
        <v>0</v>
      </c>
      <c r="AM16">
        <v>4.0999999999999996</v>
      </c>
    </row>
    <row r="17" spans="1:39">
      <c r="A17" t="s">
        <v>59</v>
      </c>
      <c r="B17" s="35">
        <v>171.15</v>
      </c>
      <c r="C17" s="35">
        <v>57.84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70.599999999999994</v>
      </c>
      <c r="N17">
        <v>169.56</v>
      </c>
      <c r="O17">
        <v>53.29</v>
      </c>
      <c r="P17">
        <v>0</v>
      </c>
      <c r="Q17">
        <v>14.61</v>
      </c>
      <c r="R17" s="94">
        <v>0</v>
      </c>
      <c r="S17" s="94">
        <v>0</v>
      </c>
      <c r="T17" s="94">
        <v>0</v>
      </c>
      <c r="U17">
        <v>0</v>
      </c>
      <c r="V17">
        <v>0</v>
      </c>
      <c r="W17">
        <v>4.5599999999999996</v>
      </c>
      <c r="X17">
        <v>110</v>
      </c>
      <c r="Y17">
        <v>36.659999999999997</v>
      </c>
      <c r="Z17">
        <v>36.67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36.659999999999997</v>
      </c>
      <c r="AH17">
        <v>0</v>
      </c>
      <c r="AI17">
        <v>0</v>
      </c>
      <c r="AJ17">
        <v>29.26</v>
      </c>
      <c r="AK17">
        <v>0</v>
      </c>
      <c r="AL17">
        <v>0</v>
      </c>
      <c r="AM17">
        <v>4.0999999999999996</v>
      </c>
    </row>
    <row r="18" spans="1:39">
      <c r="A18" t="s">
        <v>60</v>
      </c>
      <c r="B18" s="35">
        <v>171.15</v>
      </c>
      <c r="C18" s="35">
        <v>57.84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70.599999999999994</v>
      </c>
      <c r="N18">
        <v>169.56</v>
      </c>
      <c r="O18">
        <v>53.29</v>
      </c>
      <c r="P18">
        <v>0</v>
      </c>
      <c r="Q18">
        <v>14.21</v>
      </c>
      <c r="R18" s="94">
        <v>0</v>
      </c>
      <c r="S18" s="94">
        <v>0</v>
      </c>
      <c r="T18" s="94">
        <v>0</v>
      </c>
      <c r="U18">
        <v>0</v>
      </c>
      <c r="V18">
        <v>0</v>
      </c>
      <c r="W18">
        <v>4.5599999999999996</v>
      </c>
      <c r="X18">
        <v>110</v>
      </c>
      <c r="Y18">
        <v>36.659999999999997</v>
      </c>
      <c r="Z18">
        <v>36.67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36.659999999999997</v>
      </c>
      <c r="AH18">
        <v>0</v>
      </c>
      <c r="AI18">
        <v>0</v>
      </c>
      <c r="AJ18">
        <v>29.26</v>
      </c>
      <c r="AK18">
        <v>0</v>
      </c>
      <c r="AL18">
        <v>0</v>
      </c>
      <c r="AM18">
        <v>4.0999999999999996</v>
      </c>
    </row>
    <row r="19" spans="1:39">
      <c r="A19" t="s">
        <v>61</v>
      </c>
      <c r="B19" s="35">
        <v>171.15</v>
      </c>
      <c r="C19" s="35">
        <v>57.84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70.599999999999994</v>
      </c>
      <c r="N19">
        <v>150.66999999999999</v>
      </c>
      <c r="O19">
        <v>53.29</v>
      </c>
      <c r="P19">
        <v>0</v>
      </c>
      <c r="Q19">
        <v>17.010000000000002</v>
      </c>
      <c r="R19" s="94">
        <v>0</v>
      </c>
      <c r="S19" s="94">
        <v>0</v>
      </c>
      <c r="T19" s="94">
        <v>0</v>
      </c>
      <c r="U19">
        <v>0</v>
      </c>
      <c r="V19">
        <v>0</v>
      </c>
      <c r="W19">
        <v>4.43</v>
      </c>
      <c r="X19">
        <v>110</v>
      </c>
      <c r="Y19">
        <v>36.659999999999997</v>
      </c>
      <c r="Z19">
        <v>36.67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36.659999999999997</v>
      </c>
      <c r="AH19">
        <v>0</v>
      </c>
      <c r="AI19">
        <v>0</v>
      </c>
      <c r="AJ19">
        <v>29.26</v>
      </c>
      <c r="AK19">
        <v>0</v>
      </c>
      <c r="AL19">
        <v>0</v>
      </c>
      <c r="AM19">
        <v>4.0999999999999996</v>
      </c>
    </row>
    <row r="20" spans="1:39">
      <c r="A20" t="s">
        <v>62</v>
      </c>
      <c r="B20" s="35">
        <v>171.15</v>
      </c>
      <c r="C20" s="35">
        <v>57.84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70.599999999999994</v>
      </c>
      <c r="N20">
        <v>169.56</v>
      </c>
      <c r="O20">
        <v>53.29</v>
      </c>
      <c r="P20">
        <v>0</v>
      </c>
      <c r="Q20">
        <v>16.809999999999999</v>
      </c>
      <c r="R20" s="94">
        <v>0</v>
      </c>
      <c r="S20" s="94">
        <v>0</v>
      </c>
      <c r="T20" s="94">
        <v>0</v>
      </c>
      <c r="U20">
        <v>0</v>
      </c>
      <c r="V20">
        <v>0</v>
      </c>
      <c r="W20">
        <v>4.43</v>
      </c>
      <c r="X20">
        <v>110</v>
      </c>
      <c r="Y20">
        <v>36.659999999999997</v>
      </c>
      <c r="Z20">
        <v>36.67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36.659999999999997</v>
      </c>
      <c r="AH20">
        <v>0</v>
      </c>
      <c r="AI20">
        <v>0</v>
      </c>
      <c r="AJ20">
        <v>29.26</v>
      </c>
      <c r="AK20">
        <v>0</v>
      </c>
      <c r="AL20">
        <v>0</v>
      </c>
      <c r="AM20">
        <v>4.0999999999999996</v>
      </c>
    </row>
    <row r="21" spans="1:39">
      <c r="A21" t="s">
        <v>63</v>
      </c>
      <c r="B21" s="35">
        <v>171.15</v>
      </c>
      <c r="C21" s="35">
        <v>57.84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70.599999999999994</v>
      </c>
      <c r="N21">
        <v>150.66999999999999</v>
      </c>
      <c r="O21">
        <v>53.29</v>
      </c>
      <c r="P21">
        <v>0</v>
      </c>
      <c r="Q21">
        <v>19.61</v>
      </c>
      <c r="R21" s="94">
        <v>0</v>
      </c>
      <c r="S21" s="94">
        <v>0</v>
      </c>
      <c r="T21" s="94">
        <v>0</v>
      </c>
      <c r="U21">
        <v>0</v>
      </c>
      <c r="V21">
        <v>0</v>
      </c>
      <c r="W21">
        <v>4.43</v>
      </c>
      <c r="X21">
        <v>110</v>
      </c>
      <c r="Y21">
        <v>36.659999999999997</v>
      </c>
      <c r="Z21">
        <v>36.67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36.659999999999997</v>
      </c>
      <c r="AH21">
        <v>0</v>
      </c>
      <c r="AI21">
        <v>0</v>
      </c>
      <c r="AJ21">
        <v>29.26</v>
      </c>
      <c r="AK21">
        <v>0</v>
      </c>
      <c r="AL21">
        <v>0</v>
      </c>
      <c r="AM21">
        <v>4.0999999999999996</v>
      </c>
    </row>
    <row r="22" spans="1:39">
      <c r="A22" t="s">
        <v>64</v>
      </c>
      <c r="B22" s="35">
        <v>171.15</v>
      </c>
      <c r="C22" s="35">
        <v>57.84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70.599999999999994</v>
      </c>
      <c r="N22">
        <v>169.56</v>
      </c>
      <c r="O22">
        <v>53.29</v>
      </c>
      <c r="P22">
        <v>0</v>
      </c>
      <c r="Q22">
        <v>19.010000000000002</v>
      </c>
      <c r="R22" s="94">
        <v>0</v>
      </c>
      <c r="S22" s="94">
        <v>0</v>
      </c>
      <c r="T22" s="94">
        <v>0</v>
      </c>
      <c r="U22">
        <v>0</v>
      </c>
      <c r="V22">
        <v>0</v>
      </c>
      <c r="W22">
        <v>4.43</v>
      </c>
      <c r="X22">
        <v>110</v>
      </c>
      <c r="Y22">
        <v>36.659999999999997</v>
      </c>
      <c r="Z22">
        <v>36.67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36.659999999999997</v>
      </c>
      <c r="AH22">
        <v>0</v>
      </c>
      <c r="AI22">
        <v>0</v>
      </c>
      <c r="AJ22">
        <v>29.26</v>
      </c>
      <c r="AK22">
        <v>0</v>
      </c>
      <c r="AL22">
        <v>0</v>
      </c>
      <c r="AM22">
        <v>4.0999999999999996</v>
      </c>
    </row>
    <row r="23" spans="1:39">
      <c r="A23" t="s">
        <v>65</v>
      </c>
      <c r="B23" s="35">
        <v>171.15</v>
      </c>
      <c r="C23" s="35">
        <v>57.84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70.599999999999994</v>
      </c>
      <c r="N23">
        <v>150.66999999999999</v>
      </c>
      <c r="O23">
        <v>53.29</v>
      </c>
      <c r="P23">
        <v>0</v>
      </c>
      <c r="Q23">
        <v>22.01</v>
      </c>
      <c r="R23" s="94">
        <v>0</v>
      </c>
      <c r="S23" s="94">
        <v>0</v>
      </c>
      <c r="T23" s="94">
        <v>0</v>
      </c>
      <c r="U23">
        <v>0</v>
      </c>
      <c r="V23">
        <v>0</v>
      </c>
      <c r="W23">
        <v>4.28</v>
      </c>
      <c r="X23">
        <v>110</v>
      </c>
      <c r="Y23">
        <v>36.659999999999997</v>
      </c>
      <c r="Z23">
        <v>36.67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36.659999999999997</v>
      </c>
      <c r="AH23">
        <v>0</v>
      </c>
      <c r="AI23">
        <v>0</v>
      </c>
      <c r="AJ23">
        <v>29.26</v>
      </c>
      <c r="AK23">
        <v>0</v>
      </c>
      <c r="AL23">
        <v>0</v>
      </c>
      <c r="AM23">
        <v>3.87</v>
      </c>
    </row>
    <row r="24" spans="1:39">
      <c r="A24" t="s">
        <v>66</v>
      </c>
      <c r="B24" s="35">
        <v>171.15</v>
      </c>
      <c r="C24" s="35">
        <v>57.84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70.599999999999994</v>
      </c>
      <c r="N24">
        <v>150.66999999999999</v>
      </c>
      <c r="O24">
        <v>53.29</v>
      </c>
      <c r="P24">
        <v>0</v>
      </c>
      <c r="Q24">
        <v>21.01</v>
      </c>
      <c r="R24" s="94">
        <v>0</v>
      </c>
      <c r="S24" s="94">
        <v>0</v>
      </c>
      <c r="T24" s="94">
        <v>0</v>
      </c>
      <c r="U24">
        <v>0</v>
      </c>
      <c r="V24">
        <v>0</v>
      </c>
      <c r="W24">
        <v>4.28</v>
      </c>
      <c r="X24">
        <v>110</v>
      </c>
      <c r="Y24">
        <v>36.659999999999997</v>
      </c>
      <c r="Z24">
        <v>36.67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36.659999999999997</v>
      </c>
      <c r="AH24">
        <v>0</v>
      </c>
      <c r="AI24">
        <v>0</v>
      </c>
      <c r="AJ24">
        <v>29.26</v>
      </c>
      <c r="AK24">
        <v>0</v>
      </c>
      <c r="AL24">
        <v>0</v>
      </c>
      <c r="AM24">
        <v>3.87</v>
      </c>
    </row>
    <row r="25" spans="1:39">
      <c r="A25" t="s">
        <v>67</v>
      </c>
      <c r="B25" s="35">
        <v>171.15</v>
      </c>
      <c r="C25" s="35">
        <v>57.84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70.599999999999994</v>
      </c>
      <c r="N25">
        <v>150.66999999999999</v>
      </c>
      <c r="O25">
        <v>53.29</v>
      </c>
      <c r="P25">
        <v>0</v>
      </c>
      <c r="Q25">
        <v>20.41</v>
      </c>
      <c r="R25" s="94">
        <v>0</v>
      </c>
      <c r="S25" s="94">
        <v>0</v>
      </c>
      <c r="T25" s="94">
        <v>0</v>
      </c>
      <c r="U25">
        <v>0</v>
      </c>
      <c r="V25">
        <v>0</v>
      </c>
      <c r="W25">
        <v>4.28</v>
      </c>
      <c r="X25">
        <v>110</v>
      </c>
      <c r="Y25">
        <v>36.659999999999997</v>
      </c>
      <c r="Z25">
        <v>36.67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37.340000000000003</v>
      </c>
      <c r="AH25">
        <v>0</v>
      </c>
      <c r="AI25">
        <v>0</v>
      </c>
      <c r="AJ25">
        <v>29.26</v>
      </c>
      <c r="AK25">
        <v>0</v>
      </c>
      <c r="AL25">
        <v>0</v>
      </c>
      <c r="AM25">
        <v>3.87</v>
      </c>
    </row>
    <row r="26" spans="1:39">
      <c r="A26" t="s">
        <v>68</v>
      </c>
      <c r="B26" s="35">
        <v>171.15</v>
      </c>
      <c r="C26" s="35">
        <v>57.84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70.599999999999994</v>
      </c>
      <c r="N26">
        <v>150.66999999999999</v>
      </c>
      <c r="O26">
        <v>53.29</v>
      </c>
      <c r="P26">
        <v>0</v>
      </c>
      <c r="Q26">
        <v>20.21</v>
      </c>
      <c r="R26" s="94">
        <v>0</v>
      </c>
      <c r="S26" s="94">
        <v>0</v>
      </c>
      <c r="T26" s="94">
        <v>0</v>
      </c>
      <c r="U26">
        <v>0</v>
      </c>
      <c r="V26">
        <v>0</v>
      </c>
      <c r="W26">
        <v>4.28</v>
      </c>
      <c r="X26">
        <v>110</v>
      </c>
      <c r="Y26">
        <v>36.659999999999997</v>
      </c>
      <c r="Z26">
        <v>36.67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37.659999999999997</v>
      </c>
      <c r="AH26">
        <v>0</v>
      </c>
      <c r="AI26">
        <v>0</v>
      </c>
      <c r="AJ26">
        <v>30.28</v>
      </c>
      <c r="AK26">
        <v>0</v>
      </c>
      <c r="AL26">
        <v>0</v>
      </c>
      <c r="AM26">
        <v>3.87</v>
      </c>
    </row>
    <row r="27" spans="1:39">
      <c r="A27" t="s">
        <v>69</v>
      </c>
      <c r="B27" s="35">
        <v>171.15</v>
      </c>
      <c r="C27" s="35">
        <v>57.84</v>
      </c>
      <c r="D27" s="94">
        <f t="shared" si="0"/>
        <v>22.41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70.599999999999994</v>
      </c>
      <c r="N27">
        <v>169.56</v>
      </c>
      <c r="O27">
        <v>100.94</v>
      </c>
      <c r="P27">
        <v>0</v>
      </c>
      <c r="Q27">
        <v>19.61</v>
      </c>
      <c r="R27" s="94">
        <v>10.38</v>
      </c>
      <c r="S27" s="94">
        <v>4</v>
      </c>
      <c r="T27" s="94">
        <v>8.0299999999999994</v>
      </c>
      <c r="U27">
        <v>0</v>
      </c>
      <c r="V27">
        <v>1.93</v>
      </c>
      <c r="W27">
        <v>4.1500000000000004</v>
      </c>
      <c r="X27">
        <v>110</v>
      </c>
      <c r="Y27">
        <v>36.659999999999997</v>
      </c>
      <c r="Z27">
        <v>36.67</v>
      </c>
      <c r="AA27">
        <v>0</v>
      </c>
      <c r="AB27">
        <v>0</v>
      </c>
      <c r="AC27">
        <v>0.82</v>
      </c>
      <c r="AD27">
        <v>1</v>
      </c>
      <c r="AE27">
        <v>1</v>
      </c>
      <c r="AF27">
        <v>0</v>
      </c>
      <c r="AG27">
        <v>37.659999999999997</v>
      </c>
      <c r="AH27">
        <v>0</v>
      </c>
      <c r="AI27">
        <v>0</v>
      </c>
      <c r="AJ27">
        <v>30.28</v>
      </c>
      <c r="AK27">
        <v>1</v>
      </c>
      <c r="AL27">
        <v>1</v>
      </c>
      <c r="AM27">
        <v>3.87</v>
      </c>
    </row>
    <row r="28" spans="1:39">
      <c r="A28" t="s">
        <v>70</v>
      </c>
      <c r="B28" s="35">
        <v>171.15</v>
      </c>
      <c r="C28" s="35">
        <v>57.84</v>
      </c>
      <c r="D28" s="94">
        <f t="shared" si="0"/>
        <v>38.31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70.599999999999994</v>
      </c>
      <c r="N28">
        <v>169.56</v>
      </c>
      <c r="O28">
        <v>100.94</v>
      </c>
      <c r="P28">
        <v>0</v>
      </c>
      <c r="Q28">
        <v>19.010000000000002</v>
      </c>
      <c r="R28" s="94">
        <v>16.7</v>
      </c>
      <c r="S28" s="94">
        <v>9</v>
      </c>
      <c r="T28" s="94">
        <v>12.61</v>
      </c>
      <c r="U28">
        <v>0</v>
      </c>
      <c r="V28">
        <v>6.81</v>
      </c>
      <c r="W28">
        <v>4.1500000000000004</v>
      </c>
      <c r="X28">
        <v>110</v>
      </c>
      <c r="Y28">
        <v>36.659999999999997</v>
      </c>
      <c r="Z28">
        <v>36.67</v>
      </c>
      <c r="AA28">
        <v>0.75</v>
      </c>
      <c r="AB28">
        <v>0.15</v>
      </c>
      <c r="AC28">
        <v>2.92</v>
      </c>
      <c r="AD28">
        <v>2</v>
      </c>
      <c r="AE28">
        <v>2</v>
      </c>
      <c r="AF28">
        <v>1</v>
      </c>
      <c r="AG28">
        <v>37.659999999999997</v>
      </c>
      <c r="AH28">
        <v>0</v>
      </c>
      <c r="AI28">
        <v>0</v>
      </c>
      <c r="AJ28">
        <v>29.27</v>
      </c>
      <c r="AK28">
        <v>4</v>
      </c>
      <c r="AL28">
        <v>1</v>
      </c>
      <c r="AM28">
        <v>3.87</v>
      </c>
    </row>
    <row r="29" spans="1:39">
      <c r="A29" t="s">
        <v>71</v>
      </c>
      <c r="B29" s="35">
        <v>110.45</v>
      </c>
      <c r="C29" s="35">
        <v>57.84</v>
      </c>
      <c r="D29" s="94">
        <f t="shared" si="0"/>
        <v>56.4</v>
      </c>
      <c r="E29" s="35"/>
      <c r="F29" s="35"/>
      <c r="G29" s="35"/>
      <c r="H29" s="35"/>
      <c r="I29" s="35"/>
      <c r="J29" s="38">
        <v>0.7</v>
      </c>
      <c r="K29" s="38">
        <v>0.7</v>
      </c>
      <c r="L29" s="38">
        <v>0.72</v>
      </c>
      <c r="M29">
        <v>70.599999999999994</v>
      </c>
      <c r="N29">
        <v>169.56</v>
      </c>
      <c r="O29">
        <v>100.94</v>
      </c>
      <c r="P29">
        <v>0</v>
      </c>
      <c r="Q29">
        <v>22.01</v>
      </c>
      <c r="R29" s="94">
        <v>23.69</v>
      </c>
      <c r="S29" s="94">
        <v>12</v>
      </c>
      <c r="T29" s="94">
        <v>20.71</v>
      </c>
      <c r="U29">
        <v>0</v>
      </c>
      <c r="V29">
        <v>11.98</v>
      </c>
      <c r="W29">
        <v>4.1500000000000004</v>
      </c>
      <c r="X29">
        <v>110</v>
      </c>
      <c r="Y29">
        <v>36.659999999999997</v>
      </c>
      <c r="Z29">
        <v>36.67</v>
      </c>
      <c r="AA29">
        <v>2.99</v>
      </c>
      <c r="AB29">
        <v>0.6</v>
      </c>
      <c r="AC29">
        <v>4.9400000000000004</v>
      </c>
      <c r="AD29">
        <v>3</v>
      </c>
      <c r="AE29">
        <v>5</v>
      </c>
      <c r="AF29">
        <v>3</v>
      </c>
      <c r="AG29">
        <v>37.659999999999997</v>
      </c>
      <c r="AH29">
        <v>0</v>
      </c>
      <c r="AI29">
        <v>0</v>
      </c>
      <c r="AJ29">
        <v>29.27</v>
      </c>
      <c r="AK29">
        <v>7</v>
      </c>
      <c r="AL29">
        <v>3</v>
      </c>
      <c r="AM29">
        <v>3.87</v>
      </c>
    </row>
    <row r="30" spans="1:39">
      <c r="A30" t="s">
        <v>72</v>
      </c>
      <c r="B30" s="35">
        <v>110.45</v>
      </c>
      <c r="C30" s="35">
        <v>57.84</v>
      </c>
      <c r="D30" s="94">
        <f t="shared" si="0"/>
        <v>79.14</v>
      </c>
      <c r="E30" s="35"/>
      <c r="F30" s="35"/>
      <c r="G30" s="35"/>
      <c r="H30" s="35"/>
      <c r="I30" s="35"/>
      <c r="J30" s="38">
        <v>1.01</v>
      </c>
      <c r="K30" s="38">
        <v>1.01</v>
      </c>
      <c r="L30" s="38">
        <v>1.03</v>
      </c>
      <c r="M30">
        <v>70.599999999999994</v>
      </c>
      <c r="N30">
        <v>169.56</v>
      </c>
      <c r="O30">
        <v>100.94</v>
      </c>
      <c r="P30">
        <v>0</v>
      </c>
      <c r="Q30">
        <v>21.61</v>
      </c>
      <c r="R30" s="94">
        <v>30.14</v>
      </c>
      <c r="S30" s="94">
        <v>16</v>
      </c>
      <c r="T30" s="94">
        <v>33</v>
      </c>
      <c r="U30">
        <v>0</v>
      </c>
      <c r="V30">
        <v>17.47</v>
      </c>
      <c r="W30">
        <v>4.1500000000000004</v>
      </c>
      <c r="X30">
        <v>110</v>
      </c>
      <c r="Y30">
        <v>36.659999999999997</v>
      </c>
      <c r="Z30">
        <v>36.67</v>
      </c>
      <c r="AA30">
        <v>6.73</v>
      </c>
      <c r="AB30">
        <v>1.35</v>
      </c>
      <c r="AC30">
        <v>7.94</v>
      </c>
      <c r="AD30">
        <v>5</v>
      </c>
      <c r="AE30">
        <v>8</v>
      </c>
      <c r="AF30">
        <v>4</v>
      </c>
      <c r="AG30">
        <v>37.659999999999997</v>
      </c>
      <c r="AH30">
        <v>0</v>
      </c>
      <c r="AI30">
        <v>0</v>
      </c>
      <c r="AJ30">
        <v>29.27</v>
      </c>
      <c r="AK30">
        <v>14</v>
      </c>
      <c r="AL30">
        <v>6</v>
      </c>
      <c r="AM30">
        <v>3.87</v>
      </c>
    </row>
    <row r="31" spans="1:39">
      <c r="A31" t="s">
        <v>73</v>
      </c>
      <c r="B31" s="35">
        <v>110.45</v>
      </c>
      <c r="C31" s="35">
        <v>57.84</v>
      </c>
      <c r="D31" s="94">
        <f t="shared" si="0"/>
        <v>85</v>
      </c>
      <c r="E31" s="35"/>
      <c r="F31" s="35"/>
      <c r="G31" s="35"/>
      <c r="H31" s="35"/>
      <c r="I31" s="35"/>
      <c r="J31" s="38">
        <v>1.46</v>
      </c>
      <c r="K31" s="38">
        <v>1.46</v>
      </c>
      <c r="L31" s="38">
        <v>1.5</v>
      </c>
      <c r="M31">
        <v>70.599999999999994</v>
      </c>
      <c r="N31">
        <v>169.56</v>
      </c>
      <c r="O31">
        <v>92.05</v>
      </c>
      <c r="P31">
        <v>0</v>
      </c>
      <c r="Q31">
        <v>33.01</v>
      </c>
      <c r="R31" s="94">
        <v>33</v>
      </c>
      <c r="S31" s="94">
        <v>19</v>
      </c>
      <c r="T31" s="94">
        <v>33</v>
      </c>
      <c r="U31">
        <v>0</v>
      </c>
      <c r="V31">
        <v>23.91</v>
      </c>
      <c r="W31">
        <v>4.1500000000000004</v>
      </c>
      <c r="X31">
        <v>110</v>
      </c>
      <c r="Y31">
        <v>36.659999999999997</v>
      </c>
      <c r="Z31">
        <v>36.67</v>
      </c>
      <c r="AA31">
        <v>11.97</v>
      </c>
      <c r="AB31">
        <v>2.39</v>
      </c>
      <c r="AC31">
        <v>10</v>
      </c>
      <c r="AD31">
        <v>7</v>
      </c>
      <c r="AE31">
        <v>10</v>
      </c>
      <c r="AF31">
        <v>5</v>
      </c>
      <c r="AG31">
        <v>37.659999999999997</v>
      </c>
      <c r="AH31">
        <v>0</v>
      </c>
      <c r="AI31">
        <v>0</v>
      </c>
      <c r="AJ31">
        <v>29.27</v>
      </c>
      <c r="AK31">
        <v>21</v>
      </c>
      <c r="AL31">
        <v>9</v>
      </c>
      <c r="AM31">
        <v>3.87</v>
      </c>
    </row>
    <row r="32" spans="1:39">
      <c r="A32" t="s">
        <v>74</v>
      </c>
      <c r="B32" s="35">
        <v>110.45</v>
      </c>
      <c r="C32" s="35">
        <v>57.84</v>
      </c>
      <c r="D32" s="94">
        <f t="shared" si="0"/>
        <v>93</v>
      </c>
      <c r="E32" s="35"/>
      <c r="F32" s="35"/>
      <c r="G32" s="35"/>
      <c r="H32" s="35"/>
      <c r="I32" s="35"/>
      <c r="J32" s="38">
        <v>1.97</v>
      </c>
      <c r="K32" s="38">
        <v>1.97</v>
      </c>
      <c r="L32" s="38">
        <v>2.02</v>
      </c>
      <c r="M32">
        <v>70.599999999999994</v>
      </c>
      <c r="N32">
        <v>169.56</v>
      </c>
      <c r="O32">
        <v>87.2</v>
      </c>
      <c r="P32">
        <v>0</v>
      </c>
      <c r="Q32">
        <v>32.409999999999997</v>
      </c>
      <c r="R32" s="94">
        <v>33</v>
      </c>
      <c r="S32" s="94">
        <v>27</v>
      </c>
      <c r="T32" s="94">
        <v>33</v>
      </c>
      <c r="U32">
        <v>0</v>
      </c>
      <c r="V32">
        <v>31.66</v>
      </c>
      <c r="W32">
        <v>4.1500000000000004</v>
      </c>
      <c r="X32">
        <v>110</v>
      </c>
      <c r="Y32">
        <v>36.659999999999997</v>
      </c>
      <c r="Z32">
        <v>36.67</v>
      </c>
      <c r="AA32">
        <v>18.7</v>
      </c>
      <c r="AB32">
        <v>3.74</v>
      </c>
      <c r="AC32">
        <v>13</v>
      </c>
      <c r="AD32">
        <v>8</v>
      </c>
      <c r="AE32">
        <v>12</v>
      </c>
      <c r="AF32">
        <v>6</v>
      </c>
      <c r="AG32">
        <v>37.659999999999997</v>
      </c>
      <c r="AH32">
        <v>0</v>
      </c>
      <c r="AI32">
        <v>0</v>
      </c>
      <c r="AJ32">
        <v>29.27</v>
      </c>
      <c r="AK32">
        <v>28</v>
      </c>
      <c r="AL32">
        <v>12</v>
      </c>
      <c r="AM32">
        <v>3.87</v>
      </c>
    </row>
    <row r="33" spans="1:39">
      <c r="A33" t="s">
        <v>75</v>
      </c>
      <c r="B33" s="35">
        <v>110.45</v>
      </c>
      <c r="C33" s="35">
        <v>57.84</v>
      </c>
      <c r="D33" s="94">
        <f t="shared" si="0"/>
        <v>98</v>
      </c>
      <c r="E33" s="35"/>
      <c r="F33" s="35"/>
      <c r="G33" s="35"/>
      <c r="H33" s="35"/>
      <c r="I33" s="35"/>
      <c r="J33" s="38">
        <v>2.5299999999999998</v>
      </c>
      <c r="K33" s="38">
        <v>2.5299999999999998</v>
      </c>
      <c r="L33" s="38">
        <v>2.59</v>
      </c>
      <c r="M33">
        <v>70.599999999999994</v>
      </c>
      <c r="N33">
        <v>169.56</v>
      </c>
      <c r="O33">
        <v>82.36</v>
      </c>
      <c r="P33">
        <v>0</v>
      </c>
      <c r="Q33">
        <v>33.61</v>
      </c>
      <c r="R33" s="94">
        <v>32.67</v>
      </c>
      <c r="S33" s="94">
        <v>32.67</v>
      </c>
      <c r="T33" s="94">
        <v>32.659999999999997</v>
      </c>
      <c r="U33">
        <v>0</v>
      </c>
      <c r="V33">
        <v>38.96</v>
      </c>
      <c r="W33">
        <v>4.1500000000000004</v>
      </c>
      <c r="X33">
        <v>110</v>
      </c>
      <c r="Y33">
        <v>36.659999999999997</v>
      </c>
      <c r="Z33">
        <v>36.67</v>
      </c>
      <c r="AA33">
        <v>33.979999999999997</v>
      </c>
      <c r="AB33">
        <v>6.79</v>
      </c>
      <c r="AC33">
        <v>17</v>
      </c>
      <c r="AD33">
        <v>11</v>
      </c>
      <c r="AE33">
        <v>18</v>
      </c>
      <c r="AF33">
        <v>8</v>
      </c>
      <c r="AG33">
        <v>41</v>
      </c>
      <c r="AH33">
        <v>0</v>
      </c>
      <c r="AI33">
        <v>0</v>
      </c>
      <c r="AJ33">
        <v>30.28</v>
      </c>
      <c r="AK33">
        <v>49</v>
      </c>
      <c r="AL33">
        <v>21</v>
      </c>
      <c r="AM33">
        <v>3.87</v>
      </c>
    </row>
    <row r="34" spans="1:39">
      <c r="A34" t="s">
        <v>76</v>
      </c>
      <c r="B34" s="35">
        <v>110.45</v>
      </c>
      <c r="C34" s="35">
        <v>57.84</v>
      </c>
      <c r="D34" s="94">
        <f t="shared" si="0"/>
        <v>99</v>
      </c>
      <c r="E34" s="35"/>
      <c r="F34" s="35"/>
      <c r="G34" s="35"/>
      <c r="H34" s="35"/>
      <c r="I34" s="35"/>
      <c r="J34" s="38">
        <v>3.28</v>
      </c>
      <c r="K34" s="38">
        <v>3.28</v>
      </c>
      <c r="L34" s="38">
        <v>3.37</v>
      </c>
      <c r="M34">
        <v>70.599999999999994</v>
      </c>
      <c r="N34">
        <v>169.56</v>
      </c>
      <c r="O34">
        <v>67.819999999999993</v>
      </c>
      <c r="P34">
        <v>0</v>
      </c>
      <c r="Q34">
        <v>33.01</v>
      </c>
      <c r="R34" s="94">
        <v>33</v>
      </c>
      <c r="S34" s="94">
        <v>33</v>
      </c>
      <c r="T34" s="94">
        <v>33</v>
      </c>
      <c r="U34">
        <v>0</v>
      </c>
      <c r="V34">
        <v>48.06</v>
      </c>
      <c r="W34">
        <v>4.1500000000000004</v>
      </c>
      <c r="X34">
        <v>110</v>
      </c>
      <c r="Y34">
        <v>36.659999999999997</v>
      </c>
      <c r="Z34">
        <v>36.67</v>
      </c>
      <c r="AA34">
        <v>55.14</v>
      </c>
      <c r="AB34">
        <v>11.03</v>
      </c>
      <c r="AC34">
        <v>20</v>
      </c>
      <c r="AD34">
        <v>14</v>
      </c>
      <c r="AE34">
        <v>24</v>
      </c>
      <c r="AF34">
        <v>12</v>
      </c>
      <c r="AG34">
        <v>41</v>
      </c>
      <c r="AH34">
        <v>0</v>
      </c>
      <c r="AI34">
        <v>0</v>
      </c>
      <c r="AJ34">
        <v>30.28</v>
      </c>
      <c r="AK34">
        <v>60</v>
      </c>
      <c r="AL34">
        <v>25</v>
      </c>
      <c r="AM34">
        <v>3.87</v>
      </c>
    </row>
    <row r="35" spans="1:39">
      <c r="A35" t="s">
        <v>77</v>
      </c>
      <c r="B35" s="35">
        <v>110.45</v>
      </c>
      <c r="C35" s="35">
        <v>57.84</v>
      </c>
      <c r="D35" s="94">
        <f t="shared" si="0"/>
        <v>99</v>
      </c>
      <c r="E35" s="35"/>
      <c r="F35" s="35"/>
      <c r="G35" s="35"/>
      <c r="H35" s="35"/>
      <c r="I35" s="35"/>
      <c r="J35" s="38">
        <v>4.0599999999999996</v>
      </c>
      <c r="K35" s="38">
        <v>4.0599999999999996</v>
      </c>
      <c r="L35" s="38">
        <v>4.17</v>
      </c>
      <c r="M35">
        <v>70.599999999999994</v>
      </c>
      <c r="N35">
        <v>169.56</v>
      </c>
      <c r="O35">
        <v>53.29</v>
      </c>
      <c r="P35">
        <v>0</v>
      </c>
      <c r="Q35">
        <v>32.409999999999997</v>
      </c>
      <c r="R35" s="94">
        <v>33</v>
      </c>
      <c r="S35" s="94">
        <v>33</v>
      </c>
      <c r="T35" s="94">
        <v>33</v>
      </c>
      <c r="U35">
        <v>0</v>
      </c>
      <c r="V35">
        <v>57.07</v>
      </c>
      <c r="W35">
        <v>4.01</v>
      </c>
      <c r="X35">
        <v>110</v>
      </c>
      <c r="Y35">
        <v>36.659999999999997</v>
      </c>
      <c r="Z35">
        <v>36.67</v>
      </c>
      <c r="AA35">
        <v>70.86</v>
      </c>
      <c r="AB35">
        <v>14.17</v>
      </c>
      <c r="AC35">
        <v>23</v>
      </c>
      <c r="AD35">
        <v>20</v>
      </c>
      <c r="AE35">
        <v>30</v>
      </c>
      <c r="AF35">
        <v>15</v>
      </c>
      <c r="AG35">
        <v>41</v>
      </c>
      <c r="AH35">
        <v>0</v>
      </c>
      <c r="AI35">
        <v>0</v>
      </c>
      <c r="AJ35">
        <v>29.76</v>
      </c>
      <c r="AK35">
        <v>74</v>
      </c>
      <c r="AL35">
        <v>31</v>
      </c>
      <c r="AM35">
        <v>3.59</v>
      </c>
    </row>
    <row r="36" spans="1:39">
      <c r="A36" t="s">
        <v>78</v>
      </c>
      <c r="B36" s="35">
        <v>110.45</v>
      </c>
      <c r="C36" s="35">
        <v>57.84</v>
      </c>
      <c r="D36" s="94">
        <f t="shared" si="0"/>
        <v>99</v>
      </c>
      <c r="E36" s="35"/>
      <c r="F36" s="35"/>
      <c r="G36" s="35"/>
      <c r="H36" s="35"/>
      <c r="I36" s="35"/>
      <c r="J36" s="38">
        <v>4.83</v>
      </c>
      <c r="K36" s="38">
        <v>4.83</v>
      </c>
      <c r="L36" s="38">
        <v>4.96</v>
      </c>
      <c r="M36">
        <v>70.599999999999994</v>
      </c>
      <c r="N36">
        <v>150.66999999999999</v>
      </c>
      <c r="O36">
        <v>53.29</v>
      </c>
      <c r="P36">
        <v>0</v>
      </c>
      <c r="Q36">
        <v>32.01</v>
      </c>
      <c r="R36" s="94">
        <v>33</v>
      </c>
      <c r="S36" s="94">
        <v>33</v>
      </c>
      <c r="T36" s="94">
        <v>33</v>
      </c>
      <c r="U36">
        <v>0</v>
      </c>
      <c r="V36">
        <v>65.47</v>
      </c>
      <c r="W36">
        <v>4.01</v>
      </c>
      <c r="X36">
        <v>110</v>
      </c>
      <c r="Y36">
        <v>36.659999999999997</v>
      </c>
      <c r="Z36">
        <v>36.67</v>
      </c>
      <c r="AA36">
        <v>91.85</v>
      </c>
      <c r="AB36">
        <v>18.37</v>
      </c>
      <c r="AC36">
        <v>30</v>
      </c>
      <c r="AD36">
        <v>23</v>
      </c>
      <c r="AE36">
        <v>38</v>
      </c>
      <c r="AF36">
        <v>18</v>
      </c>
      <c r="AG36">
        <v>41</v>
      </c>
      <c r="AH36">
        <v>0</v>
      </c>
      <c r="AI36">
        <v>0</v>
      </c>
      <c r="AJ36">
        <v>29.76</v>
      </c>
      <c r="AK36">
        <v>88</v>
      </c>
      <c r="AL36">
        <v>37</v>
      </c>
      <c r="AM36">
        <v>3.59</v>
      </c>
    </row>
    <row r="37" spans="1:39">
      <c r="A37" t="s">
        <v>79</v>
      </c>
      <c r="B37" s="35">
        <v>110.45</v>
      </c>
      <c r="C37" s="35">
        <v>57.84</v>
      </c>
      <c r="D37" s="94">
        <f t="shared" si="0"/>
        <v>99</v>
      </c>
      <c r="E37" s="35"/>
      <c r="F37" s="35"/>
      <c r="G37" s="35"/>
      <c r="H37" s="35"/>
      <c r="I37" s="35"/>
      <c r="J37" s="38">
        <v>5.63</v>
      </c>
      <c r="K37" s="38">
        <v>5.63</v>
      </c>
      <c r="L37" s="38">
        <v>5.76</v>
      </c>
      <c r="M37">
        <v>70.599999999999994</v>
      </c>
      <c r="N37">
        <v>150.66999999999999</v>
      </c>
      <c r="O37">
        <v>53.29</v>
      </c>
      <c r="P37">
        <v>0</v>
      </c>
      <c r="Q37">
        <v>37.020000000000003</v>
      </c>
      <c r="R37" s="94">
        <v>33</v>
      </c>
      <c r="S37" s="94">
        <v>33</v>
      </c>
      <c r="T37" s="94">
        <v>33</v>
      </c>
      <c r="U37">
        <v>0</v>
      </c>
      <c r="V37">
        <v>73.510000000000005</v>
      </c>
      <c r="W37">
        <v>4.01</v>
      </c>
      <c r="X37">
        <v>110</v>
      </c>
      <c r="Y37">
        <v>36.659999999999997</v>
      </c>
      <c r="Z37">
        <v>36.67</v>
      </c>
      <c r="AA37">
        <v>106.07</v>
      </c>
      <c r="AB37">
        <v>21.21</v>
      </c>
      <c r="AC37">
        <v>38</v>
      </c>
      <c r="AD37">
        <v>26</v>
      </c>
      <c r="AE37">
        <v>45</v>
      </c>
      <c r="AF37">
        <v>21</v>
      </c>
      <c r="AG37">
        <v>41</v>
      </c>
      <c r="AH37">
        <v>0</v>
      </c>
      <c r="AI37">
        <v>0</v>
      </c>
      <c r="AJ37">
        <v>29.76</v>
      </c>
      <c r="AK37">
        <v>102</v>
      </c>
      <c r="AL37">
        <v>43</v>
      </c>
      <c r="AM37">
        <v>3.59</v>
      </c>
    </row>
    <row r="38" spans="1:39">
      <c r="A38" t="s">
        <v>80</v>
      </c>
      <c r="B38" s="35">
        <v>110.45</v>
      </c>
      <c r="C38" s="35">
        <v>57.84</v>
      </c>
      <c r="D38" s="94">
        <f t="shared" si="0"/>
        <v>99</v>
      </c>
      <c r="E38" s="35"/>
      <c r="F38" s="35"/>
      <c r="G38" s="35"/>
      <c r="H38" s="35"/>
      <c r="I38" s="35"/>
      <c r="J38" s="38">
        <v>6.38</v>
      </c>
      <c r="K38" s="38">
        <v>6.38</v>
      </c>
      <c r="L38" s="38">
        <v>6.53</v>
      </c>
      <c r="M38">
        <v>70.599999999999994</v>
      </c>
      <c r="N38">
        <v>150.66999999999999</v>
      </c>
      <c r="O38">
        <v>53.29</v>
      </c>
      <c r="P38">
        <v>0</v>
      </c>
      <c r="Q38">
        <v>36.01</v>
      </c>
      <c r="R38" s="94">
        <v>33</v>
      </c>
      <c r="S38" s="94">
        <v>33</v>
      </c>
      <c r="T38" s="94">
        <v>33</v>
      </c>
      <c r="U38">
        <v>0</v>
      </c>
      <c r="V38">
        <v>81.37</v>
      </c>
      <c r="W38">
        <v>4.01</v>
      </c>
      <c r="X38">
        <v>110</v>
      </c>
      <c r="Y38">
        <v>36.659999999999997</v>
      </c>
      <c r="Z38">
        <v>36.67</v>
      </c>
      <c r="AA38">
        <v>120.28</v>
      </c>
      <c r="AB38">
        <v>24.06</v>
      </c>
      <c r="AC38">
        <v>45</v>
      </c>
      <c r="AD38">
        <v>29</v>
      </c>
      <c r="AE38">
        <v>52</v>
      </c>
      <c r="AF38">
        <v>25</v>
      </c>
      <c r="AG38">
        <v>41</v>
      </c>
      <c r="AH38">
        <v>0</v>
      </c>
      <c r="AI38">
        <v>0</v>
      </c>
      <c r="AJ38">
        <v>29.27</v>
      </c>
      <c r="AK38">
        <v>116</v>
      </c>
      <c r="AL38">
        <v>49</v>
      </c>
      <c r="AM38">
        <v>3.59</v>
      </c>
    </row>
    <row r="39" spans="1:39">
      <c r="A39" t="s">
        <v>81</v>
      </c>
      <c r="B39" s="35">
        <v>110.45</v>
      </c>
      <c r="C39" s="35">
        <v>57.84</v>
      </c>
      <c r="D39" s="94">
        <f t="shared" si="0"/>
        <v>99</v>
      </c>
      <c r="E39" s="35"/>
      <c r="F39" s="35"/>
      <c r="G39" s="35"/>
      <c r="H39" s="35"/>
      <c r="I39" s="35"/>
      <c r="J39" s="38">
        <v>7.05</v>
      </c>
      <c r="K39" s="38">
        <v>7.05</v>
      </c>
      <c r="L39" s="38">
        <v>7.23</v>
      </c>
      <c r="M39">
        <v>70.599999999999994</v>
      </c>
      <c r="N39">
        <v>150.66999999999999</v>
      </c>
      <c r="O39">
        <v>53.29</v>
      </c>
      <c r="P39">
        <v>0</v>
      </c>
      <c r="Q39">
        <v>36.01</v>
      </c>
      <c r="R39" s="94">
        <v>33</v>
      </c>
      <c r="S39" s="94">
        <v>33</v>
      </c>
      <c r="T39" s="94">
        <v>33</v>
      </c>
      <c r="U39">
        <v>0</v>
      </c>
      <c r="V39">
        <v>88.87</v>
      </c>
      <c r="W39">
        <v>4.5199999999999996</v>
      </c>
      <c r="X39">
        <v>110</v>
      </c>
      <c r="Y39">
        <v>36.659999999999997</v>
      </c>
      <c r="Z39">
        <v>36.67</v>
      </c>
      <c r="AA39">
        <v>132.30000000000001</v>
      </c>
      <c r="AB39">
        <v>26.46</v>
      </c>
      <c r="AC39">
        <v>52</v>
      </c>
      <c r="AD39">
        <v>30</v>
      </c>
      <c r="AE39">
        <v>59</v>
      </c>
      <c r="AF39">
        <v>28</v>
      </c>
      <c r="AG39">
        <v>41</v>
      </c>
      <c r="AH39">
        <v>0</v>
      </c>
      <c r="AI39">
        <v>0</v>
      </c>
      <c r="AJ39">
        <v>30.28</v>
      </c>
      <c r="AK39">
        <v>126</v>
      </c>
      <c r="AL39">
        <v>54</v>
      </c>
      <c r="AM39">
        <v>3.59</v>
      </c>
    </row>
    <row r="40" spans="1:39">
      <c r="A40" t="s">
        <v>82</v>
      </c>
      <c r="B40" s="35">
        <v>110.45</v>
      </c>
      <c r="C40" s="35">
        <v>57.84</v>
      </c>
      <c r="D40" s="94">
        <f t="shared" si="0"/>
        <v>99</v>
      </c>
      <c r="E40" s="35"/>
      <c r="F40" s="35"/>
      <c r="G40" s="35"/>
      <c r="H40" s="35"/>
      <c r="I40" s="35"/>
      <c r="J40" s="38">
        <v>7.71</v>
      </c>
      <c r="K40" s="38">
        <v>7.71</v>
      </c>
      <c r="L40" s="38">
        <v>7.91</v>
      </c>
      <c r="M40">
        <v>70.599999999999994</v>
      </c>
      <c r="N40">
        <v>150.66999999999999</v>
      </c>
      <c r="O40">
        <v>53.29</v>
      </c>
      <c r="P40">
        <v>0</v>
      </c>
      <c r="Q40">
        <v>36.01</v>
      </c>
      <c r="R40" s="94">
        <v>33</v>
      </c>
      <c r="S40" s="94">
        <v>33</v>
      </c>
      <c r="T40" s="94">
        <v>33</v>
      </c>
      <c r="U40">
        <v>0</v>
      </c>
      <c r="V40">
        <v>95.93</v>
      </c>
      <c r="W40">
        <v>4.5199999999999996</v>
      </c>
      <c r="X40">
        <v>110</v>
      </c>
      <c r="Y40">
        <v>36.659999999999997</v>
      </c>
      <c r="Z40">
        <v>36.67</v>
      </c>
      <c r="AA40">
        <v>144.31</v>
      </c>
      <c r="AB40">
        <v>28.86</v>
      </c>
      <c r="AC40">
        <v>57</v>
      </c>
      <c r="AD40">
        <v>32</v>
      </c>
      <c r="AE40">
        <v>65</v>
      </c>
      <c r="AF40">
        <v>31</v>
      </c>
      <c r="AG40">
        <v>41</v>
      </c>
      <c r="AH40">
        <v>0</v>
      </c>
      <c r="AI40">
        <v>0</v>
      </c>
      <c r="AJ40">
        <v>28.26</v>
      </c>
      <c r="AK40">
        <v>137</v>
      </c>
      <c r="AL40">
        <v>58</v>
      </c>
      <c r="AM40">
        <v>3.59</v>
      </c>
    </row>
    <row r="41" spans="1:39">
      <c r="A41" t="s">
        <v>83</v>
      </c>
      <c r="B41" s="35">
        <v>110.45</v>
      </c>
      <c r="C41" s="35">
        <v>57.84</v>
      </c>
      <c r="D41" s="94">
        <f t="shared" si="0"/>
        <v>99</v>
      </c>
      <c r="E41" s="35"/>
      <c r="F41" s="35"/>
      <c r="G41" s="35"/>
      <c r="H41" s="35"/>
      <c r="I41" s="35"/>
      <c r="J41" s="38">
        <v>8.75</v>
      </c>
      <c r="K41" s="38">
        <v>8.75</v>
      </c>
      <c r="L41" s="38">
        <v>8.9600000000000009</v>
      </c>
      <c r="M41">
        <v>70.599999999999994</v>
      </c>
      <c r="N41">
        <v>150.66999999999999</v>
      </c>
      <c r="O41">
        <v>53.29</v>
      </c>
      <c r="P41">
        <v>0</v>
      </c>
      <c r="Q41">
        <v>36.01</v>
      </c>
      <c r="R41" s="94">
        <v>33</v>
      </c>
      <c r="S41" s="94">
        <v>33</v>
      </c>
      <c r="T41" s="94">
        <v>33</v>
      </c>
      <c r="U41">
        <v>0</v>
      </c>
      <c r="V41">
        <v>102.35</v>
      </c>
      <c r="W41">
        <v>4.5199999999999996</v>
      </c>
      <c r="X41">
        <v>110</v>
      </c>
      <c r="Y41">
        <v>36.659999999999997</v>
      </c>
      <c r="Z41">
        <v>36.67</v>
      </c>
      <c r="AA41">
        <v>144.83000000000001</v>
      </c>
      <c r="AB41">
        <v>28.97</v>
      </c>
      <c r="AC41">
        <v>67</v>
      </c>
      <c r="AD41">
        <v>37</v>
      </c>
      <c r="AE41">
        <v>71</v>
      </c>
      <c r="AF41">
        <v>34</v>
      </c>
      <c r="AG41">
        <v>41</v>
      </c>
      <c r="AH41">
        <v>0</v>
      </c>
      <c r="AI41">
        <v>0</v>
      </c>
      <c r="AJ41">
        <v>29.27</v>
      </c>
      <c r="AK41">
        <v>147</v>
      </c>
      <c r="AL41">
        <v>63</v>
      </c>
      <c r="AM41">
        <v>4.0999999999999996</v>
      </c>
    </row>
    <row r="42" spans="1:39">
      <c r="A42" t="s">
        <v>84</v>
      </c>
      <c r="B42" s="35">
        <v>110.45</v>
      </c>
      <c r="C42" s="35">
        <v>57.84</v>
      </c>
      <c r="D42" s="94">
        <f t="shared" si="0"/>
        <v>99</v>
      </c>
      <c r="E42" s="35"/>
      <c r="F42" s="35"/>
      <c r="G42" s="35"/>
      <c r="H42" s="35"/>
      <c r="I42" s="35"/>
      <c r="J42" s="38">
        <v>9.84</v>
      </c>
      <c r="K42" s="38">
        <v>9.84</v>
      </c>
      <c r="L42" s="38">
        <v>10.1</v>
      </c>
      <c r="M42">
        <v>70.599999999999994</v>
      </c>
      <c r="N42">
        <v>150.66999999999999</v>
      </c>
      <c r="O42">
        <v>53.29</v>
      </c>
      <c r="P42">
        <v>0</v>
      </c>
      <c r="Q42">
        <v>36.01</v>
      </c>
      <c r="R42" s="94">
        <v>33</v>
      </c>
      <c r="S42" s="94">
        <v>33</v>
      </c>
      <c r="T42" s="94">
        <v>33</v>
      </c>
      <c r="U42">
        <v>0</v>
      </c>
      <c r="V42">
        <v>108</v>
      </c>
      <c r="W42">
        <v>4.5199999999999996</v>
      </c>
      <c r="X42">
        <v>110</v>
      </c>
      <c r="Y42">
        <v>36.659999999999997</v>
      </c>
      <c r="Z42">
        <v>36.67</v>
      </c>
      <c r="AA42">
        <v>155.87</v>
      </c>
      <c r="AB42">
        <v>31.17</v>
      </c>
      <c r="AC42">
        <v>73</v>
      </c>
      <c r="AD42">
        <v>38</v>
      </c>
      <c r="AE42">
        <v>76</v>
      </c>
      <c r="AF42">
        <v>37</v>
      </c>
      <c r="AG42">
        <v>41</v>
      </c>
      <c r="AH42">
        <v>0</v>
      </c>
      <c r="AI42">
        <v>0</v>
      </c>
      <c r="AJ42">
        <v>29.77</v>
      </c>
      <c r="AK42">
        <v>155</v>
      </c>
      <c r="AL42">
        <v>67</v>
      </c>
      <c r="AM42">
        <v>4.0999999999999996</v>
      </c>
    </row>
    <row r="43" spans="1:39">
      <c r="A43" t="s">
        <v>85</v>
      </c>
      <c r="B43" s="35">
        <v>110.45</v>
      </c>
      <c r="C43" s="35">
        <v>57.84</v>
      </c>
      <c r="D43" s="94">
        <f t="shared" si="0"/>
        <v>99</v>
      </c>
      <c r="E43" s="35"/>
      <c r="F43" s="35"/>
      <c r="G43" s="35"/>
      <c r="H43" s="35"/>
      <c r="I43" s="35"/>
      <c r="J43" s="38">
        <v>10.78</v>
      </c>
      <c r="K43" s="38">
        <v>10.78</v>
      </c>
      <c r="L43" s="38">
        <v>11.05</v>
      </c>
      <c r="M43">
        <v>70.599999999999994</v>
      </c>
      <c r="N43">
        <v>150.66999999999999</v>
      </c>
      <c r="O43">
        <v>53.29</v>
      </c>
      <c r="P43">
        <v>0</v>
      </c>
      <c r="Q43">
        <v>36.01</v>
      </c>
      <c r="R43" s="94">
        <v>33</v>
      </c>
      <c r="S43" s="94">
        <v>33</v>
      </c>
      <c r="T43" s="94">
        <v>33</v>
      </c>
      <c r="U43">
        <v>0</v>
      </c>
      <c r="V43">
        <v>113.18</v>
      </c>
      <c r="W43">
        <v>4.28</v>
      </c>
      <c r="X43">
        <v>110</v>
      </c>
      <c r="Y43">
        <v>36.659999999999997</v>
      </c>
      <c r="Z43">
        <v>36.67</v>
      </c>
      <c r="AA43">
        <v>166.18</v>
      </c>
      <c r="AB43">
        <v>33.24</v>
      </c>
      <c r="AC43">
        <v>78</v>
      </c>
      <c r="AD43">
        <v>40</v>
      </c>
      <c r="AE43">
        <v>83</v>
      </c>
      <c r="AF43">
        <v>39</v>
      </c>
      <c r="AG43">
        <v>41</v>
      </c>
      <c r="AH43">
        <v>0</v>
      </c>
      <c r="AI43">
        <v>0</v>
      </c>
      <c r="AJ43">
        <v>29.77</v>
      </c>
      <c r="AK43">
        <v>165</v>
      </c>
      <c r="AL43">
        <v>70</v>
      </c>
      <c r="AM43">
        <v>4.0999999999999996</v>
      </c>
    </row>
    <row r="44" spans="1:39">
      <c r="A44" t="s">
        <v>86</v>
      </c>
      <c r="B44" s="35">
        <v>110.45</v>
      </c>
      <c r="C44" s="35">
        <v>57.84</v>
      </c>
      <c r="D44" s="94">
        <f t="shared" si="0"/>
        <v>99</v>
      </c>
      <c r="E44" s="35"/>
      <c r="F44" s="35"/>
      <c r="G44" s="35"/>
      <c r="H44" s="35"/>
      <c r="I44" s="35"/>
      <c r="J44" s="38">
        <v>12.53</v>
      </c>
      <c r="K44" s="38">
        <v>12.53</v>
      </c>
      <c r="L44" s="38">
        <v>12.84</v>
      </c>
      <c r="M44">
        <v>70.599999999999994</v>
      </c>
      <c r="N44">
        <v>150.66999999999999</v>
      </c>
      <c r="O44">
        <v>53.29</v>
      </c>
      <c r="P44">
        <v>0</v>
      </c>
      <c r="Q44">
        <v>36.01</v>
      </c>
      <c r="R44" s="94">
        <v>33</v>
      </c>
      <c r="S44" s="94">
        <v>33</v>
      </c>
      <c r="T44" s="94">
        <v>33</v>
      </c>
      <c r="U44">
        <v>0</v>
      </c>
      <c r="V44">
        <v>117.93</v>
      </c>
      <c r="W44">
        <v>4.28</v>
      </c>
      <c r="X44">
        <v>110</v>
      </c>
      <c r="Y44">
        <v>36.659999999999997</v>
      </c>
      <c r="Z44">
        <v>36.67</v>
      </c>
      <c r="AA44">
        <v>176.31</v>
      </c>
      <c r="AB44">
        <v>35.26</v>
      </c>
      <c r="AC44">
        <v>82</v>
      </c>
      <c r="AD44">
        <v>43</v>
      </c>
      <c r="AE44">
        <v>88</v>
      </c>
      <c r="AF44">
        <v>42</v>
      </c>
      <c r="AG44">
        <v>41</v>
      </c>
      <c r="AH44">
        <v>0</v>
      </c>
      <c r="AI44">
        <v>0</v>
      </c>
      <c r="AJ44">
        <v>27.26</v>
      </c>
      <c r="AK44">
        <v>172</v>
      </c>
      <c r="AL44">
        <v>73</v>
      </c>
      <c r="AM44">
        <v>4.0999999999999996</v>
      </c>
    </row>
    <row r="45" spans="1:39">
      <c r="A45" t="s">
        <v>87</v>
      </c>
      <c r="B45" s="35">
        <v>110.45</v>
      </c>
      <c r="C45" s="35">
        <v>57.84</v>
      </c>
      <c r="D45" s="94">
        <f t="shared" si="0"/>
        <v>99</v>
      </c>
      <c r="E45" s="35"/>
      <c r="F45" s="35"/>
      <c r="G45" s="35"/>
      <c r="H45" s="35"/>
      <c r="I45" s="35"/>
      <c r="J45" s="38">
        <v>13.23</v>
      </c>
      <c r="K45" s="38">
        <v>13.23</v>
      </c>
      <c r="L45" s="38">
        <v>13.55</v>
      </c>
      <c r="M45">
        <v>70.599999999999994</v>
      </c>
      <c r="N45">
        <v>150.66999999999999</v>
      </c>
      <c r="O45">
        <v>53.29</v>
      </c>
      <c r="P45">
        <v>0</v>
      </c>
      <c r="Q45">
        <v>36.01</v>
      </c>
      <c r="R45" s="94">
        <v>33</v>
      </c>
      <c r="S45" s="94">
        <v>33</v>
      </c>
      <c r="T45" s="94">
        <v>33</v>
      </c>
      <c r="U45">
        <v>0</v>
      </c>
      <c r="V45">
        <v>122.15</v>
      </c>
      <c r="W45">
        <v>4.28</v>
      </c>
      <c r="X45">
        <v>110</v>
      </c>
      <c r="Y45">
        <v>36.659999999999997</v>
      </c>
      <c r="Z45">
        <v>36.67</v>
      </c>
      <c r="AA45">
        <v>179.38</v>
      </c>
      <c r="AB45">
        <v>35.869999999999997</v>
      </c>
      <c r="AC45">
        <v>87</v>
      </c>
      <c r="AD45">
        <v>44</v>
      </c>
      <c r="AE45">
        <v>90</v>
      </c>
      <c r="AF45">
        <v>43</v>
      </c>
      <c r="AG45">
        <v>41</v>
      </c>
      <c r="AH45">
        <v>0</v>
      </c>
      <c r="AI45">
        <v>0</v>
      </c>
      <c r="AJ45">
        <v>27.26</v>
      </c>
      <c r="AK45">
        <v>179</v>
      </c>
      <c r="AL45">
        <v>76</v>
      </c>
      <c r="AM45">
        <v>4.0999999999999996</v>
      </c>
    </row>
    <row r="46" spans="1:39">
      <c r="A46" t="s">
        <v>88</v>
      </c>
      <c r="B46" s="35">
        <v>110.45</v>
      </c>
      <c r="C46" s="35">
        <v>57.84</v>
      </c>
      <c r="D46" s="94">
        <f t="shared" si="0"/>
        <v>99</v>
      </c>
      <c r="E46" s="35"/>
      <c r="F46" s="35"/>
      <c r="G46" s="35"/>
      <c r="H46" s="35"/>
      <c r="I46" s="35"/>
      <c r="J46" s="38">
        <v>13.91</v>
      </c>
      <c r="K46" s="38">
        <v>13.91</v>
      </c>
      <c r="L46" s="38">
        <v>14.27</v>
      </c>
      <c r="M46">
        <v>70.599999999999994</v>
      </c>
      <c r="N46">
        <v>150.66999999999999</v>
      </c>
      <c r="O46">
        <v>53.29</v>
      </c>
      <c r="P46">
        <v>0</v>
      </c>
      <c r="Q46">
        <v>36.01</v>
      </c>
      <c r="R46" s="94">
        <v>33</v>
      </c>
      <c r="S46" s="94">
        <v>33</v>
      </c>
      <c r="T46" s="94">
        <v>33</v>
      </c>
      <c r="U46">
        <v>0</v>
      </c>
      <c r="V46">
        <v>125.9</v>
      </c>
      <c r="W46">
        <v>4.28</v>
      </c>
      <c r="X46">
        <v>110</v>
      </c>
      <c r="Y46">
        <v>36.659999999999997</v>
      </c>
      <c r="Z46">
        <v>36.67</v>
      </c>
      <c r="AA46">
        <v>183.33</v>
      </c>
      <c r="AB46">
        <v>36.67</v>
      </c>
      <c r="AC46">
        <v>89</v>
      </c>
      <c r="AD46">
        <v>44</v>
      </c>
      <c r="AE46">
        <v>91</v>
      </c>
      <c r="AF46">
        <v>44</v>
      </c>
      <c r="AG46">
        <v>41</v>
      </c>
      <c r="AH46">
        <v>0</v>
      </c>
      <c r="AI46">
        <v>0</v>
      </c>
      <c r="AJ46">
        <v>27.26</v>
      </c>
      <c r="AK46">
        <v>182</v>
      </c>
      <c r="AL46">
        <v>78</v>
      </c>
      <c r="AM46">
        <v>4.0999999999999996</v>
      </c>
    </row>
    <row r="47" spans="1:39">
      <c r="A47" t="s">
        <v>89</v>
      </c>
      <c r="B47" s="35">
        <v>110.45</v>
      </c>
      <c r="C47" s="35">
        <v>57.84</v>
      </c>
      <c r="D47" s="94">
        <f t="shared" si="0"/>
        <v>99</v>
      </c>
      <c r="E47" s="35"/>
      <c r="F47" s="35"/>
      <c r="G47" s="35"/>
      <c r="H47" s="35"/>
      <c r="I47" s="35"/>
      <c r="J47" s="38">
        <v>14.32</v>
      </c>
      <c r="K47" s="38">
        <v>14.32</v>
      </c>
      <c r="L47" s="38">
        <v>14.69</v>
      </c>
      <c r="M47">
        <v>70.599999999999994</v>
      </c>
      <c r="N47">
        <v>150.66999999999999</v>
      </c>
      <c r="O47">
        <v>53.29</v>
      </c>
      <c r="P47">
        <v>0</v>
      </c>
      <c r="Q47">
        <v>36.01</v>
      </c>
      <c r="R47" s="94">
        <v>33</v>
      </c>
      <c r="S47" s="94">
        <v>33</v>
      </c>
      <c r="T47" s="94">
        <v>33</v>
      </c>
      <c r="U47">
        <v>0</v>
      </c>
      <c r="V47">
        <v>128.63</v>
      </c>
      <c r="W47">
        <v>4.28</v>
      </c>
      <c r="X47">
        <v>110</v>
      </c>
      <c r="Y47">
        <v>36.659999999999997</v>
      </c>
      <c r="Z47">
        <v>36.67</v>
      </c>
      <c r="AA47">
        <v>187.5</v>
      </c>
      <c r="AB47">
        <v>37.5</v>
      </c>
      <c r="AC47">
        <v>90</v>
      </c>
      <c r="AD47">
        <v>45</v>
      </c>
      <c r="AE47">
        <v>91</v>
      </c>
      <c r="AF47">
        <v>44</v>
      </c>
      <c r="AG47">
        <v>41</v>
      </c>
      <c r="AH47">
        <v>0</v>
      </c>
      <c r="AI47">
        <v>0</v>
      </c>
      <c r="AJ47">
        <v>27.26</v>
      </c>
      <c r="AK47">
        <v>186</v>
      </c>
      <c r="AL47">
        <v>79</v>
      </c>
      <c r="AM47">
        <v>4.0999999999999996</v>
      </c>
    </row>
    <row r="48" spans="1:39">
      <c r="A48" t="s">
        <v>90</v>
      </c>
      <c r="B48" s="35">
        <v>110.45</v>
      </c>
      <c r="C48" s="35">
        <v>57.84</v>
      </c>
      <c r="D48" s="94">
        <f t="shared" si="0"/>
        <v>99</v>
      </c>
      <c r="E48" s="35"/>
      <c r="F48" s="35"/>
      <c r="G48" s="35"/>
      <c r="H48" s="35"/>
      <c r="I48" s="35"/>
      <c r="J48" s="38">
        <v>14.47</v>
      </c>
      <c r="K48" s="38">
        <v>14.47</v>
      </c>
      <c r="L48" s="38">
        <v>14.82</v>
      </c>
      <c r="M48">
        <v>70.599999999999994</v>
      </c>
      <c r="N48">
        <v>150.66999999999999</v>
      </c>
      <c r="O48">
        <v>53.29</v>
      </c>
      <c r="P48">
        <v>0</v>
      </c>
      <c r="Q48">
        <v>36.01</v>
      </c>
      <c r="R48" s="94">
        <v>33</v>
      </c>
      <c r="S48" s="94">
        <v>33</v>
      </c>
      <c r="T48" s="94">
        <v>33</v>
      </c>
      <c r="U48">
        <v>0</v>
      </c>
      <c r="V48">
        <v>129.94</v>
      </c>
      <c r="W48">
        <v>4.28</v>
      </c>
      <c r="X48">
        <v>110</v>
      </c>
      <c r="Y48">
        <v>36.659999999999997</v>
      </c>
      <c r="Z48">
        <v>36.67</v>
      </c>
      <c r="AA48">
        <v>191.67</v>
      </c>
      <c r="AB48">
        <v>38.33</v>
      </c>
      <c r="AC48">
        <v>91</v>
      </c>
      <c r="AD48">
        <v>45</v>
      </c>
      <c r="AE48">
        <v>91</v>
      </c>
      <c r="AF48">
        <v>44</v>
      </c>
      <c r="AG48">
        <v>41</v>
      </c>
      <c r="AH48">
        <v>0</v>
      </c>
      <c r="AI48">
        <v>0</v>
      </c>
      <c r="AJ48">
        <v>27.26</v>
      </c>
      <c r="AK48">
        <v>189</v>
      </c>
      <c r="AL48">
        <v>81</v>
      </c>
      <c r="AM48">
        <v>4.0999999999999996</v>
      </c>
    </row>
    <row r="49" spans="1:39">
      <c r="A49" t="s">
        <v>91</v>
      </c>
      <c r="B49" s="35">
        <v>110.45</v>
      </c>
      <c r="C49" s="35">
        <v>57.84</v>
      </c>
      <c r="D49" s="94">
        <f t="shared" si="0"/>
        <v>99</v>
      </c>
      <c r="E49" s="35"/>
      <c r="F49" s="35"/>
      <c r="G49" s="35"/>
      <c r="H49" s="35"/>
      <c r="I49" s="35"/>
      <c r="J49" s="38">
        <v>15.07</v>
      </c>
      <c r="K49" s="38">
        <v>15.07</v>
      </c>
      <c r="L49" s="38">
        <v>15.44</v>
      </c>
      <c r="M49">
        <v>70.599999999999994</v>
      </c>
      <c r="N49">
        <v>150.66999999999999</v>
      </c>
      <c r="O49">
        <v>53.29</v>
      </c>
      <c r="P49">
        <v>0</v>
      </c>
      <c r="Q49">
        <v>36.01</v>
      </c>
      <c r="R49" s="94">
        <v>33</v>
      </c>
      <c r="S49" s="94">
        <v>33</v>
      </c>
      <c r="T49" s="94">
        <v>33</v>
      </c>
      <c r="U49">
        <v>0</v>
      </c>
      <c r="V49">
        <v>130.47999999999999</v>
      </c>
      <c r="W49">
        <v>4.28</v>
      </c>
      <c r="X49">
        <v>110</v>
      </c>
      <c r="Y49">
        <v>36.659999999999997</v>
      </c>
      <c r="Z49">
        <v>36.67</v>
      </c>
      <c r="AA49">
        <v>191.67</v>
      </c>
      <c r="AB49">
        <v>38.33</v>
      </c>
      <c r="AC49">
        <v>91</v>
      </c>
      <c r="AD49">
        <v>46</v>
      </c>
      <c r="AE49">
        <v>91</v>
      </c>
      <c r="AF49">
        <v>44</v>
      </c>
      <c r="AG49">
        <v>41</v>
      </c>
      <c r="AH49">
        <v>0</v>
      </c>
      <c r="AI49">
        <v>0</v>
      </c>
      <c r="AJ49">
        <v>27.26</v>
      </c>
      <c r="AK49">
        <v>189</v>
      </c>
      <c r="AL49">
        <v>81</v>
      </c>
      <c r="AM49">
        <v>4.0999999999999996</v>
      </c>
    </row>
    <row r="50" spans="1:39">
      <c r="A50" t="s">
        <v>92</v>
      </c>
      <c r="B50" s="35">
        <v>110.45</v>
      </c>
      <c r="C50" s="35">
        <v>57.84</v>
      </c>
      <c r="D50" s="94">
        <f t="shared" si="0"/>
        <v>99</v>
      </c>
      <c r="E50" s="35"/>
      <c r="F50" s="35"/>
      <c r="G50" s="35"/>
      <c r="H50" s="35"/>
      <c r="I50" s="35"/>
      <c r="J50" s="38">
        <v>15.19</v>
      </c>
      <c r="K50" s="38">
        <v>15.19</v>
      </c>
      <c r="L50" s="38">
        <v>15.57</v>
      </c>
      <c r="M50">
        <v>70.599999999999994</v>
      </c>
      <c r="N50">
        <v>150.66999999999999</v>
      </c>
      <c r="O50">
        <v>53.29</v>
      </c>
      <c r="P50">
        <v>0</v>
      </c>
      <c r="Q50">
        <v>36.01</v>
      </c>
      <c r="R50" s="94">
        <v>33</v>
      </c>
      <c r="S50" s="94">
        <v>33</v>
      </c>
      <c r="T50" s="94">
        <v>33</v>
      </c>
      <c r="U50">
        <v>0</v>
      </c>
      <c r="V50">
        <v>130.51</v>
      </c>
      <c r="W50">
        <v>4.28</v>
      </c>
      <c r="X50">
        <v>110</v>
      </c>
      <c r="Y50">
        <v>36.659999999999997</v>
      </c>
      <c r="Z50">
        <v>36.67</v>
      </c>
      <c r="AA50">
        <v>191.67</v>
      </c>
      <c r="AB50">
        <v>38.33</v>
      </c>
      <c r="AC50">
        <v>91</v>
      </c>
      <c r="AD50">
        <v>46</v>
      </c>
      <c r="AE50">
        <v>91</v>
      </c>
      <c r="AF50">
        <v>44</v>
      </c>
      <c r="AG50">
        <v>41</v>
      </c>
      <c r="AH50">
        <v>0</v>
      </c>
      <c r="AI50">
        <v>0</v>
      </c>
      <c r="AJ50">
        <v>27.26</v>
      </c>
      <c r="AK50">
        <v>189</v>
      </c>
      <c r="AL50">
        <v>81</v>
      </c>
      <c r="AM50">
        <v>4.0999999999999996</v>
      </c>
    </row>
    <row r="51" spans="1:39">
      <c r="A51" t="s">
        <v>93</v>
      </c>
      <c r="B51" s="35">
        <v>110.45</v>
      </c>
      <c r="C51" s="35">
        <v>57.84</v>
      </c>
      <c r="D51" s="94">
        <f t="shared" si="0"/>
        <v>99</v>
      </c>
      <c r="E51" s="35"/>
      <c r="F51" s="35"/>
      <c r="G51" s="35"/>
      <c r="H51" s="35"/>
      <c r="I51" s="35"/>
      <c r="J51" s="38">
        <v>15.19</v>
      </c>
      <c r="K51" s="38">
        <v>15.19</v>
      </c>
      <c r="L51" s="38">
        <v>15.57</v>
      </c>
      <c r="M51">
        <v>70.599999999999994</v>
      </c>
      <c r="N51">
        <v>150.66999999999999</v>
      </c>
      <c r="O51">
        <v>53.29</v>
      </c>
      <c r="P51">
        <v>0</v>
      </c>
      <c r="Q51">
        <v>36.01</v>
      </c>
      <c r="R51" s="94">
        <v>33</v>
      </c>
      <c r="S51" s="94">
        <v>33</v>
      </c>
      <c r="T51" s="94">
        <v>33</v>
      </c>
      <c r="U51">
        <v>0</v>
      </c>
      <c r="V51">
        <v>135.72</v>
      </c>
      <c r="W51">
        <v>4.1500000000000004</v>
      </c>
      <c r="X51">
        <v>110</v>
      </c>
      <c r="Y51">
        <v>36.659999999999997</v>
      </c>
      <c r="Z51">
        <v>36.67</v>
      </c>
      <c r="AA51">
        <v>191.67</v>
      </c>
      <c r="AB51">
        <v>38.33</v>
      </c>
      <c r="AC51">
        <v>91</v>
      </c>
      <c r="AD51">
        <v>46</v>
      </c>
      <c r="AE51">
        <v>91</v>
      </c>
      <c r="AF51">
        <v>44</v>
      </c>
      <c r="AG51">
        <v>41</v>
      </c>
      <c r="AH51">
        <v>0</v>
      </c>
      <c r="AI51">
        <v>0</v>
      </c>
      <c r="AJ51">
        <v>27.26</v>
      </c>
      <c r="AK51">
        <v>189</v>
      </c>
      <c r="AL51">
        <v>81</v>
      </c>
      <c r="AM51">
        <v>4.0999999999999996</v>
      </c>
    </row>
    <row r="52" spans="1:39">
      <c r="A52" t="s">
        <v>94</v>
      </c>
      <c r="B52" s="35">
        <v>110.45</v>
      </c>
      <c r="C52" s="35">
        <v>57.84</v>
      </c>
      <c r="D52" s="94">
        <f t="shared" si="0"/>
        <v>99</v>
      </c>
      <c r="E52" s="35"/>
      <c r="F52" s="35"/>
      <c r="G52" s="35"/>
      <c r="H52" s="35"/>
      <c r="I52" s="35"/>
      <c r="J52" s="38">
        <v>15.19</v>
      </c>
      <c r="K52" s="38">
        <v>15.19</v>
      </c>
      <c r="L52" s="38">
        <v>15.57</v>
      </c>
      <c r="M52">
        <v>70.599999999999994</v>
      </c>
      <c r="N52">
        <v>150.66999999999999</v>
      </c>
      <c r="O52">
        <v>53.29</v>
      </c>
      <c r="P52">
        <v>0</v>
      </c>
      <c r="Q52">
        <v>36.01</v>
      </c>
      <c r="R52" s="94">
        <v>33</v>
      </c>
      <c r="S52" s="94">
        <v>33</v>
      </c>
      <c r="T52" s="94">
        <v>33</v>
      </c>
      <c r="U52">
        <v>0</v>
      </c>
      <c r="V52">
        <v>134.46</v>
      </c>
      <c r="W52">
        <v>4.1500000000000004</v>
      </c>
      <c r="X52">
        <v>110</v>
      </c>
      <c r="Y52">
        <v>36.659999999999997</v>
      </c>
      <c r="Z52">
        <v>36.67</v>
      </c>
      <c r="AA52">
        <v>191.67</v>
      </c>
      <c r="AB52">
        <v>38.33</v>
      </c>
      <c r="AC52">
        <v>91</v>
      </c>
      <c r="AD52">
        <v>46</v>
      </c>
      <c r="AE52">
        <v>91</v>
      </c>
      <c r="AF52">
        <v>44</v>
      </c>
      <c r="AG52">
        <v>41</v>
      </c>
      <c r="AH52">
        <v>0</v>
      </c>
      <c r="AI52">
        <v>0</v>
      </c>
      <c r="AJ52">
        <v>27.26</v>
      </c>
      <c r="AK52">
        <v>189</v>
      </c>
      <c r="AL52">
        <v>81</v>
      </c>
      <c r="AM52">
        <v>4.0999999999999996</v>
      </c>
    </row>
    <row r="53" spans="1:39">
      <c r="A53" t="s">
        <v>95</v>
      </c>
      <c r="B53" s="35">
        <v>110.45</v>
      </c>
      <c r="C53" s="35">
        <v>57.84</v>
      </c>
      <c r="D53" s="94">
        <f t="shared" si="0"/>
        <v>99</v>
      </c>
      <c r="E53" s="35"/>
      <c r="F53" s="35"/>
      <c r="G53" s="35"/>
      <c r="H53" s="35"/>
      <c r="I53" s="35"/>
      <c r="J53" s="38">
        <v>15.19</v>
      </c>
      <c r="K53" s="38">
        <v>15.19</v>
      </c>
      <c r="L53" s="38">
        <v>15.57</v>
      </c>
      <c r="M53">
        <v>70.599999999999994</v>
      </c>
      <c r="N53">
        <v>150.66999999999999</v>
      </c>
      <c r="O53">
        <v>53.29</v>
      </c>
      <c r="P53">
        <v>0</v>
      </c>
      <c r="Q53">
        <v>36.01</v>
      </c>
      <c r="R53" s="94">
        <v>33</v>
      </c>
      <c r="S53" s="94">
        <v>33</v>
      </c>
      <c r="T53" s="94">
        <v>33</v>
      </c>
      <c r="U53">
        <v>0</v>
      </c>
      <c r="V53">
        <v>132.66999999999999</v>
      </c>
      <c r="W53">
        <v>4.1500000000000004</v>
      </c>
      <c r="X53">
        <v>110</v>
      </c>
      <c r="Y53">
        <v>36.659999999999997</v>
      </c>
      <c r="Z53">
        <v>36.67</v>
      </c>
      <c r="AA53">
        <v>191.67</v>
      </c>
      <c r="AB53">
        <v>38.33</v>
      </c>
      <c r="AC53">
        <v>91</v>
      </c>
      <c r="AD53">
        <v>46</v>
      </c>
      <c r="AE53">
        <v>91</v>
      </c>
      <c r="AF53">
        <v>44</v>
      </c>
      <c r="AG53">
        <v>41</v>
      </c>
      <c r="AH53">
        <v>0</v>
      </c>
      <c r="AI53">
        <v>0</v>
      </c>
      <c r="AJ53">
        <v>28.26</v>
      </c>
      <c r="AK53">
        <v>189</v>
      </c>
      <c r="AL53">
        <v>81</v>
      </c>
      <c r="AM53">
        <v>4.0999999999999996</v>
      </c>
    </row>
    <row r="54" spans="1:39">
      <c r="A54" t="s">
        <v>96</v>
      </c>
      <c r="B54" s="35">
        <v>110.45</v>
      </c>
      <c r="C54" s="35">
        <v>57.84</v>
      </c>
      <c r="D54" s="94">
        <f t="shared" si="0"/>
        <v>99</v>
      </c>
      <c r="E54" s="35"/>
      <c r="F54" s="35"/>
      <c r="G54" s="35"/>
      <c r="H54" s="35"/>
      <c r="I54" s="35"/>
      <c r="J54" s="38">
        <v>15.19</v>
      </c>
      <c r="K54" s="38">
        <v>15.19</v>
      </c>
      <c r="L54" s="38">
        <v>15.57</v>
      </c>
      <c r="M54">
        <v>70.599999999999994</v>
      </c>
      <c r="N54">
        <v>150.66999999999999</v>
      </c>
      <c r="O54">
        <v>53.29</v>
      </c>
      <c r="P54">
        <v>0</v>
      </c>
      <c r="Q54">
        <v>37.020000000000003</v>
      </c>
      <c r="R54" s="94">
        <v>33</v>
      </c>
      <c r="S54" s="94">
        <v>33</v>
      </c>
      <c r="T54" s="94">
        <v>33</v>
      </c>
      <c r="U54">
        <v>0</v>
      </c>
      <c r="V54">
        <v>130.31</v>
      </c>
      <c r="W54">
        <v>4.1500000000000004</v>
      </c>
      <c r="X54">
        <v>110</v>
      </c>
      <c r="Y54">
        <v>36.659999999999997</v>
      </c>
      <c r="Z54">
        <v>36.67</v>
      </c>
      <c r="AA54">
        <v>191.67</v>
      </c>
      <c r="AB54">
        <v>38.33</v>
      </c>
      <c r="AC54">
        <v>90</v>
      </c>
      <c r="AD54">
        <v>46</v>
      </c>
      <c r="AE54">
        <v>91</v>
      </c>
      <c r="AF54">
        <v>44</v>
      </c>
      <c r="AG54">
        <v>41</v>
      </c>
      <c r="AH54">
        <v>0</v>
      </c>
      <c r="AI54">
        <v>0</v>
      </c>
      <c r="AJ54">
        <v>28.26</v>
      </c>
      <c r="AK54">
        <v>189</v>
      </c>
      <c r="AL54">
        <v>81</v>
      </c>
      <c r="AM54">
        <v>4.0999999999999996</v>
      </c>
    </row>
    <row r="55" spans="1:39">
      <c r="A55" t="s">
        <v>97</v>
      </c>
      <c r="B55" s="35">
        <v>110.45</v>
      </c>
      <c r="C55" s="35">
        <v>57.84</v>
      </c>
      <c r="D55" s="94">
        <f t="shared" si="0"/>
        <v>99</v>
      </c>
      <c r="E55" s="35"/>
      <c r="F55" s="35"/>
      <c r="G55" s="35"/>
      <c r="H55" s="35"/>
      <c r="I55" s="35"/>
      <c r="J55" s="38">
        <v>15.19</v>
      </c>
      <c r="K55" s="38">
        <v>15.19</v>
      </c>
      <c r="L55" s="38">
        <v>15.57</v>
      </c>
      <c r="M55">
        <v>70.599999999999994</v>
      </c>
      <c r="N55">
        <v>150.66999999999999</v>
      </c>
      <c r="O55">
        <v>53.29</v>
      </c>
      <c r="P55">
        <v>0</v>
      </c>
      <c r="Q55">
        <v>33.01</v>
      </c>
      <c r="R55" s="94">
        <v>33</v>
      </c>
      <c r="S55" s="94">
        <v>33</v>
      </c>
      <c r="T55" s="94">
        <v>33</v>
      </c>
      <c r="U55">
        <v>0</v>
      </c>
      <c r="V55">
        <v>126.7</v>
      </c>
      <c r="W55">
        <v>4.1500000000000004</v>
      </c>
      <c r="X55">
        <v>110</v>
      </c>
      <c r="Y55">
        <v>36.659999999999997</v>
      </c>
      <c r="Z55">
        <v>36.67</v>
      </c>
      <c r="AA55">
        <v>191.67</v>
      </c>
      <c r="AB55">
        <v>38.33</v>
      </c>
      <c r="AC55">
        <v>89</v>
      </c>
      <c r="AD55">
        <v>45</v>
      </c>
      <c r="AE55">
        <v>91</v>
      </c>
      <c r="AF55">
        <v>44</v>
      </c>
      <c r="AG55">
        <v>41</v>
      </c>
      <c r="AH55">
        <v>0</v>
      </c>
      <c r="AI55">
        <v>0</v>
      </c>
      <c r="AJ55">
        <v>28.26</v>
      </c>
      <c r="AK55">
        <v>186</v>
      </c>
      <c r="AL55">
        <v>79</v>
      </c>
      <c r="AM55">
        <v>4.0999999999999996</v>
      </c>
    </row>
    <row r="56" spans="1:39">
      <c r="A56" t="s">
        <v>98</v>
      </c>
      <c r="B56" s="35">
        <v>110.45</v>
      </c>
      <c r="C56" s="35">
        <v>57.84</v>
      </c>
      <c r="D56" s="94">
        <f t="shared" si="0"/>
        <v>99</v>
      </c>
      <c r="E56" s="35"/>
      <c r="F56" s="35"/>
      <c r="G56" s="35"/>
      <c r="H56" s="35"/>
      <c r="I56" s="35"/>
      <c r="J56" s="38">
        <v>15.19</v>
      </c>
      <c r="K56" s="38">
        <v>15.19</v>
      </c>
      <c r="L56" s="38">
        <v>15.57</v>
      </c>
      <c r="M56">
        <v>70.599999999999994</v>
      </c>
      <c r="N56">
        <v>150.66999999999999</v>
      </c>
      <c r="O56">
        <v>53.29</v>
      </c>
      <c r="P56">
        <v>0</v>
      </c>
      <c r="Q56">
        <v>33.01</v>
      </c>
      <c r="R56" s="94">
        <v>33</v>
      </c>
      <c r="S56" s="94">
        <v>33</v>
      </c>
      <c r="T56" s="94">
        <v>33</v>
      </c>
      <c r="U56">
        <v>0</v>
      </c>
      <c r="V56">
        <v>121.49</v>
      </c>
      <c r="W56">
        <v>4.1500000000000004</v>
      </c>
      <c r="X56">
        <v>110</v>
      </c>
      <c r="Y56">
        <v>36.659999999999997</v>
      </c>
      <c r="Z56">
        <v>36.67</v>
      </c>
      <c r="AA56">
        <v>191.67</v>
      </c>
      <c r="AB56">
        <v>38.33</v>
      </c>
      <c r="AC56">
        <v>89</v>
      </c>
      <c r="AD56">
        <v>45</v>
      </c>
      <c r="AE56">
        <v>91</v>
      </c>
      <c r="AF56">
        <v>44</v>
      </c>
      <c r="AG56">
        <v>41</v>
      </c>
      <c r="AH56">
        <v>0</v>
      </c>
      <c r="AI56">
        <v>0</v>
      </c>
      <c r="AJ56">
        <v>28.26</v>
      </c>
      <c r="AK56">
        <v>186</v>
      </c>
      <c r="AL56">
        <v>79</v>
      </c>
      <c r="AM56">
        <v>4.0999999999999996</v>
      </c>
    </row>
    <row r="57" spans="1:39">
      <c r="A57" t="s">
        <v>99</v>
      </c>
      <c r="B57" s="35">
        <v>120.14</v>
      </c>
      <c r="C57" s="35">
        <v>57.84</v>
      </c>
      <c r="D57" s="94">
        <f t="shared" si="0"/>
        <v>99</v>
      </c>
      <c r="E57" s="35"/>
      <c r="F57" s="35"/>
      <c r="G57" s="35"/>
      <c r="H57" s="35"/>
      <c r="I57" s="35"/>
      <c r="J57" s="38">
        <v>15.19</v>
      </c>
      <c r="K57" s="38">
        <v>15.19</v>
      </c>
      <c r="L57" s="38">
        <v>15.57</v>
      </c>
      <c r="M57">
        <v>70.599999999999994</v>
      </c>
      <c r="N57">
        <v>150.66999999999999</v>
      </c>
      <c r="O57">
        <v>53.29</v>
      </c>
      <c r="P57">
        <v>0</v>
      </c>
      <c r="Q57">
        <v>32.01</v>
      </c>
      <c r="R57" s="94">
        <v>33</v>
      </c>
      <c r="S57" s="94">
        <v>33</v>
      </c>
      <c r="T57" s="94">
        <v>33</v>
      </c>
      <c r="U57">
        <v>0</v>
      </c>
      <c r="V57">
        <v>113.3</v>
      </c>
      <c r="W57">
        <v>4.1500000000000004</v>
      </c>
      <c r="X57">
        <v>110</v>
      </c>
      <c r="Y57">
        <v>36.659999999999997</v>
      </c>
      <c r="Z57">
        <v>36.67</v>
      </c>
      <c r="AA57">
        <v>187.5</v>
      </c>
      <c r="AB57">
        <v>37.5</v>
      </c>
      <c r="AC57">
        <v>88</v>
      </c>
      <c r="AD57">
        <v>43.5</v>
      </c>
      <c r="AE57">
        <v>90</v>
      </c>
      <c r="AF57">
        <v>43</v>
      </c>
      <c r="AG57">
        <v>41</v>
      </c>
      <c r="AH57">
        <v>0</v>
      </c>
      <c r="AI57">
        <v>0</v>
      </c>
      <c r="AJ57">
        <v>28.26</v>
      </c>
      <c r="AK57">
        <v>186</v>
      </c>
      <c r="AL57">
        <v>79</v>
      </c>
      <c r="AM57">
        <v>4.0999999999999996</v>
      </c>
    </row>
    <row r="58" spans="1:39">
      <c r="A58" t="s">
        <v>100</v>
      </c>
      <c r="B58" s="35">
        <v>159.87</v>
      </c>
      <c r="C58" s="35">
        <v>57.84</v>
      </c>
      <c r="D58" s="94">
        <f t="shared" si="0"/>
        <v>99</v>
      </c>
      <c r="E58" s="35"/>
      <c r="F58" s="35"/>
      <c r="G58" s="35"/>
      <c r="H58" s="35"/>
      <c r="I58" s="35"/>
      <c r="J58" s="38">
        <v>14.5</v>
      </c>
      <c r="K58" s="38">
        <v>14.5</v>
      </c>
      <c r="L58" s="38">
        <v>14.87</v>
      </c>
      <c r="M58">
        <v>70.599999999999994</v>
      </c>
      <c r="N58">
        <v>150.66999999999999</v>
      </c>
      <c r="O58">
        <v>53.29</v>
      </c>
      <c r="P58">
        <v>0</v>
      </c>
      <c r="Q58">
        <v>32.01</v>
      </c>
      <c r="R58" s="94">
        <v>33</v>
      </c>
      <c r="S58" s="94">
        <v>33</v>
      </c>
      <c r="T58" s="94">
        <v>33</v>
      </c>
      <c r="U58">
        <v>0</v>
      </c>
      <c r="V58">
        <v>108.63</v>
      </c>
      <c r="W58">
        <v>4.1500000000000004</v>
      </c>
      <c r="X58">
        <v>110</v>
      </c>
      <c r="Y58">
        <v>36.659999999999997</v>
      </c>
      <c r="Z58">
        <v>36.67</v>
      </c>
      <c r="AA58">
        <v>183.33</v>
      </c>
      <c r="AB58">
        <v>36.67</v>
      </c>
      <c r="AC58">
        <v>88</v>
      </c>
      <c r="AD58">
        <v>43</v>
      </c>
      <c r="AE58">
        <v>89</v>
      </c>
      <c r="AF58">
        <v>43</v>
      </c>
      <c r="AG58">
        <v>41</v>
      </c>
      <c r="AH58">
        <v>0</v>
      </c>
      <c r="AI58">
        <v>0</v>
      </c>
      <c r="AJ58">
        <v>28.26</v>
      </c>
      <c r="AK58">
        <v>186</v>
      </c>
      <c r="AL58">
        <v>79</v>
      </c>
      <c r="AM58">
        <v>4.0999999999999996</v>
      </c>
    </row>
    <row r="59" spans="1:39">
      <c r="A59" t="s">
        <v>101</v>
      </c>
      <c r="B59" s="35">
        <v>171.15</v>
      </c>
      <c r="C59" s="35">
        <v>57.84</v>
      </c>
      <c r="D59" s="94">
        <f t="shared" si="0"/>
        <v>99</v>
      </c>
      <c r="E59" s="35"/>
      <c r="F59" s="35"/>
      <c r="G59" s="35"/>
      <c r="H59" s="35"/>
      <c r="I59" s="35"/>
      <c r="J59" s="38">
        <v>14.09</v>
      </c>
      <c r="K59" s="38">
        <v>14.09</v>
      </c>
      <c r="L59" s="38">
        <v>14.44</v>
      </c>
      <c r="M59">
        <v>70.599999999999994</v>
      </c>
      <c r="N59">
        <v>193.78</v>
      </c>
      <c r="O59">
        <v>53.29</v>
      </c>
      <c r="P59">
        <v>0</v>
      </c>
      <c r="Q59">
        <v>24.01</v>
      </c>
      <c r="R59" s="94">
        <v>33</v>
      </c>
      <c r="S59" s="94">
        <v>33</v>
      </c>
      <c r="T59" s="94">
        <v>33</v>
      </c>
      <c r="U59">
        <v>0</v>
      </c>
      <c r="V59">
        <v>105.62</v>
      </c>
      <c r="W59">
        <v>4.4800000000000004</v>
      </c>
      <c r="X59">
        <v>110</v>
      </c>
      <c r="Y59">
        <v>36.659999999999997</v>
      </c>
      <c r="Z59">
        <v>36.67</v>
      </c>
      <c r="AA59">
        <v>181.88</v>
      </c>
      <c r="AB59">
        <v>36.369999999999997</v>
      </c>
      <c r="AC59">
        <v>77</v>
      </c>
      <c r="AD59">
        <v>40</v>
      </c>
      <c r="AE59">
        <v>90</v>
      </c>
      <c r="AF59">
        <v>43</v>
      </c>
      <c r="AG59">
        <v>41</v>
      </c>
      <c r="AH59">
        <v>0</v>
      </c>
      <c r="AI59">
        <v>0</v>
      </c>
      <c r="AJ59">
        <v>28.26</v>
      </c>
      <c r="AK59">
        <v>182</v>
      </c>
      <c r="AL59">
        <v>78</v>
      </c>
      <c r="AM59">
        <v>4.0999999999999996</v>
      </c>
    </row>
    <row r="60" spans="1:39">
      <c r="A60" t="s">
        <v>102</v>
      </c>
      <c r="B60" s="35">
        <v>171.15</v>
      </c>
      <c r="C60" s="35">
        <v>57.84</v>
      </c>
      <c r="D60" s="94">
        <f t="shared" si="0"/>
        <v>99</v>
      </c>
      <c r="E60" s="35"/>
      <c r="F60" s="35"/>
      <c r="G60" s="35"/>
      <c r="H60" s="35"/>
      <c r="I60" s="35"/>
      <c r="J60" s="38">
        <v>13.63</v>
      </c>
      <c r="K60" s="38">
        <v>13.63</v>
      </c>
      <c r="L60" s="38">
        <v>13.97</v>
      </c>
      <c r="M60">
        <v>70.599999999999994</v>
      </c>
      <c r="N60">
        <v>232.54</v>
      </c>
      <c r="O60">
        <v>53.29</v>
      </c>
      <c r="P60">
        <v>0</v>
      </c>
      <c r="Q60">
        <v>24.01</v>
      </c>
      <c r="R60" s="94">
        <v>33</v>
      </c>
      <c r="S60" s="94">
        <v>33</v>
      </c>
      <c r="T60" s="94">
        <v>33</v>
      </c>
      <c r="U60">
        <v>0</v>
      </c>
      <c r="V60">
        <v>103.85</v>
      </c>
      <c r="W60">
        <v>4.4800000000000004</v>
      </c>
      <c r="X60">
        <v>110</v>
      </c>
      <c r="Y60">
        <v>36.659999999999997</v>
      </c>
      <c r="Z60">
        <v>36.67</v>
      </c>
      <c r="AA60">
        <v>175</v>
      </c>
      <c r="AB60">
        <v>35</v>
      </c>
      <c r="AC60">
        <v>74</v>
      </c>
      <c r="AD60">
        <v>38</v>
      </c>
      <c r="AE60">
        <v>87</v>
      </c>
      <c r="AF60">
        <v>41</v>
      </c>
      <c r="AG60">
        <v>41</v>
      </c>
      <c r="AH60">
        <v>0</v>
      </c>
      <c r="AI60">
        <v>0</v>
      </c>
      <c r="AJ60">
        <v>28.26</v>
      </c>
      <c r="AK60">
        <v>179</v>
      </c>
      <c r="AL60">
        <v>76</v>
      </c>
      <c r="AM60">
        <v>4.0999999999999996</v>
      </c>
    </row>
    <row r="61" spans="1:39">
      <c r="A61" t="s">
        <v>103</v>
      </c>
      <c r="B61" s="35">
        <v>171.15</v>
      </c>
      <c r="C61" s="35">
        <v>57.84</v>
      </c>
      <c r="D61" s="94">
        <f t="shared" si="0"/>
        <v>99</v>
      </c>
      <c r="E61" s="35"/>
      <c r="F61" s="35"/>
      <c r="G61" s="35"/>
      <c r="H61" s="35"/>
      <c r="I61" s="35"/>
      <c r="J61" s="38">
        <v>13.12</v>
      </c>
      <c r="K61" s="38">
        <v>13.12</v>
      </c>
      <c r="L61" s="38">
        <v>13.45</v>
      </c>
      <c r="M61">
        <v>70.599999999999994</v>
      </c>
      <c r="N61">
        <v>273.95999999999998</v>
      </c>
      <c r="O61">
        <v>53.29</v>
      </c>
      <c r="P61">
        <v>0</v>
      </c>
      <c r="Q61">
        <v>24.01</v>
      </c>
      <c r="R61" s="94">
        <v>33</v>
      </c>
      <c r="S61" s="94">
        <v>33</v>
      </c>
      <c r="T61" s="94">
        <v>33</v>
      </c>
      <c r="U61">
        <v>0</v>
      </c>
      <c r="V61">
        <v>101.37</v>
      </c>
      <c r="W61">
        <v>4.4800000000000004</v>
      </c>
      <c r="X61">
        <v>110</v>
      </c>
      <c r="Y61">
        <v>36.659999999999997</v>
      </c>
      <c r="Z61">
        <v>36.67</v>
      </c>
      <c r="AA61">
        <v>119.91</v>
      </c>
      <c r="AB61">
        <v>23.98</v>
      </c>
      <c r="AC61">
        <v>77</v>
      </c>
      <c r="AD61">
        <v>38</v>
      </c>
      <c r="AE61">
        <v>85</v>
      </c>
      <c r="AF61">
        <v>40</v>
      </c>
      <c r="AG61">
        <v>41</v>
      </c>
      <c r="AH61">
        <v>0</v>
      </c>
      <c r="AI61">
        <v>0</v>
      </c>
      <c r="AJ61">
        <v>28.26</v>
      </c>
      <c r="AK61">
        <v>175</v>
      </c>
      <c r="AL61">
        <v>75</v>
      </c>
      <c r="AM61">
        <v>4.0999999999999996</v>
      </c>
    </row>
    <row r="62" spans="1:39">
      <c r="A62" t="s">
        <v>104</v>
      </c>
      <c r="B62" s="35">
        <v>171.15</v>
      </c>
      <c r="C62" s="35">
        <v>57.84</v>
      </c>
      <c r="D62" s="94">
        <f t="shared" si="0"/>
        <v>99</v>
      </c>
      <c r="E62" s="35"/>
      <c r="F62" s="35"/>
      <c r="G62" s="35"/>
      <c r="H62" s="35"/>
      <c r="I62" s="35"/>
      <c r="J62" s="38">
        <v>10.72</v>
      </c>
      <c r="K62" s="38">
        <v>10.72</v>
      </c>
      <c r="L62" s="38">
        <v>10.99</v>
      </c>
      <c r="M62">
        <v>70.599999999999994</v>
      </c>
      <c r="N62">
        <v>273.95999999999998</v>
      </c>
      <c r="O62">
        <v>53.29</v>
      </c>
      <c r="P62">
        <v>0</v>
      </c>
      <c r="Q62">
        <v>24.41</v>
      </c>
      <c r="R62" s="94">
        <v>33</v>
      </c>
      <c r="S62" s="94">
        <v>33</v>
      </c>
      <c r="T62" s="94">
        <v>33</v>
      </c>
      <c r="U62">
        <v>0</v>
      </c>
      <c r="V62">
        <v>98.06</v>
      </c>
      <c r="W62">
        <v>4.4800000000000004</v>
      </c>
      <c r="X62">
        <v>110</v>
      </c>
      <c r="Y62">
        <v>36.659999999999997</v>
      </c>
      <c r="Z62">
        <v>36.67</v>
      </c>
      <c r="AA62">
        <v>112.9</v>
      </c>
      <c r="AB62">
        <v>22.58</v>
      </c>
      <c r="AC62">
        <v>77</v>
      </c>
      <c r="AD62">
        <v>37</v>
      </c>
      <c r="AE62">
        <v>81</v>
      </c>
      <c r="AF62">
        <v>39</v>
      </c>
      <c r="AG62">
        <v>41</v>
      </c>
      <c r="AH62">
        <v>0</v>
      </c>
      <c r="AI62">
        <v>0</v>
      </c>
      <c r="AJ62">
        <v>28.26</v>
      </c>
      <c r="AK62">
        <v>168</v>
      </c>
      <c r="AL62">
        <v>72</v>
      </c>
      <c r="AM62">
        <v>4.0999999999999996</v>
      </c>
    </row>
    <row r="63" spans="1:39">
      <c r="A63" t="s">
        <v>105</v>
      </c>
      <c r="B63" s="35">
        <v>227.28</v>
      </c>
      <c r="C63" s="35">
        <v>57.84</v>
      </c>
      <c r="D63" s="94">
        <f t="shared" si="0"/>
        <v>99</v>
      </c>
      <c r="E63" s="35"/>
      <c r="F63" s="35"/>
      <c r="G63" s="35"/>
      <c r="H63" s="35"/>
      <c r="I63" s="35"/>
      <c r="J63" s="38">
        <v>10.119999999999999</v>
      </c>
      <c r="K63" s="38">
        <v>10.119999999999999</v>
      </c>
      <c r="L63" s="38">
        <v>10.38</v>
      </c>
      <c r="M63">
        <v>70.599999999999994</v>
      </c>
      <c r="N63">
        <v>273.95999999999998</v>
      </c>
      <c r="O63">
        <v>53.29</v>
      </c>
      <c r="P63">
        <v>0</v>
      </c>
      <c r="Q63">
        <v>25.41</v>
      </c>
      <c r="R63" s="94">
        <v>33</v>
      </c>
      <c r="S63" s="94">
        <v>33</v>
      </c>
      <c r="T63" s="94">
        <v>33</v>
      </c>
      <c r="U63">
        <v>0</v>
      </c>
      <c r="V63">
        <v>91.58</v>
      </c>
      <c r="W63">
        <v>4.9400000000000004</v>
      </c>
      <c r="X63">
        <v>110</v>
      </c>
      <c r="Y63">
        <v>36.659999999999997</v>
      </c>
      <c r="Z63">
        <v>36.67</v>
      </c>
      <c r="AA63">
        <v>109.34</v>
      </c>
      <c r="AB63">
        <v>21.87</v>
      </c>
      <c r="AC63">
        <v>55</v>
      </c>
      <c r="AD63">
        <v>35</v>
      </c>
      <c r="AE63">
        <v>80</v>
      </c>
      <c r="AF63">
        <v>38</v>
      </c>
      <c r="AG63">
        <v>41</v>
      </c>
      <c r="AH63">
        <v>0</v>
      </c>
      <c r="AI63">
        <v>0</v>
      </c>
      <c r="AJ63">
        <v>28.26</v>
      </c>
      <c r="AK63">
        <v>165</v>
      </c>
      <c r="AL63">
        <v>70</v>
      </c>
      <c r="AM63">
        <v>4.0999999999999996</v>
      </c>
    </row>
    <row r="64" spans="1:39">
      <c r="A64" t="s">
        <v>106</v>
      </c>
      <c r="B64" s="35">
        <v>227.28</v>
      </c>
      <c r="C64" s="35">
        <v>57.84</v>
      </c>
      <c r="D64" s="94">
        <f t="shared" si="0"/>
        <v>99</v>
      </c>
      <c r="E64" s="35"/>
      <c r="F64" s="35"/>
      <c r="G64" s="35"/>
      <c r="H64" s="35"/>
      <c r="I64" s="35"/>
      <c r="J64" s="38">
        <v>9.4700000000000006</v>
      </c>
      <c r="K64" s="38">
        <v>9.4700000000000006</v>
      </c>
      <c r="L64" s="38">
        <v>9.6999999999999993</v>
      </c>
      <c r="M64">
        <v>70.599999999999994</v>
      </c>
      <c r="N64">
        <v>273.95999999999998</v>
      </c>
      <c r="O64">
        <v>53.29</v>
      </c>
      <c r="P64">
        <v>0</v>
      </c>
      <c r="Q64">
        <v>27.81</v>
      </c>
      <c r="R64" s="94">
        <v>33</v>
      </c>
      <c r="S64" s="94">
        <v>33</v>
      </c>
      <c r="T64" s="94">
        <v>33</v>
      </c>
      <c r="U64">
        <v>0</v>
      </c>
      <c r="V64">
        <v>84.65</v>
      </c>
      <c r="W64">
        <v>4.9400000000000004</v>
      </c>
      <c r="X64">
        <v>110</v>
      </c>
      <c r="Y64">
        <v>36.659999999999997</v>
      </c>
      <c r="Z64">
        <v>36.67</v>
      </c>
      <c r="AA64">
        <v>105.78</v>
      </c>
      <c r="AB64">
        <v>21.15</v>
      </c>
      <c r="AC64">
        <v>53</v>
      </c>
      <c r="AD64">
        <v>32</v>
      </c>
      <c r="AE64">
        <v>74</v>
      </c>
      <c r="AF64">
        <v>36</v>
      </c>
      <c r="AG64">
        <v>41</v>
      </c>
      <c r="AH64">
        <v>0</v>
      </c>
      <c r="AI64">
        <v>0</v>
      </c>
      <c r="AJ64">
        <v>28.26</v>
      </c>
      <c r="AK64">
        <v>154</v>
      </c>
      <c r="AL64">
        <v>66</v>
      </c>
      <c r="AM64">
        <v>4.0999999999999996</v>
      </c>
    </row>
    <row r="65" spans="1:39">
      <c r="A65" t="s">
        <v>107</v>
      </c>
      <c r="B65" s="35">
        <v>228.25</v>
      </c>
      <c r="C65" s="35">
        <v>57.84</v>
      </c>
      <c r="D65" s="94">
        <f t="shared" si="0"/>
        <v>99</v>
      </c>
      <c r="E65" s="35"/>
      <c r="F65" s="35"/>
      <c r="G65" s="35"/>
      <c r="H65" s="35"/>
      <c r="I65" s="35"/>
      <c r="J65" s="38">
        <v>8.75</v>
      </c>
      <c r="K65" s="38">
        <v>8.75</v>
      </c>
      <c r="L65" s="38">
        <v>8.9600000000000009</v>
      </c>
      <c r="M65">
        <v>70.599999999999994</v>
      </c>
      <c r="N65">
        <v>273.95999999999998</v>
      </c>
      <c r="O65">
        <v>82.36</v>
      </c>
      <c r="P65">
        <v>0</v>
      </c>
      <c r="Q65">
        <v>30.01</v>
      </c>
      <c r="R65" s="94">
        <v>33</v>
      </c>
      <c r="S65" s="94">
        <v>33</v>
      </c>
      <c r="T65" s="94">
        <v>33</v>
      </c>
      <c r="U65">
        <v>0</v>
      </c>
      <c r="V65">
        <v>76.91</v>
      </c>
      <c r="W65">
        <v>4.9400000000000004</v>
      </c>
      <c r="X65">
        <v>110</v>
      </c>
      <c r="Y65">
        <v>36.659999999999997</v>
      </c>
      <c r="Z65">
        <v>36.67</v>
      </c>
      <c r="AA65">
        <v>120.83</v>
      </c>
      <c r="AB65">
        <v>24.17</v>
      </c>
      <c r="AC65">
        <v>58</v>
      </c>
      <c r="AD65">
        <v>29</v>
      </c>
      <c r="AE65">
        <v>69</v>
      </c>
      <c r="AF65">
        <v>33</v>
      </c>
      <c r="AG65">
        <v>41</v>
      </c>
      <c r="AH65">
        <v>0</v>
      </c>
      <c r="AI65">
        <v>0</v>
      </c>
      <c r="AJ65">
        <v>28.26</v>
      </c>
      <c r="AK65">
        <v>144</v>
      </c>
      <c r="AL65">
        <v>61</v>
      </c>
      <c r="AM65">
        <v>3.59</v>
      </c>
    </row>
    <row r="66" spans="1:39">
      <c r="A66" t="s">
        <v>108</v>
      </c>
      <c r="B66" s="35">
        <v>228.25</v>
      </c>
      <c r="C66" s="35">
        <v>57.84</v>
      </c>
      <c r="D66" s="94">
        <f t="shared" si="0"/>
        <v>99</v>
      </c>
      <c r="E66" s="35"/>
      <c r="F66" s="35"/>
      <c r="G66" s="35"/>
      <c r="H66" s="35"/>
      <c r="I66" s="35"/>
      <c r="J66" s="38">
        <v>8.1</v>
      </c>
      <c r="K66" s="38">
        <v>8.1</v>
      </c>
      <c r="L66" s="38">
        <v>8.2899999999999991</v>
      </c>
      <c r="M66">
        <v>70.599999999999994</v>
      </c>
      <c r="N66">
        <v>273.95999999999998</v>
      </c>
      <c r="O66">
        <v>87.2</v>
      </c>
      <c r="P66">
        <v>0</v>
      </c>
      <c r="Q66">
        <v>33.01</v>
      </c>
      <c r="R66" s="94">
        <v>33</v>
      </c>
      <c r="S66" s="94">
        <v>33</v>
      </c>
      <c r="T66" s="94">
        <v>33</v>
      </c>
      <c r="U66">
        <v>0</v>
      </c>
      <c r="V66">
        <v>68.569999999999993</v>
      </c>
      <c r="W66">
        <v>4.9400000000000004</v>
      </c>
      <c r="X66">
        <v>110</v>
      </c>
      <c r="Y66">
        <v>36.659999999999997</v>
      </c>
      <c r="Z66">
        <v>36.67</v>
      </c>
      <c r="AA66">
        <v>117.83</v>
      </c>
      <c r="AB66">
        <v>23.56</v>
      </c>
      <c r="AC66">
        <v>56</v>
      </c>
      <c r="AD66">
        <v>26</v>
      </c>
      <c r="AE66">
        <v>64</v>
      </c>
      <c r="AF66">
        <v>31</v>
      </c>
      <c r="AG66">
        <v>41</v>
      </c>
      <c r="AH66">
        <v>0</v>
      </c>
      <c r="AI66">
        <v>0</v>
      </c>
      <c r="AJ66">
        <v>28.26</v>
      </c>
      <c r="AK66">
        <v>133</v>
      </c>
      <c r="AL66">
        <v>57</v>
      </c>
      <c r="AM66">
        <v>3.59</v>
      </c>
    </row>
    <row r="67" spans="1:39">
      <c r="A67" t="s">
        <v>109</v>
      </c>
      <c r="B67" s="35">
        <v>228.25</v>
      </c>
      <c r="C67" s="35">
        <v>57.84</v>
      </c>
      <c r="D67" s="94">
        <f t="shared" si="0"/>
        <v>99</v>
      </c>
      <c r="E67" s="35"/>
      <c r="F67" s="35"/>
      <c r="G67" s="35"/>
      <c r="H67" s="35"/>
      <c r="I67" s="35"/>
      <c r="J67" s="38">
        <v>7.51</v>
      </c>
      <c r="K67" s="38">
        <v>7.51</v>
      </c>
      <c r="L67" s="38">
        <v>7.69</v>
      </c>
      <c r="M67">
        <v>70.599999999999994</v>
      </c>
      <c r="N67">
        <v>273.95999999999998</v>
      </c>
      <c r="O67">
        <v>87.2</v>
      </c>
      <c r="P67">
        <v>0</v>
      </c>
      <c r="Q67">
        <v>34.81</v>
      </c>
      <c r="R67" s="94">
        <v>33</v>
      </c>
      <c r="S67" s="94">
        <v>33</v>
      </c>
      <c r="T67" s="94">
        <v>33</v>
      </c>
      <c r="U67">
        <v>0</v>
      </c>
      <c r="V67">
        <v>59.7</v>
      </c>
      <c r="W67">
        <v>5.41</v>
      </c>
      <c r="X67">
        <v>110</v>
      </c>
      <c r="Y67">
        <v>36.659999999999997</v>
      </c>
      <c r="Z67">
        <v>36.67</v>
      </c>
      <c r="AA67">
        <v>108.74</v>
      </c>
      <c r="AB67">
        <v>21.75</v>
      </c>
      <c r="AC67">
        <v>48</v>
      </c>
      <c r="AD67">
        <v>26</v>
      </c>
      <c r="AE67">
        <v>59</v>
      </c>
      <c r="AF67">
        <v>28</v>
      </c>
      <c r="AG67">
        <v>37</v>
      </c>
      <c r="AH67">
        <v>0</v>
      </c>
      <c r="AI67">
        <v>0</v>
      </c>
      <c r="AJ67">
        <v>27.76</v>
      </c>
      <c r="AK67">
        <v>123</v>
      </c>
      <c r="AL67">
        <v>52</v>
      </c>
      <c r="AM67">
        <v>3.59</v>
      </c>
    </row>
    <row r="68" spans="1:39">
      <c r="A68" t="s">
        <v>110</v>
      </c>
      <c r="B68" s="35">
        <v>228.25</v>
      </c>
      <c r="C68" s="35">
        <v>57.84</v>
      </c>
      <c r="D68" s="94">
        <f t="shared" ref="D68:D98" si="1">R68+S68+T68</f>
        <v>99</v>
      </c>
      <c r="E68" s="35"/>
      <c r="F68" s="35"/>
      <c r="G68" s="35"/>
      <c r="H68" s="35"/>
      <c r="I68" s="35"/>
      <c r="J68" s="38">
        <v>6.69</v>
      </c>
      <c r="K68" s="38">
        <v>6.69</v>
      </c>
      <c r="L68" s="38">
        <v>6.86</v>
      </c>
      <c r="M68">
        <v>70.599999999999994</v>
      </c>
      <c r="N68">
        <v>273.95999999999998</v>
      </c>
      <c r="O68">
        <v>87.2</v>
      </c>
      <c r="P68">
        <v>0</v>
      </c>
      <c r="Q68">
        <v>36.82</v>
      </c>
      <c r="R68" s="94">
        <v>33</v>
      </c>
      <c r="S68" s="94">
        <v>33</v>
      </c>
      <c r="T68" s="94">
        <v>33</v>
      </c>
      <c r="U68">
        <v>0</v>
      </c>
      <c r="V68">
        <v>50.9</v>
      </c>
      <c r="W68">
        <v>5.41</v>
      </c>
      <c r="X68">
        <v>110</v>
      </c>
      <c r="Y68">
        <v>36.659999999999997</v>
      </c>
      <c r="Z68">
        <v>36.67</v>
      </c>
      <c r="AA68">
        <v>99.64</v>
      </c>
      <c r="AB68">
        <v>19.93</v>
      </c>
      <c r="AC68">
        <v>47</v>
      </c>
      <c r="AD68">
        <v>24</v>
      </c>
      <c r="AE68">
        <v>51</v>
      </c>
      <c r="AF68">
        <v>25</v>
      </c>
      <c r="AG68">
        <v>37.659999999999997</v>
      </c>
      <c r="AH68">
        <v>0</v>
      </c>
      <c r="AI68">
        <v>0</v>
      </c>
      <c r="AJ68">
        <v>27.76</v>
      </c>
      <c r="AK68">
        <v>109</v>
      </c>
      <c r="AL68">
        <v>46</v>
      </c>
      <c r="AM68">
        <v>3.59</v>
      </c>
    </row>
    <row r="69" spans="1:39">
      <c r="A69" t="s">
        <v>111</v>
      </c>
      <c r="B69" s="35">
        <v>228.25</v>
      </c>
      <c r="C69" s="35">
        <v>57.84</v>
      </c>
      <c r="D69" s="94">
        <f t="shared" si="1"/>
        <v>99</v>
      </c>
      <c r="E69" s="35"/>
      <c r="F69" s="35"/>
      <c r="G69" s="35"/>
      <c r="H69" s="35"/>
      <c r="I69" s="35"/>
      <c r="J69" s="38">
        <v>6.03</v>
      </c>
      <c r="K69" s="38">
        <v>6.03</v>
      </c>
      <c r="L69" s="38">
        <v>6.17</v>
      </c>
      <c r="M69">
        <v>70.599999999999994</v>
      </c>
      <c r="N69">
        <v>273.95999999999998</v>
      </c>
      <c r="O69">
        <v>100.94</v>
      </c>
      <c r="P69">
        <v>0</v>
      </c>
      <c r="Q69">
        <v>44.02</v>
      </c>
      <c r="R69" s="94">
        <v>33</v>
      </c>
      <c r="S69" s="94">
        <v>33</v>
      </c>
      <c r="T69" s="94">
        <v>33</v>
      </c>
      <c r="U69">
        <v>0</v>
      </c>
      <c r="V69">
        <v>42.75</v>
      </c>
      <c r="W69">
        <v>5.41</v>
      </c>
      <c r="X69">
        <v>110</v>
      </c>
      <c r="Y69">
        <v>36.659999999999997</v>
      </c>
      <c r="Z69">
        <v>36.67</v>
      </c>
      <c r="AA69">
        <v>55.17</v>
      </c>
      <c r="AB69">
        <v>11.04</v>
      </c>
      <c r="AC69">
        <v>38</v>
      </c>
      <c r="AD69">
        <v>19</v>
      </c>
      <c r="AE69">
        <v>44</v>
      </c>
      <c r="AF69">
        <v>21</v>
      </c>
      <c r="AG69">
        <v>38.659999999999997</v>
      </c>
      <c r="AH69">
        <v>0</v>
      </c>
      <c r="AI69">
        <v>0</v>
      </c>
      <c r="AJ69">
        <v>27.26</v>
      </c>
      <c r="AK69">
        <v>95</v>
      </c>
      <c r="AL69">
        <v>40</v>
      </c>
      <c r="AM69">
        <v>3.84</v>
      </c>
    </row>
    <row r="70" spans="1:39">
      <c r="A70" t="s">
        <v>112</v>
      </c>
      <c r="B70" s="35">
        <v>244.72</v>
      </c>
      <c r="C70" s="35">
        <v>57.84</v>
      </c>
      <c r="D70" s="94">
        <f t="shared" si="1"/>
        <v>89</v>
      </c>
      <c r="E70" s="35"/>
      <c r="F70" s="35"/>
      <c r="G70" s="35"/>
      <c r="H70" s="35"/>
      <c r="I70" s="35"/>
      <c r="J70" s="38">
        <v>5.19</v>
      </c>
      <c r="K70" s="38">
        <v>5.19</v>
      </c>
      <c r="L70" s="38">
        <v>5.32</v>
      </c>
      <c r="M70">
        <v>70.599999999999994</v>
      </c>
      <c r="N70">
        <v>273.95999999999998</v>
      </c>
      <c r="O70">
        <v>100.94</v>
      </c>
      <c r="P70">
        <v>0</v>
      </c>
      <c r="Q70">
        <v>44.02</v>
      </c>
      <c r="R70" s="94">
        <v>33</v>
      </c>
      <c r="S70" s="94">
        <v>23</v>
      </c>
      <c r="T70" s="94">
        <v>33</v>
      </c>
      <c r="U70">
        <v>0</v>
      </c>
      <c r="V70">
        <v>34.700000000000003</v>
      </c>
      <c r="W70">
        <v>5.41</v>
      </c>
      <c r="X70">
        <v>110</v>
      </c>
      <c r="Y70">
        <v>36.659999999999997</v>
      </c>
      <c r="Z70">
        <v>36.67</v>
      </c>
      <c r="AA70">
        <v>45.07</v>
      </c>
      <c r="AB70">
        <v>9.01</v>
      </c>
      <c r="AC70">
        <v>35</v>
      </c>
      <c r="AD70">
        <v>15</v>
      </c>
      <c r="AE70">
        <v>37</v>
      </c>
      <c r="AF70">
        <v>18</v>
      </c>
      <c r="AG70">
        <v>39.340000000000003</v>
      </c>
      <c r="AH70">
        <v>0</v>
      </c>
      <c r="AI70">
        <v>0</v>
      </c>
      <c r="AJ70">
        <v>27.26</v>
      </c>
      <c r="AK70">
        <v>81</v>
      </c>
      <c r="AL70">
        <v>34</v>
      </c>
      <c r="AM70">
        <v>3.84</v>
      </c>
    </row>
    <row r="71" spans="1:39">
      <c r="A71" t="s">
        <v>113</v>
      </c>
      <c r="B71" s="35">
        <v>263.06</v>
      </c>
      <c r="C71" s="35">
        <v>57.84</v>
      </c>
      <c r="D71" s="94">
        <f t="shared" si="1"/>
        <v>80.55</v>
      </c>
      <c r="E71" s="35"/>
      <c r="F71" s="35"/>
      <c r="G71" s="35"/>
      <c r="H71" s="35"/>
      <c r="I71" s="35"/>
      <c r="J71" s="38">
        <v>4.26</v>
      </c>
      <c r="K71" s="38">
        <v>4.26</v>
      </c>
      <c r="L71" s="38">
        <v>4.37</v>
      </c>
      <c r="M71">
        <v>70.599999999999994</v>
      </c>
      <c r="N71">
        <v>273.95999999999998</v>
      </c>
      <c r="O71">
        <v>100.94</v>
      </c>
      <c r="P71">
        <v>0</v>
      </c>
      <c r="Q71">
        <v>35.61</v>
      </c>
      <c r="R71" s="94">
        <v>33</v>
      </c>
      <c r="S71" s="94">
        <v>16</v>
      </c>
      <c r="T71" s="94">
        <v>31.55</v>
      </c>
      <c r="U71">
        <v>0</v>
      </c>
      <c r="V71">
        <v>27.08</v>
      </c>
      <c r="W71">
        <v>5.96</v>
      </c>
      <c r="X71">
        <v>110</v>
      </c>
      <c r="Y71">
        <v>36.659999999999997</v>
      </c>
      <c r="Z71">
        <v>36.67</v>
      </c>
      <c r="AA71">
        <v>39.869999999999997</v>
      </c>
      <c r="AB71">
        <v>7.97</v>
      </c>
      <c r="AC71">
        <v>27</v>
      </c>
      <c r="AD71">
        <v>13</v>
      </c>
      <c r="AE71">
        <v>32</v>
      </c>
      <c r="AF71">
        <v>16</v>
      </c>
      <c r="AG71">
        <v>40</v>
      </c>
      <c r="AH71">
        <v>0</v>
      </c>
      <c r="AI71">
        <v>0</v>
      </c>
      <c r="AJ71">
        <v>27.76</v>
      </c>
      <c r="AK71">
        <v>70</v>
      </c>
      <c r="AL71">
        <v>30</v>
      </c>
      <c r="AM71">
        <v>3.84</v>
      </c>
    </row>
    <row r="72" spans="1:39">
      <c r="A72" t="s">
        <v>114</v>
      </c>
      <c r="B72" s="35">
        <v>263.06</v>
      </c>
      <c r="C72" s="35">
        <v>68.34</v>
      </c>
      <c r="D72" s="94">
        <f t="shared" si="1"/>
        <v>66.62</v>
      </c>
      <c r="E72" s="35"/>
      <c r="F72" s="35"/>
      <c r="G72" s="35"/>
      <c r="H72" s="35"/>
      <c r="I72" s="35"/>
      <c r="J72" s="38">
        <v>3.49</v>
      </c>
      <c r="K72" s="38">
        <v>3.49</v>
      </c>
      <c r="L72" s="38">
        <v>3.58</v>
      </c>
      <c r="M72">
        <v>70.599999999999994</v>
      </c>
      <c r="N72">
        <v>273.95999999999998</v>
      </c>
      <c r="O72">
        <v>100.94</v>
      </c>
      <c r="P72">
        <v>0</v>
      </c>
      <c r="Q72">
        <v>35.81</v>
      </c>
      <c r="R72" s="94">
        <v>33</v>
      </c>
      <c r="S72" s="94">
        <v>8</v>
      </c>
      <c r="T72" s="94">
        <v>25.62</v>
      </c>
      <c r="U72">
        <v>0</v>
      </c>
      <c r="V72">
        <v>20</v>
      </c>
      <c r="W72">
        <v>5.96</v>
      </c>
      <c r="X72">
        <v>110</v>
      </c>
      <c r="Y72">
        <v>36.659999999999997</v>
      </c>
      <c r="Z72">
        <v>36.67</v>
      </c>
      <c r="AA72">
        <v>34.67</v>
      </c>
      <c r="AB72">
        <v>6.93</v>
      </c>
      <c r="AC72">
        <v>23</v>
      </c>
      <c r="AD72">
        <v>11</v>
      </c>
      <c r="AE72">
        <v>27</v>
      </c>
      <c r="AF72">
        <v>13</v>
      </c>
      <c r="AG72">
        <v>40.659999999999997</v>
      </c>
      <c r="AH72">
        <v>0</v>
      </c>
      <c r="AI72">
        <v>0</v>
      </c>
      <c r="AJ72">
        <v>27.76</v>
      </c>
      <c r="AK72">
        <v>60</v>
      </c>
      <c r="AL72">
        <v>25</v>
      </c>
      <c r="AM72">
        <v>3.84</v>
      </c>
    </row>
    <row r="73" spans="1:39">
      <c r="A73" t="s">
        <v>115</v>
      </c>
      <c r="B73" s="35">
        <v>263.06</v>
      </c>
      <c r="C73" s="35">
        <v>68.34</v>
      </c>
      <c r="D73" s="94">
        <f t="shared" si="1"/>
        <v>54.11</v>
      </c>
      <c r="E73" s="35"/>
      <c r="F73" s="35"/>
      <c r="G73" s="35"/>
      <c r="H73" s="35"/>
      <c r="I73" s="35"/>
      <c r="J73" s="38">
        <v>2.63</v>
      </c>
      <c r="K73" s="38">
        <v>2.63</v>
      </c>
      <c r="L73" s="38">
        <v>2.7</v>
      </c>
      <c r="M73">
        <v>70.599999999999994</v>
      </c>
      <c r="N73">
        <v>273.95999999999998</v>
      </c>
      <c r="O73">
        <v>100.94</v>
      </c>
      <c r="P73">
        <v>0</v>
      </c>
      <c r="Q73">
        <v>36.21</v>
      </c>
      <c r="R73" s="94">
        <v>30.7</v>
      </c>
      <c r="S73" s="94">
        <v>3</v>
      </c>
      <c r="T73" s="94">
        <v>20.41</v>
      </c>
      <c r="U73">
        <v>0</v>
      </c>
      <c r="V73">
        <v>13.67</v>
      </c>
      <c r="W73">
        <v>5.96</v>
      </c>
      <c r="X73">
        <v>110</v>
      </c>
      <c r="Y73">
        <v>36.659999999999997</v>
      </c>
      <c r="Z73">
        <v>36.67</v>
      </c>
      <c r="AA73">
        <v>29.47</v>
      </c>
      <c r="AB73">
        <v>5.89</v>
      </c>
      <c r="AC73">
        <v>18</v>
      </c>
      <c r="AD73">
        <v>9</v>
      </c>
      <c r="AE73">
        <v>20</v>
      </c>
      <c r="AF73">
        <v>10</v>
      </c>
      <c r="AG73">
        <v>41.34</v>
      </c>
      <c r="AH73">
        <v>0</v>
      </c>
      <c r="AI73">
        <v>0</v>
      </c>
      <c r="AJ73">
        <v>27.76</v>
      </c>
      <c r="AK73">
        <v>49</v>
      </c>
      <c r="AL73">
        <v>21</v>
      </c>
      <c r="AM73">
        <v>3.84</v>
      </c>
    </row>
    <row r="74" spans="1:39">
      <c r="A74" t="s">
        <v>116</v>
      </c>
      <c r="B74" s="35">
        <v>263.06</v>
      </c>
      <c r="C74" s="35">
        <v>68.34</v>
      </c>
      <c r="D74" s="94">
        <f t="shared" si="1"/>
        <v>36.630000000000003</v>
      </c>
      <c r="E74" s="35"/>
      <c r="F74" s="35"/>
      <c r="G74" s="35"/>
      <c r="H74" s="35"/>
      <c r="I74" s="35"/>
      <c r="J74" s="38">
        <v>1.95</v>
      </c>
      <c r="K74" s="38">
        <v>1.95</v>
      </c>
      <c r="L74" s="38">
        <v>2</v>
      </c>
      <c r="M74">
        <v>70.599999999999994</v>
      </c>
      <c r="N74">
        <v>273.95999999999998</v>
      </c>
      <c r="O74">
        <v>100.94</v>
      </c>
      <c r="P74">
        <v>0</v>
      </c>
      <c r="Q74">
        <v>34.81</v>
      </c>
      <c r="R74" s="94">
        <v>20.76</v>
      </c>
      <c r="S74" s="94">
        <v>0</v>
      </c>
      <c r="T74" s="94">
        <v>15.87</v>
      </c>
      <c r="U74">
        <v>0</v>
      </c>
      <c r="V74">
        <v>8.64</v>
      </c>
      <c r="W74">
        <v>5.96</v>
      </c>
      <c r="X74">
        <v>110</v>
      </c>
      <c r="Y74">
        <v>36.659999999999997</v>
      </c>
      <c r="Z74">
        <v>36.67</v>
      </c>
      <c r="AA74">
        <v>24.27</v>
      </c>
      <c r="AB74">
        <v>4.8499999999999996</v>
      </c>
      <c r="AC74">
        <v>15</v>
      </c>
      <c r="AD74">
        <v>8</v>
      </c>
      <c r="AE74">
        <v>16</v>
      </c>
      <c r="AF74">
        <v>7</v>
      </c>
      <c r="AG74">
        <v>41.34</v>
      </c>
      <c r="AH74">
        <v>0</v>
      </c>
      <c r="AI74">
        <v>0</v>
      </c>
      <c r="AJ74">
        <v>27.76</v>
      </c>
      <c r="AK74">
        <v>39</v>
      </c>
      <c r="AL74">
        <v>16</v>
      </c>
      <c r="AM74">
        <v>3.84</v>
      </c>
    </row>
    <row r="75" spans="1:39">
      <c r="A75" t="s">
        <v>117</v>
      </c>
      <c r="B75" s="35">
        <v>263.06</v>
      </c>
      <c r="C75" s="35">
        <v>68.34</v>
      </c>
      <c r="D75" s="94">
        <f t="shared" si="1"/>
        <v>0</v>
      </c>
      <c r="E75" s="35"/>
      <c r="F75" s="35"/>
      <c r="G75" s="35"/>
      <c r="H75" s="35"/>
      <c r="I75" s="35"/>
      <c r="J75" s="38">
        <v>1.48</v>
      </c>
      <c r="K75" s="38">
        <v>1.48</v>
      </c>
      <c r="L75" s="38">
        <v>1.52</v>
      </c>
      <c r="M75">
        <v>70.599999999999994</v>
      </c>
      <c r="N75">
        <v>273.95999999999998</v>
      </c>
      <c r="O75">
        <v>100.94</v>
      </c>
      <c r="P75">
        <v>0</v>
      </c>
      <c r="Q75">
        <v>30.21</v>
      </c>
      <c r="R75" s="94">
        <v>0</v>
      </c>
      <c r="S75" s="94">
        <v>0</v>
      </c>
      <c r="T75" s="94">
        <v>0</v>
      </c>
      <c r="U75">
        <v>0</v>
      </c>
      <c r="V75">
        <v>5.24</v>
      </c>
      <c r="W75">
        <v>6.34</v>
      </c>
      <c r="X75">
        <v>110</v>
      </c>
      <c r="Y75">
        <v>36.659999999999997</v>
      </c>
      <c r="Z75">
        <v>36.67</v>
      </c>
      <c r="AA75">
        <v>19.16</v>
      </c>
      <c r="AB75">
        <v>3.83</v>
      </c>
      <c r="AC75">
        <v>12</v>
      </c>
      <c r="AD75">
        <v>7</v>
      </c>
      <c r="AE75">
        <v>10</v>
      </c>
      <c r="AF75">
        <v>5</v>
      </c>
      <c r="AG75">
        <v>41.34</v>
      </c>
      <c r="AH75">
        <v>0</v>
      </c>
      <c r="AI75">
        <v>0</v>
      </c>
      <c r="AJ75">
        <v>28.77</v>
      </c>
      <c r="AK75">
        <v>21</v>
      </c>
      <c r="AL75">
        <v>9</v>
      </c>
      <c r="AM75">
        <v>3.84</v>
      </c>
    </row>
    <row r="76" spans="1:39">
      <c r="A76" t="s">
        <v>118</v>
      </c>
      <c r="B76" s="35">
        <v>235.98</v>
      </c>
      <c r="C76" s="35">
        <v>68.34</v>
      </c>
      <c r="D76" s="94">
        <f t="shared" si="1"/>
        <v>0</v>
      </c>
      <c r="E76" s="35"/>
      <c r="F76" s="35"/>
      <c r="G76" s="35"/>
      <c r="H76" s="35"/>
      <c r="I76" s="35"/>
      <c r="J76" s="38">
        <v>1.0900000000000001</v>
      </c>
      <c r="K76" s="38">
        <v>1.0900000000000001</v>
      </c>
      <c r="L76" s="38">
        <v>1.1200000000000001</v>
      </c>
      <c r="M76">
        <v>70.599999999999994</v>
      </c>
      <c r="N76">
        <v>273.95999999999998</v>
      </c>
      <c r="O76">
        <v>100.94</v>
      </c>
      <c r="P76">
        <v>0</v>
      </c>
      <c r="Q76">
        <v>29.81</v>
      </c>
      <c r="R76" s="94">
        <v>0</v>
      </c>
      <c r="S76" s="94">
        <v>0</v>
      </c>
      <c r="T76" s="94">
        <v>0</v>
      </c>
      <c r="U76">
        <v>0</v>
      </c>
      <c r="V76">
        <v>2.94</v>
      </c>
      <c r="W76">
        <v>6.34</v>
      </c>
      <c r="X76">
        <v>110</v>
      </c>
      <c r="Y76">
        <v>36.659999999999997</v>
      </c>
      <c r="Z76">
        <v>36.67</v>
      </c>
      <c r="AA76">
        <v>14.04</v>
      </c>
      <c r="AB76">
        <v>2.81</v>
      </c>
      <c r="AC76">
        <v>8</v>
      </c>
      <c r="AD76">
        <v>5</v>
      </c>
      <c r="AE76">
        <v>7</v>
      </c>
      <c r="AF76">
        <v>3</v>
      </c>
      <c r="AG76">
        <v>41.34</v>
      </c>
      <c r="AH76">
        <v>0</v>
      </c>
      <c r="AI76">
        <v>0</v>
      </c>
      <c r="AJ76">
        <v>28.77</v>
      </c>
      <c r="AK76">
        <v>14</v>
      </c>
      <c r="AL76">
        <v>6</v>
      </c>
      <c r="AM76">
        <v>3.84</v>
      </c>
    </row>
    <row r="77" spans="1:39">
      <c r="A77" t="s">
        <v>119</v>
      </c>
      <c r="B77" s="35">
        <v>226.29</v>
      </c>
      <c r="C77" s="35">
        <v>62.01</v>
      </c>
      <c r="D77" s="94">
        <f t="shared" si="1"/>
        <v>0</v>
      </c>
      <c r="E77" s="35"/>
      <c r="F77" s="35"/>
      <c r="G77" s="35"/>
      <c r="H77" s="35"/>
      <c r="I77" s="35"/>
      <c r="J77" s="38">
        <v>0.51</v>
      </c>
      <c r="K77" s="38">
        <v>0.51</v>
      </c>
      <c r="L77" s="38">
        <v>0.52</v>
      </c>
      <c r="M77">
        <v>70.599999999999994</v>
      </c>
      <c r="N77">
        <v>273.95999999999998</v>
      </c>
      <c r="O77">
        <v>81.83</v>
      </c>
      <c r="P77">
        <v>0</v>
      </c>
      <c r="Q77">
        <v>29.81</v>
      </c>
      <c r="R77" s="94">
        <v>0</v>
      </c>
      <c r="S77" s="94">
        <v>0</v>
      </c>
      <c r="T77" s="94">
        <v>0</v>
      </c>
      <c r="U77">
        <v>0</v>
      </c>
      <c r="V77">
        <v>1.02</v>
      </c>
      <c r="W77">
        <v>6.34</v>
      </c>
      <c r="X77">
        <v>110</v>
      </c>
      <c r="Y77">
        <v>36.659999999999997</v>
      </c>
      <c r="Z77">
        <v>36.67</v>
      </c>
      <c r="AA77">
        <v>8.93</v>
      </c>
      <c r="AB77">
        <v>1.79</v>
      </c>
      <c r="AC77">
        <v>6</v>
      </c>
      <c r="AD77">
        <v>3</v>
      </c>
      <c r="AE77">
        <v>4</v>
      </c>
      <c r="AF77">
        <v>2</v>
      </c>
      <c r="AG77">
        <v>41.34</v>
      </c>
      <c r="AH77">
        <v>0</v>
      </c>
      <c r="AI77">
        <v>0</v>
      </c>
      <c r="AJ77">
        <v>28.77</v>
      </c>
      <c r="AK77">
        <v>7</v>
      </c>
      <c r="AL77">
        <v>3</v>
      </c>
      <c r="AM77">
        <v>0</v>
      </c>
    </row>
    <row r="78" spans="1:39">
      <c r="A78" t="s">
        <v>120</v>
      </c>
      <c r="B78" s="35">
        <v>263.06</v>
      </c>
      <c r="C78" s="35">
        <v>62.01</v>
      </c>
      <c r="D78" s="94">
        <f t="shared" si="1"/>
        <v>0</v>
      </c>
      <c r="E78" s="35"/>
      <c r="F78" s="35"/>
      <c r="G78" s="35"/>
      <c r="H78" s="35"/>
      <c r="I78" s="35"/>
      <c r="J78" s="38">
        <v>0.31</v>
      </c>
      <c r="K78" s="38">
        <v>0.31</v>
      </c>
      <c r="L78" s="38">
        <v>0.31</v>
      </c>
      <c r="M78">
        <v>70.599999999999994</v>
      </c>
      <c r="N78">
        <v>273.95999999999998</v>
      </c>
      <c r="O78">
        <v>81.83</v>
      </c>
      <c r="P78">
        <v>0</v>
      </c>
      <c r="Q78">
        <v>30.21</v>
      </c>
      <c r="R78" s="94">
        <v>0</v>
      </c>
      <c r="S78" s="94">
        <v>0</v>
      </c>
      <c r="T78" s="94">
        <v>0</v>
      </c>
      <c r="U78">
        <v>0</v>
      </c>
      <c r="V78">
        <v>0</v>
      </c>
      <c r="W78">
        <v>6.34</v>
      </c>
      <c r="X78">
        <v>110</v>
      </c>
      <c r="Y78">
        <v>36.659999999999997</v>
      </c>
      <c r="Z78">
        <v>36.67</v>
      </c>
      <c r="AA78">
        <v>3.83</v>
      </c>
      <c r="AB78">
        <v>0.76</v>
      </c>
      <c r="AC78">
        <v>4</v>
      </c>
      <c r="AD78">
        <v>2</v>
      </c>
      <c r="AE78">
        <v>1</v>
      </c>
      <c r="AF78">
        <v>0</v>
      </c>
      <c r="AG78">
        <v>41.34</v>
      </c>
      <c r="AH78">
        <v>0</v>
      </c>
      <c r="AI78">
        <v>0</v>
      </c>
      <c r="AJ78">
        <v>29.27</v>
      </c>
      <c r="AK78">
        <v>4</v>
      </c>
      <c r="AL78">
        <v>1</v>
      </c>
      <c r="AM78">
        <v>0</v>
      </c>
    </row>
    <row r="79" spans="1:39">
      <c r="A79" t="s">
        <v>121</v>
      </c>
      <c r="B79" s="35">
        <v>263.06</v>
      </c>
      <c r="C79" s="35">
        <v>62.01</v>
      </c>
      <c r="D79" s="94">
        <f t="shared" si="1"/>
        <v>0</v>
      </c>
      <c r="E79" s="35"/>
      <c r="F79" s="35"/>
      <c r="G79" s="35"/>
      <c r="H79" s="35"/>
      <c r="I79" s="35"/>
      <c r="J79" s="38">
        <v>0.06</v>
      </c>
      <c r="K79" s="38">
        <v>0.06</v>
      </c>
      <c r="L79" s="38">
        <v>0.06</v>
      </c>
      <c r="M79">
        <v>66.44</v>
      </c>
      <c r="N79">
        <v>273.95999999999998</v>
      </c>
      <c r="O79">
        <v>81.83</v>
      </c>
      <c r="P79">
        <v>0</v>
      </c>
      <c r="Q79">
        <v>30.41</v>
      </c>
      <c r="R79" s="94">
        <v>0</v>
      </c>
      <c r="S79" s="94">
        <v>0</v>
      </c>
      <c r="T79" s="94">
        <v>0</v>
      </c>
      <c r="U79">
        <v>0</v>
      </c>
      <c r="V79">
        <v>0</v>
      </c>
      <c r="W79">
        <v>6.34</v>
      </c>
      <c r="X79">
        <v>110</v>
      </c>
      <c r="Y79">
        <v>36.659999999999997</v>
      </c>
      <c r="Z79">
        <v>36.67</v>
      </c>
      <c r="AA79">
        <v>1.38</v>
      </c>
      <c r="AB79">
        <v>0.28000000000000003</v>
      </c>
      <c r="AC79">
        <v>2</v>
      </c>
      <c r="AD79">
        <v>1</v>
      </c>
      <c r="AE79">
        <v>0</v>
      </c>
      <c r="AF79">
        <v>0</v>
      </c>
      <c r="AG79">
        <v>41.34</v>
      </c>
      <c r="AH79">
        <v>0</v>
      </c>
      <c r="AI79">
        <v>0</v>
      </c>
      <c r="AJ79">
        <v>30.28</v>
      </c>
      <c r="AK79">
        <v>1</v>
      </c>
      <c r="AL79">
        <v>0</v>
      </c>
      <c r="AM79">
        <v>0</v>
      </c>
    </row>
    <row r="80" spans="1:39">
      <c r="A80" t="s">
        <v>122</v>
      </c>
      <c r="B80" s="35">
        <v>263.06</v>
      </c>
      <c r="C80" s="35">
        <v>62.01</v>
      </c>
      <c r="D80" s="94">
        <f t="shared" si="1"/>
        <v>0</v>
      </c>
      <c r="E80" s="35"/>
      <c r="F80" s="35"/>
      <c r="G80" s="35"/>
      <c r="H80" s="35"/>
      <c r="I80" s="35"/>
      <c r="J80" s="38">
        <v>0.01</v>
      </c>
      <c r="K80" s="38">
        <v>0.01</v>
      </c>
      <c r="L80" s="38">
        <v>0.01</v>
      </c>
      <c r="M80">
        <v>66.44</v>
      </c>
      <c r="N80">
        <v>273.95999999999998</v>
      </c>
      <c r="O80">
        <v>81.83</v>
      </c>
      <c r="P80">
        <v>0</v>
      </c>
      <c r="Q80">
        <v>30.21</v>
      </c>
      <c r="R80" s="94">
        <v>0</v>
      </c>
      <c r="S80" s="94">
        <v>0</v>
      </c>
      <c r="T80" s="94">
        <v>0</v>
      </c>
      <c r="U80">
        <v>0</v>
      </c>
      <c r="V80">
        <v>0</v>
      </c>
      <c r="W80">
        <v>6.34</v>
      </c>
      <c r="X80">
        <v>110</v>
      </c>
      <c r="Y80">
        <v>36.659999999999997</v>
      </c>
      <c r="Z80">
        <v>36.67</v>
      </c>
      <c r="AA80">
        <v>0</v>
      </c>
      <c r="AB80">
        <v>0</v>
      </c>
      <c r="AC80">
        <v>1</v>
      </c>
      <c r="AD80">
        <v>0</v>
      </c>
      <c r="AE80">
        <v>0</v>
      </c>
      <c r="AF80">
        <v>0</v>
      </c>
      <c r="AG80">
        <v>41.34</v>
      </c>
      <c r="AH80">
        <v>0</v>
      </c>
      <c r="AI80">
        <v>0</v>
      </c>
      <c r="AJ80">
        <v>30.28</v>
      </c>
      <c r="AK80">
        <v>1</v>
      </c>
      <c r="AL80">
        <v>0</v>
      </c>
      <c r="AM80">
        <v>0</v>
      </c>
    </row>
    <row r="81" spans="1:39">
      <c r="A81" t="s">
        <v>123</v>
      </c>
      <c r="B81" s="35">
        <v>263.06</v>
      </c>
      <c r="C81" s="35">
        <v>62.01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66.44</v>
      </c>
      <c r="N81">
        <v>273.95999999999998</v>
      </c>
      <c r="O81">
        <v>81.83</v>
      </c>
      <c r="P81">
        <v>0</v>
      </c>
      <c r="Q81">
        <v>34.21</v>
      </c>
      <c r="R81" s="94">
        <v>0</v>
      </c>
      <c r="S81" s="94">
        <v>0</v>
      </c>
      <c r="T81" s="94">
        <v>0</v>
      </c>
      <c r="U81">
        <v>0</v>
      </c>
      <c r="V81">
        <v>0</v>
      </c>
      <c r="W81">
        <v>6.34</v>
      </c>
      <c r="X81">
        <v>110</v>
      </c>
      <c r="Y81">
        <v>36.659999999999997</v>
      </c>
      <c r="Z81">
        <v>36.67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38.340000000000003</v>
      </c>
      <c r="AH81">
        <v>0</v>
      </c>
      <c r="AI81">
        <v>0</v>
      </c>
      <c r="AJ81">
        <v>29.77</v>
      </c>
      <c r="AK81">
        <v>0</v>
      </c>
      <c r="AL81">
        <v>0</v>
      </c>
      <c r="AM81">
        <v>0</v>
      </c>
    </row>
    <row r="82" spans="1:39">
      <c r="A82" t="s">
        <v>124</v>
      </c>
      <c r="B82" s="35">
        <v>263.06</v>
      </c>
      <c r="C82" s="35">
        <v>62.01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66.44</v>
      </c>
      <c r="N82">
        <v>273.95999999999998</v>
      </c>
      <c r="O82">
        <v>81.83</v>
      </c>
      <c r="P82">
        <v>0</v>
      </c>
      <c r="Q82">
        <v>33.61</v>
      </c>
      <c r="R82" s="94">
        <v>0</v>
      </c>
      <c r="S82" s="94">
        <v>0</v>
      </c>
      <c r="T82" s="94">
        <v>0</v>
      </c>
      <c r="U82">
        <v>0</v>
      </c>
      <c r="V82">
        <v>0</v>
      </c>
      <c r="W82">
        <v>6.34</v>
      </c>
      <c r="X82">
        <v>110</v>
      </c>
      <c r="Y82">
        <v>36.659999999999997</v>
      </c>
      <c r="Z82">
        <v>36.67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38.340000000000003</v>
      </c>
      <c r="AH82">
        <v>0</v>
      </c>
      <c r="AI82">
        <v>0</v>
      </c>
      <c r="AJ82">
        <v>29.27</v>
      </c>
      <c r="AK82">
        <v>0</v>
      </c>
      <c r="AL82">
        <v>0</v>
      </c>
      <c r="AM82">
        <v>0</v>
      </c>
    </row>
    <row r="83" spans="1:39">
      <c r="A83" t="s">
        <v>125</v>
      </c>
      <c r="B83" s="35">
        <v>263.06</v>
      </c>
      <c r="C83" s="35">
        <v>62.01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66.44</v>
      </c>
      <c r="N83">
        <v>273.95999999999998</v>
      </c>
      <c r="O83">
        <v>81.83</v>
      </c>
      <c r="P83">
        <v>0</v>
      </c>
      <c r="Q83">
        <v>33.61</v>
      </c>
      <c r="R83" s="94">
        <v>0</v>
      </c>
      <c r="S83" s="94">
        <v>0</v>
      </c>
      <c r="T83" s="94">
        <v>0</v>
      </c>
      <c r="U83">
        <v>0</v>
      </c>
      <c r="V83">
        <v>0</v>
      </c>
      <c r="W83">
        <v>6.52</v>
      </c>
      <c r="X83">
        <v>110</v>
      </c>
      <c r="Y83">
        <v>36.659999999999997</v>
      </c>
      <c r="Z83">
        <v>36.67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38.340000000000003</v>
      </c>
      <c r="AH83">
        <v>0</v>
      </c>
      <c r="AI83">
        <v>0</v>
      </c>
      <c r="AJ83">
        <v>29.27</v>
      </c>
      <c r="AK83">
        <v>0</v>
      </c>
      <c r="AL83">
        <v>0</v>
      </c>
      <c r="AM83">
        <v>0</v>
      </c>
    </row>
    <row r="84" spans="1:39">
      <c r="A84" t="s">
        <v>126</v>
      </c>
      <c r="B84" s="35">
        <v>263.06</v>
      </c>
      <c r="C84" s="35">
        <v>62.01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66.44</v>
      </c>
      <c r="N84">
        <v>273.95999999999998</v>
      </c>
      <c r="O84">
        <v>81.83</v>
      </c>
      <c r="P84">
        <v>0</v>
      </c>
      <c r="Q84">
        <v>33.409999999999997</v>
      </c>
      <c r="R84" s="94">
        <v>0</v>
      </c>
      <c r="S84" s="94">
        <v>0</v>
      </c>
      <c r="T84" s="94">
        <v>0</v>
      </c>
      <c r="U84">
        <v>0</v>
      </c>
      <c r="V84">
        <v>0</v>
      </c>
      <c r="W84">
        <v>6.52</v>
      </c>
      <c r="X84">
        <v>110</v>
      </c>
      <c r="Y84">
        <v>36.659999999999997</v>
      </c>
      <c r="Z84">
        <v>36.67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38.340000000000003</v>
      </c>
      <c r="AH84">
        <v>0</v>
      </c>
      <c r="AI84">
        <v>0</v>
      </c>
      <c r="AJ84">
        <v>29.27</v>
      </c>
      <c r="AK84">
        <v>0</v>
      </c>
      <c r="AL84">
        <v>0</v>
      </c>
      <c r="AM84">
        <v>0</v>
      </c>
    </row>
    <row r="85" spans="1:39">
      <c r="A85" t="s">
        <v>127</v>
      </c>
      <c r="B85" s="35">
        <v>263.06</v>
      </c>
      <c r="C85" s="35">
        <v>62.01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66.44</v>
      </c>
      <c r="N85">
        <v>273.95999999999998</v>
      </c>
      <c r="O85">
        <v>81.83</v>
      </c>
      <c r="P85">
        <v>0</v>
      </c>
      <c r="Q85">
        <v>33.409999999999997</v>
      </c>
      <c r="R85" s="94">
        <v>0</v>
      </c>
      <c r="S85" s="94">
        <v>0</v>
      </c>
      <c r="T85" s="94">
        <v>0</v>
      </c>
      <c r="U85">
        <v>0</v>
      </c>
      <c r="V85">
        <v>0</v>
      </c>
      <c r="W85">
        <v>6.52</v>
      </c>
      <c r="X85">
        <v>110</v>
      </c>
      <c r="Y85">
        <v>36.659999999999997</v>
      </c>
      <c r="Z85">
        <v>36.67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38.340000000000003</v>
      </c>
      <c r="AH85">
        <v>0</v>
      </c>
      <c r="AI85">
        <v>0</v>
      </c>
      <c r="AJ85">
        <v>29.27</v>
      </c>
      <c r="AK85">
        <v>0</v>
      </c>
      <c r="AL85">
        <v>0</v>
      </c>
      <c r="AM85">
        <v>0</v>
      </c>
    </row>
    <row r="86" spans="1:39">
      <c r="A86" t="s">
        <v>128</v>
      </c>
      <c r="B86" s="35">
        <v>263.06</v>
      </c>
      <c r="C86" s="35">
        <v>62.01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66.44</v>
      </c>
      <c r="N86">
        <v>273.95999999999998</v>
      </c>
      <c r="O86">
        <v>81.83</v>
      </c>
      <c r="P86">
        <v>0</v>
      </c>
      <c r="Q86">
        <v>33.01</v>
      </c>
      <c r="R86" s="94">
        <v>0</v>
      </c>
      <c r="S86" s="94">
        <v>0</v>
      </c>
      <c r="T86" s="94">
        <v>0</v>
      </c>
      <c r="U86">
        <v>0</v>
      </c>
      <c r="V86">
        <v>0</v>
      </c>
      <c r="W86">
        <v>6.52</v>
      </c>
      <c r="X86">
        <v>110</v>
      </c>
      <c r="Y86">
        <v>36.659999999999997</v>
      </c>
      <c r="Z86">
        <v>36.67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38.340000000000003</v>
      </c>
      <c r="AH86">
        <v>0</v>
      </c>
      <c r="AI86">
        <v>0</v>
      </c>
      <c r="AJ86">
        <v>29.27</v>
      </c>
      <c r="AK86">
        <v>0</v>
      </c>
      <c r="AL86">
        <v>0</v>
      </c>
      <c r="AM86">
        <v>0</v>
      </c>
    </row>
    <row r="87" spans="1:39">
      <c r="A87" t="s">
        <v>129</v>
      </c>
      <c r="B87" s="35">
        <v>263.06</v>
      </c>
      <c r="C87" s="35">
        <v>62.01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66.44</v>
      </c>
      <c r="N87">
        <v>273.95999999999998</v>
      </c>
      <c r="O87">
        <v>81.83</v>
      </c>
      <c r="P87">
        <v>0</v>
      </c>
      <c r="Q87">
        <v>32.409999999999997</v>
      </c>
      <c r="R87" s="94">
        <v>0</v>
      </c>
      <c r="S87" s="94">
        <v>0</v>
      </c>
      <c r="T87" s="94">
        <v>0</v>
      </c>
      <c r="U87">
        <v>0</v>
      </c>
      <c r="V87">
        <v>0</v>
      </c>
      <c r="W87">
        <v>6.34</v>
      </c>
      <c r="X87">
        <v>110</v>
      </c>
      <c r="Y87">
        <v>36.659999999999997</v>
      </c>
      <c r="Z87">
        <v>36.67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38.340000000000003</v>
      </c>
      <c r="AH87">
        <v>0</v>
      </c>
      <c r="AI87">
        <v>0</v>
      </c>
      <c r="AJ87">
        <v>29.27</v>
      </c>
      <c r="AK87">
        <v>0</v>
      </c>
      <c r="AL87">
        <v>0</v>
      </c>
      <c r="AM87">
        <v>0</v>
      </c>
    </row>
    <row r="88" spans="1:39">
      <c r="A88" t="s">
        <v>130</v>
      </c>
      <c r="B88" s="35">
        <v>263.06</v>
      </c>
      <c r="C88" s="35">
        <v>62.01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66.44</v>
      </c>
      <c r="N88">
        <v>273.95999999999998</v>
      </c>
      <c r="O88">
        <v>81.83</v>
      </c>
      <c r="P88">
        <v>0</v>
      </c>
      <c r="Q88">
        <v>32.21</v>
      </c>
      <c r="R88" s="94">
        <v>0</v>
      </c>
      <c r="S88" s="94">
        <v>0</v>
      </c>
      <c r="T88" s="94">
        <v>0</v>
      </c>
      <c r="U88">
        <v>0</v>
      </c>
      <c r="V88">
        <v>0</v>
      </c>
      <c r="W88">
        <v>6.34</v>
      </c>
      <c r="X88">
        <v>110</v>
      </c>
      <c r="Y88">
        <v>36.659999999999997</v>
      </c>
      <c r="Z88">
        <v>36.67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38.340000000000003</v>
      </c>
      <c r="AH88">
        <v>0</v>
      </c>
      <c r="AI88">
        <v>0</v>
      </c>
      <c r="AJ88">
        <v>29.27</v>
      </c>
      <c r="AK88">
        <v>0</v>
      </c>
      <c r="AL88">
        <v>0</v>
      </c>
      <c r="AM88">
        <v>0</v>
      </c>
    </row>
    <row r="89" spans="1:39">
      <c r="A89" t="s">
        <v>131</v>
      </c>
      <c r="B89" s="35">
        <v>263.06</v>
      </c>
      <c r="C89" s="35">
        <v>62.01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66.44</v>
      </c>
      <c r="N89">
        <v>273.95999999999998</v>
      </c>
      <c r="O89">
        <v>81.83</v>
      </c>
      <c r="P89">
        <v>0</v>
      </c>
      <c r="Q89">
        <v>31.41</v>
      </c>
      <c r="R89" s="94">
        <v>0</v>
      </c>
      <c r="S89" s="94">
        <v>0</v>
      </c>
      <c r="T89" s="94">
        <v>0</v>
      </c>
      <c r="U89">
        <v>0</v>
      </c>
      <c r="V89">
        <v>0</v>
      </c>
      <c r="W89">
        <v>6.34</v>
      </c>
      <c r="X89">
        <v>110</v>
      </c>
      <c r="Y89">
        <v>36.659999999999997</v>
      </c>
      <c r="Z89">
        <v>36.67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38.340000000000003</v>
      </c>
      <c r="AH89">
        <v>0</v>
      </c>
      <c r="AI89">
        <v>0</v>
      </c>
      <c r="AJ89">
        <v>28.77</v>
      </c>
      <c r="AK89">
        <v>0</v>
      </c>
      <c r="AL89">
        <v>0</v>
      </c>
      <c r="AM89">
        <v>0</v>
      </c>
    </row>
    <row r="90" spans="1:39">
      <c r="A90" t="s">
        <v>132</v>
      </c>
      <c r="B90" s="35">
        <v>263.06</v>
      </c>
      <c r="C90" s="35">
        <v>62.01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66.44</v>
      </c>
      <c r="N90">
        <v>273.95999999999998</v>
      </c>
      <c r="O90">
        <v>81.83</v>
      </c>
      <c r="P90">
        <v>0</v>
      </c>
      <c r="Q90">
        <v>29.01</v>
      </c>
      <c r="R90" s="94">
        <v>0</v>
      </c>
      <c r="S90" s="94">
        <v>0</v>
      </c>
      <c r="T90" s="94">
        <v>0</v>
      </c>
      <c r="U90">
        <v>0</v>
      </c>
      <c r="V90">
        <v>0</v>
      </c>
      <c r="W90">
        <v>6.34</v>
      </c>
      <c r="X90">
        <v>110</v>
      </c>
      <c r="Y90">
        <v>36.659999999999997</v>
      </c>
      <c r="Z90">
        <v>36.67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38.340000000000003</v>
      </c>
      <c r="AH90">
        <v>0</v>
      </c>
      <c r="AI90">
        <v>0</v>
      </c>
      <c r="AJ90">
        <v>28.77</v>
      </c>
      <c r="AK90">
        <v>0</v>
      </c>
      <c r="AL90">
        <v>0</v>
      </c>
      <c r="AM90">
        <v>0</v>
      </c>
    </row>
    <row r="91" spans="1:39">
      <c r="A91" t="s">
        <v>133</v>
      </c>
      <c r="B91" s="35">
        <v>263.06</v>
      </c>
      <c r="C91" s="35">
        <v>62.01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66.44</v>
      </c>
      <c r="N91">
        <v>273.95999999999998</v>
      </c>
      <c r="O91">
        <v>81.83</v>
      </c>
      <c r="P91">
        <v>0</v>
      </c>
      <c r="Q91">
        <v>35.409999999999997</v>
      </c>
      <c r="R91" s="94">
        <v>0</v>
      </c>
      <c r="S91" s="94">
        <v>0</v>
      </c>
      <c r="T91" s="94">
        <v>0</v>
      </c>
      <c r="U91">
        <v>0</v>
      </c>
      <c r="V91">
        <v>0</v>
      </c>
      <c r="W91">
        <v>6.06</v>
      </c>
      <c r="X91">
        <v>110</v>
      </c>
      <c r="Y91">
        <v>36.659999999999997</v>
      </c>
      <c r="Z91">
        <v>36.67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38.340000000000003</v>
      </c>
      <c r="AH91">
        <v>0</v>
      </c>
      <c r="AI91">
        <v>0</v>
      </c>
      <c r="AJ91">
        <v>29.27</v>
      </c>
      <c r="AK91">
        <v>0</v>
      </c>
      <c r="AL91">
        <v>0</v>
      </c>
      <c r="AM91">
        <v>0</v>
      </c>
    </row>
    <row r="92" spans="1:39">
      <c r="A92" t="s">
        <v>134</v>
      </c>
      <c r="B92" s="35">
        <v>263.06</v>
      </c>
      <c r="C92" s="35">
        <v>62.01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66.44</v>
      </c>
      <c r="N92">
        <v>273.95999999999998</v>
      </c>
      <c r="O92">
        <v>81.83</v>
      </c>
      <c r="P92">
        <v>0</v>
      </c>
      <c r="Q92">
        <v>33.409999999999997</v>
      </c>
      <c r="R92" s="94">
        <v>0</v>
      </c>
      <c r="S92" s="94">
        <v>0</v>
      </c>
      <c r="T92" s="94">
        <v>0</v>
      </c>
      <c r="U92">
        <v>0</v>
      </c>
      <c r="V92">
        <v>0</v>
      </c>
      <c r="W92">
        <v>6.06</v>
      </c>
      <c r="X92">
        <v>110</v>
      </c>
      <c r="Y92">
        <v>36.659999999999997</v>
      </c>
      <c r="Z92">
        <v>36.67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38.340000000000003</v>
      </c>
      <c r="AH92">
        <v>0</v>
      </c>
      <c r="AI92">
        <v>0</v>
      </c>
      <c r="AJ92">
        <v>29.27</v>
      </c>
      <c r="AK92">
        <v>0</v>
      </c>
      <c r="AL92">
        <v>0</v>
      </c>
      <c r="AM92">
        <v>0</v>
      </c>
    </row>
    <row r="93" spans="1:39">
      <c r="A93" t="s">
        <v>135</v>
      </c>
      <c r="B93" s="35">
        <v>263.06</v>
      </c>
      <c r="C93" s="35">
        <v>62.01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66.44</v>
      </c>
      <c r="N93">
        <v>273.95999999999998</v>
      </c>
      <c r="O93">
        <v>81.83</v>
      </c>
      <c r="P93">
        <v>0</v>
      </c>
      <c r="Q93">
        <v>32.01</v>
      </c>
      <c r="R93" s="94">
        <v>0</v>
      </c>
      <c r="S93" s="94">
        <v>0</v>
      </c>
      <c r="T93" s="94">
        <v>0</v>
      </c>
      <c r="U93">
        <v>0</v>
      </c>
      <c r="V93">
        <v>0</v>
      </c>
      <c r="W93">
        <v>6.06</v>
      </c>
      <c r="X93">
        <v>110</v>
      </c>
      <c r="Y93">
        <v>36.659999999999997</v>
      </c>
      <c r="Z93">
        <v>36.67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38.340000000000003</v>
      </c>
      <c r="AH93">
        <v>0</v>
      </c>
      <c r="AI93">
        <v>0</v>
      </c>
      <c r="AJ93">
        <v>28.76</v>
      </c>
      <c r="AK93">
        <v>0</v>
      </c>
      <c r="AL93">
        <v>0</v>
      </c>
      <c r="AM93">
        <v>0</v>
      </c>
    </row>
    <row r="94" spans="1:39">
      <c r="A94" t="s">
        <v>136</v>
      </c>
      <c r="B94" s="35">
        <v>263.06</v>
      </c>
      <c r="C94" s="35">
        <v>62.01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66.44</v>
      </c>
      <c r="N94">
        <v>273.95999999999998</v>
      </c>
      <c r="O94">
        <v>81.83</v>
      </c>
      <c r="P94">
        <v>0</v>
      </c>
      <c r="Q94">
        <v>29.81</v>
      </c>
      <c r="R94" s="94">
        <v>0</v>
      </c>
      <c r="S94" s="94">
        <v>0</v>
      </c>
      <c r="T94" s="94">
        <v>0</v>
      </c>
      <c r="U94">
        <v>0</v>
      </c>
      <c r="V94">
        <v>0</v>
      </c>
      <c r="W94">
        <v>6.06</v>
      </c>
      <c r="X94">
        <v>110</v>
      </c>
      <c r="Y94">
        <v>36.659999999999997</v>
      </c>
      <c r="Z94">
        <v>36.67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38.340000000000003</v>
      </c>
      <c r="AH94">
        <v>0</v>
      </c>
      <c r="AI94">
        <v>0</v>
      </c>
      <c r="AJ94">
        <v>28.76</v>
      </c>
      <c r="AK94">
        <v>0</v>
      </c>
      <c r="AL94">
        <v>0</v>
      </c>
      <c r="AM94">
        <v>0</v>
      </c>
    </row>
    <row r="95" spans="1:39">
      <c r="A95" t="s">
        <v>137</v>
      </c>
      <c r="B95" s="35">
        <v>263.06</v>
      </c>
      <c r="C95" s="35">
        <v>62.01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66.44</v>
      </c>
      <c r="N95">
        <v>273.95999999999998</v>
      </c>
      <c r="O95">
        <v>81.83</v>
      </c>
      <c r="P95">
        <v>0</v>
      </c>
      <c r="Q95">
        <v>27.01</v>
      </c>
      <c r="R95" s="94">
        <v>0</v>
      </c>
      <c r="S95" s="94">
        <v>0</v>
      </c>
      <c r="T95" s="94">
        <v>0</v>
      </c>
      <c r="U95">
        <v>0</v>
      </c>
      <c r="V95">
        <v>0</v>
      </c>
      <c r="W95">
        <v>5.82</v>
      </c>
      <c r="X95">
        <v>110</v>
      </c>
      <c r="Y95">
        <v>36.659999999999997</v>
      </c>
      <c r="Z95">
        <v>36.67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38.340000000000003</v>
      </c>
      <c r="AH95">
        <v>26.67</v>
      </c>
      <c r="AI95">
        <v>26.67</v>
      </c>
      <c r="AJ95">
        <v>28.76</v>
      </c>
      <c r="AK95">
        <v>0</v>
      </c>
      <c r="AL95">
        <v>0</v>
      </c>
      <c r="AM95">
        <v>0</v>
      </c>
    </row>
    <row r="96" spans="1:39">
      <c r="A96" t="s">
        <v>138</v>
      </c>
      <c r="B96" s="35">
        <v>263.06</v>
      </c>
      <c r="C96" s="35">
        <v>62.01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66.44</v>
      </c>
      <c r="N96">
        <v>273.95999999999998</v>
      </c>
      <c r="O96">
        <v>81.83</v>
      </c>
      <c r="P96">
        <v>0</v>
      </c>
      <c r="Q96">
        <v>26.41</v>
      </c>
      <c r="R96" s="94">
        <v>0</v>
      </c>
      <c r="S96" s="94">
        <v>0</v>
      </c>
      <c r="T96" s="94">
        <v>0</v>
      </c>
      <c r="U96">
        <v>0</v>
      </c>
      <c r="V96">
        <v>0</v>
      </c>
      <c r="W96">
        <v>5.82</v>
      </c>
      <c r="X96">
        <v>110</v>
      </c>
      <c r="Y96">
        <v>36.659999999999997</v>
      </c>
      <c r="Z96">
        <v>36.67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38.340000000000003</v>
      </c>
      <c r="AH96">
        <v>26.67</v>
      </c>
      <c r="AI96">
        <v>26.67</v>
      </c>
      <c r="AJ96">
        <v>28.76</v>
      </c>
      <c r="AK96">
        <v>0</v>
      </c>
      <c r="AL96">
        <v>0</v>
      </c>
      <c r="AM96">
        <v>0</v>
      </c>
    </row>
    <row r="97" spans="1:50">
      <c r="A97" t="s">
        <v>139</v>
      </c>
      <c r="B97" s="35">
        <v>263.06</v>
      </c>
      <c r="C97" s="35">
        <v>62.01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66.44</v>
      </c>
      <c r="N97">
        <v>273.95999999999998</v>
      </c>
      <c r="O97">
        <v>81.83</v>
      </c>
      <c r="P97">
        <v>0</v>
      </c>
      <c r="Q97">
        <v>26.21</v>
      </c>
      <c r="R97" s="94">
        <v>0</v>
      </c>
      <c r="S97" s="94">
        <v>0</v>
      </c>
      <c r="T97" s="94">
        <v>0</v>
      </c>
      <c r="U97">
        <v>0</v>
      </c>
      <c r="V97">
        <v>0</v>
      </c>
      <c r="W97">
        <v>5.82</v>
      </c>
      <c r="X97">
        <v>110</v>
      </c>
      <c r="Y97">
        <v>36.659999999999997</v>
      </c>
      <c r="Z97">
        <v>36.67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38.340000000000003</v>
      </c>
      <c r="AH97">
        <v>26.67</v>
      </c>
      <c r="AI97">
        <v>26.67</v>
      </c>
      <c r="AJ97">
        <v>28.76</v>
      </c>
      <c r="AK97">
        <v>0</v>
      </c>
      <c r="AL97">
        <v>0</v>
      </c>
      <c r="AM97">
        <v>0</v>
      </c>
    </row>
    <row r="98" spans="1:50">
      <c r="A98" t="s">
        <v>140</v>
      </c>
      <c r="B98" s="35">
        <v>263.06</v>
      </c>
      <c r="C98" s="35">
        <v>62.01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66.44</v>
      </c>
      <c r="N98">
        <v>273.95999999999998</v>
      </c>
      <c r="O98">
        <v>81.83</v>
      </c>
      <c r="P98">
        <v>0</v>
      </c>
      <c r="Q98">
        <v>26.61</v>
      </c>
      <c r="R98" s="94">
        <v>0</v>
      </c>
      <c r="S98" s="94">
        <v>0</v>
      </c>
      <c r="T98" s="94">
        <v>0</v>
      </c>
      <c r="U98">
        <v>0</v>
      </c>
      <c r="V98">
        <v>0</v>
      </c>
      <c r="W98">
        <v>5.82</v>
      </c>
      <c r="X98">
        <v>110</v>
      </c>
      <c r="Y98">
        <v>36.659999999999997</v>
      </c>
      <c r="Z98">
        <v>36.67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38.340000000000003</v>
      </c>
      <c r="AH98">
        <v>26.67</v>
      </c>
      <c r="AI98">
        <v>26.67</v>
      </c>
      <c r="AJ98">
        <v>28.25</v>
      </c>
      <c r="AK98">
        <v>0</v>
      </c>
      <c r="AL98">
        <v>0</v>
      </c>
      <c r="AM98">
        <v>0</v>
      </c>
    </row>
    <row r="99" spans="1:50">
      <c r="A99" t="s">
        <v>141</v>
      </c>
      <c r="B99" s="35">
        <f>SUM(B3:B98)/4000</f>
        <v>4.4873699999999976</v>
      </c>
      <c r="C99" s="35">
        <f t="shared" ref="C99:P99" si="2">SUM(C3:C98)/4000</f>
        <v>1.4432000000000023</v>
      </c>
      <c r="D99" s="94">
        <f t="shared" ref="D99" si="3">SUM(D3:D98)/4000</f>
        <v>1.0907925000000001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0.10618499999999999</v>
      </c>
      <c r="K99" s="38">
        <f t="shared" si="2"/>
        <v>0.10618499999999999</v>
      </c>
      <c r="L99" s="38">
        <f t="shared" si="2"/>
        <v>0.10883749999999998</v>
      </c>
      <c r="M99">
        <f t="shared" si="2"/>
        <v>1.6735999999999989</v>
      </c>
      <c r="N99">
        <f t="shared" si="2"/>
        <v>5.1875874999999931</v>
      </c>
      <c r="O99">
        <f t="shared" si="2"/>
        <v>1.7529024999999983</v>
      </c>
      <c r="P99">
        <f t="shared" si="2"/>
        <v>0</v>
      </c>
      <c r="Q99">
        <f t="shared" ref="Q99:AF99" si="5">SUM(Q3:Q98)/4000</f>
        <v>0.70110249999999996</v>
      </c>
      <c r="R99" s="94">
        <f t="shared" si="5"/>
        <v>0.37951000000000001</v>
      </c>
      <c r="S99" s="94">
        <f t="shared" si="5"/>
        <v>0.33941750000000004</v>
      </c>
      <c r="T99" s="94">
        <f t="shared" si="5"/>
        <v>0.37186499999999995</v>
      </c>
      <c r="U99">
        <f t="shared" si="5"/>
        <v>0</v>
      </c>
      <c r="V99">
        <f t="shared" si="5"/>
        <v>0.96314999999999984</v>
      </c>
      <c r="W99">
        <f t="shared" si="5"/>
        <v>0.11998999999999996</v>
      </c>
      <c r="X99">
        <f t="shared" si="5"/>
        <v>2.621</v>
      </c>
      <c r="Y99">
        <f t="shared" si="5"/>
        <v>0.87352499999999911</v>
      </c>
      <c r="Z99">
        <f t="shared" si="5"/>
        <v>0.87373750000000105</v>
      </c>
      <c r="AA99">
        <f t="shared" si="5"/>
        <v>1.4032250000000002</v>
      </c>
      <c r="AB99">
        <f t="shared" si="5"/>
        <v>0.28063000000000005</v>
      </c>
      <c r="AC99">
        <f t="shared" si="5"/>
        <v>0.67215499999999995</v>
      </c>
      <c r="AD99">
        <f t="shared" si="5"/>
        <v>0.354375</v>
      </c>
      <c r="AE99">
        <f t="shared" si="5"/>
        <v>0.72375</v>
      </c>
      <c r="AF99">
        <f t="shared" si="5"/>
        <v>0.34775</v>
      </c>
      <c r="AG99">
        <f t="shared" ref="AG99:AM99" si="6">SUM(AG3:AG98)/4000</f>
        <v>0.90860500000000066</v>
      </c>
      <c r="AH99">
        <f t="shared" si="6"/>
        <v>2.6670000000000003E-2</v>
      </c>
      <c r="AI99">
        <f t="shared" si="6"/>
        <v>2.6670000000000003E-2</v>
      </c>
      <c r="AJ99">
        <f t="shared" si="6"/>
        <v>0.6918350000000002</v>
      </c>
      <c r="AK99">
        <f t="shared" si="6"/>
        <v>1.5135000000000001</v>
      </c>
      <c r="AL99">
        <f t="shared" si="6"/>
        <v>0.64424999999999999</v>
      </c>
      <c r="AM99">
        <f t="shared" si="6"/>
        <v>6.9387499999999963E-2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45532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465.07</v>
      </c>
      <c r="L3">
        <v>9.0299999999999994</v>
      </c>
      <c r="M3">
        <v>59.103262282001602</v>
      </c>
      <c r="N3">
        <v>50.535714406851525</v>
      </c>
      <c r="O3">
        <v>71.389999999999986</v>
      </c>
      <c r="P3">
        <v>23.54</v>
      </c>
      <c r="Q3">
        <v>8.75</v>
      </c>
      <c r="R3">
        <v>18.040000000000003</v>
      </c>
      <c r="S3">
        <v>11.225108885017422</v>
      </c>
      <c r="T3">
        <v>0</v>
      </c>
      <c r="U3">
        <v>45.26</v>
      </c>
      <c r="V3">
        <v>8.85</v>
      </c>
      <c r="W3">
        <v>18.854391891891893</v>
      </c>
      <c r="X3">
        <v>42.074391898945606</v>
      </c>
      <c r="Y3">
        <v>0</v>
      </c>
      <c r="Z3">
        <v>2.7756290909090904</v>
      </c>
      <c r="AA3">
        <v>11.960518987341775</v>
      </c>
      <c r="AB3">
        <v>16.8101394384603</v>
      </c>
      <c r="AC3">
        <v>12.365309132301498</v>
      </c>
      <c r="AD3">
        <v>15.624854779301351</v>
      </c>
      <c r="AE3">
        <v>20.750177000522754</v>
      </c>
      <c r="AF3">
        <v>5.9602099278511593</v>
      </c>
      <c r="AG3">
        <v>26.9732424844929</v>
      </c>
      <c r="AH3">
        <v>65.099439924445448</v>
      </c>
      <c r="AI3">
        <v>8.1235894942568656</v>
      </c>
      <c r="AJ3">
        <v>0</v>
      </c>
      <c r="AK3">
        <v>22.087107582756694</v>
      </c>
      <c r="AL3">
        <v>60.481568846815819</v>
      </c>
      <c r="AM3">
        <v>0</v>
      </c>
      <c r="AN3">
        <v>0</v>
      </c>
      <c r="AO3">
        <v>4.4622720000000005</v>
      </c>
      <c r="AP3">
        <v>3.7067473073736532</v>
      </c>
      <c r="AQ3">
        <v>20.904281604280477</v>
      </c>
      <c r="AR3">
        <v>16.444434782608688</v>
      </c>
      <c r="AS3">
        <v>9.1603327659008293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1155.412724514327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465.07</v>
      </c>
      <c r="L4">
        <v>9.0299999999999994</v>
      </c>
      <c r="M4">
        <v>59.103262282001602</v>
      </c>
      <c r="N4">
        <v>50.535714406851525</v>
      </c>
      <c r="O4">
        <v>71.389999999999986</v>
      </c>
      <c r="P4">
        <v>23.54</v>
      </c>
      <c r="Q4">
        <v>8.75</v>
      </c>
      <c r="R4">
        <v>18.040000000000003</v>
      </c>
      <c r="S4">
        <v>11.225108885017422</v>
      </c>
      <c r="T4">
        <v>0</v>
      </c>
      <c r="U4">
        <v>45.26</v>
      </c>
      <c r="V4">
        <v>8.85</v>
      </c>
      <c r="W4">
        <v>18.854391891891893</v>
      </c>
      <c r="X4">
        <v>42.074391898945606</v>
      </c>
      <c r="Y4">
        <v>0</v>
      </c>
      <c r="Z4">
        <v>2.7756290909090904</v>
      </c>
      <c r="AA4">
        <v>11.960518987341775</v>
      </c>
      <c r="AB4">
        <v>16.8101394384603</v>
      </c>
      <c r="AC4">
        <v>12.365309132301498</v>
      </c>
      <c r="AD4">
        <v>15.624854779301351</v>
      </c>
      <c r="AE4">
        <v>20.750177000522754</v>
      </c>
      <c r="AF4">
        <v>5.9602099278511593</v>
      </c>
      <c r="AG4">
        <v>26.9732424844929</v>
      </c>
      <c r="AH4">
        <v>65.099439924445448</v>
      </c>
      <c r="AI4">
        <v>8.1235894942568656</v>
      </c>
      <c r="AJ4">
        <v>0</v>
      </c>
      <c r="AK4">
        <v>22.087107582756694</v>
      </c>
      <c r="AL4">
        <v>60.481568846815819</v>
      </c>
      <c r="AM4">
        <v>0</v>
      </c>
      <c r="AN4">
        <v>0</v>
      </c>
      <c r="AO4">
        <v>4.4622720000000005</v>
      </c>
      <c r="AP4">
        <v>3.7067473073736532</v>
      </c>
      <c r="AQ4">
        <v>20.904281604280477</v>
      </c>
      <c r="AR4">
        <v>16.444434782608688</v>
      </c>
      <c r="AS4">
        <v>9.1603327659008293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1155.412724514327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465.07</v>
      </c>
      <c r="L5">
        <v>9.0299999999999994</v>
      </c>
      <c r="M5">
        <v>59.103262282001602</v>
      </c>
      <c r="N5">
        <v>50.535714406851525</v>
      </c>
      <c r="O5">
        <v>71.389999999999986</v>
      </c>
      <c r="P5">
        <v>23.54</v>
      </c>
      <c r="Q5">
        <v>9.0300000000000011</v>
      </c>
      <c r="R5">
        <v>18.295860301185517</v>
      </c>
      <c r="S5">
        <v>11.450000000000001</v>
      </c>
      <c r="T5">
        <v>0</v>
      </c>
      <c r="U5">
        <v>45.26</v>
      </c>
      <c r="V5">
        <v>8.85</v>
      </c>
      <c r="W5">
        <v>18.854391891891893</v>
      </c>
      <c r="X5">
        <v>42.074391898945606</v>
      </c>
      <c r="Y5">
        <v>0</v>
      </c>
      <c r="Z5">
        <v>2.7756290909090904</v>
      </c>
      <c r="AA5">
        <v>11.960518987341775</v>
      </c>
      <c r="AB5">
        <v>16.8101394384603</v>
      </c>
      <c r="AC5">
        <v>12.365309132301498</v>
      </c>
      <c r="AD5">
        <v>15.624854779301351</v>
      </c>
      <c r="AE5">
        <v>20.750177000522754</v>
      </c>
      <c r="AF5">
        <v>5.9602099278511593</v>
      </c>
      <c r="AG5">
        <v>26.9732424844929</v>
      </c>
      <c r="AH5">
        <v>65.099439924445448</v>
      </c>
      <c r="AI5">
        <v>6.7670057442364975</v>
      </c>
      <c r="AJ5">
        <v>0</v>
      </c>
      <c r="AK5">
        <v>22.087107582756694</v>
      </c>
      <c r="AL5">
        <v>60.481568846815819</v>
      </c>
      <c r="AM5">
        <v>0</v>
      </c>
      <c r="AN5">
        <v>0</v>
      </c>
      <c r="AO5">
        <v>4.3788239999999998</v>
      </c>
      <c r="AP5">
        <v>3.7067473073736532</v>
      </c>
      <c r="AQ5">
        <v>20.904281604280477</v>
      </c>
      <c r="AR5">
        <v>16.444434782608688</v>
      </c>
      <c r="AS5">
        <v>13.966408708551546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1159.5395201231254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465.07</v>
      </c>
      <c r="L6">
        <v>9.0299999999999994</v>
      </c>
      <c r="M6">
        <v>59.103262282001602</v>
      </c>
      <c r="N6">
        <v>50.535714406851525</v>
      </c>
      <c r="O6">
        <v>71.389999999999986</v>
      </c>
      <c r="P6">
        <v>23.54</v>
      </c>
      <c r="Q6">
        <v>8.75</v>
      </c>
      <c r="R6">
        <v>18.04</v>
      </c>
      <c r="S6">
        <v>11.23</v>
      </c>
      <c r="T6">
        <v>0</v>
      </c>
      <c r="U6">
        <v>45.26</v>
      </c>
      <c r="V6">
        <v>8.85</v>
      </c>
      <c r="W6">
        <v>18.854391891891893</v>
      </c>
      <c r="X6">
        <v>42.074391898945606</v>
      </c>
      <c r="Y6">
        <v>0</v>
      </c>
      <c r="Z6">
        <v>2.7756290909090904</v>
      </c>
      <c r="AA6">
        <v>11.960518987341775</v>
      </c>
      <c r="AB6">
        <v>16.8101394384603</v>
      </c>
      <c r="AC6">
        <v>12.365309132301498</v>
      </c>
      <c r="AD6">
        <v>15.624854779301351</v>
      </c>
      <c r="AE6">
        <v>20.750177000522754</v>
      </c>
      <c r="AF6">
        <v>5.9602099278511593</v>
      </c>
      <c r="AG6">
        <v>26.9732424844929</v>
      </c>
      <c r="AH6">
        <v>65.099439924445448</v>
      </c>
      <c r="AI6">
        <v>6.7670057442364975</v>
      </c>
      <c r="AJ6">
        <v>0</v>
      </c>
      <c r="AK6">
        <v>22.087107582756694</v>
      </c>
      <c r="AL6">
        <v>60.481568846815819</v>
      </c>
      <c r="AM6">
        <v>0</v>
      </c>
      <c r="AN6">
        <v>0</v>
      </c>
      <c r="AO6">
        <v>4.3788239999999998</v>
      </c>
      <c r="AP6">
        <v>3.7067473073736532</v>
      </c>
      <c r="AQ6">
        <v>20.904281604280477</v>
      </c>
      <c r="AR6">
        <v>16.444434782608688</v>
      </c>
      <c r="AS6">
        <v>13.966408708551546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1158.7836598219399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465.07</v>
      </c>
      <c r="L7">
        <v>9.0299999999999994</v>
      </c>
      <c r="M7">
        <v>59.103262282001602</v>
      </c>
      <c r="N7">
        <v>50.535714406851525</v>
      </c>
      <c r="O7">
        <v>71.389999999999986</v>
      </c>
      <c r="P7">
        <v>23.54</v>
      </c>
      <c r="Q7">
        <v>8.75</v>
      </c>
      <c r="R7">
        <v>18.04</v>
      </c>
      <c r="S7">
        <v>11.23</v>
      </c>
      <c r="T7">
        <v>0</v>
      </c>
      <c r="U7">
        <v>45.26</v>
      </c>
      <c r="V7">
        <v>8.85</v>
      </c>
      <c r="W7">
        <v>18.854391891891893</v>
      </c>
      <c r="X7">
        <v>42.074391898945606</v>
      </c>
      <c r="Y7">
        <v>0</v>
      </c>
      <c r="Z7">
        <v>2.7756290909090904</v>
      </c>
      <c r="AA7">
        <v>11.960518987341775</v>
      </c>
      <c r="AB7">
        <v>16.8101394384603</v>
      </c>
      <c r="AC7">
        <v>12.365309132301498</v>
      </c>
      <c r="AD7">
        <v>15.624854779301351</v>
      </c>
      <c r="AE7">
        <v>20.750177000522754</v>
      </c>
      <c r="AF7">
        <v>5.9602099278511593</v>
      </c>
      <c r="AG7">
        <v>26.9732424844929</v>
      </c>
      <c r="AH7">
        <v>65.099439924445448</v>
      </c>
      <c r="AI7">
        <v>6.7670057442364975</v>
      </c>
      <c r="AJ7">
        <v>0</v>
      </c>
      <c r="AK7">
        <v>22.087107582756694</v>
      </c>
      <c r="AL7">
        <v>60.481568846815819</v>
      </c>
      <c r="AM7">
        <v>0</v>
      </c>
      <c r="AN7">
        <v>0</v>
      </c>
      <c r="AO7">
        <v>4.3788239999999998</v>
      </c>
      <c r="AP7">
        <v>3.7067473073736532</v>
      </c>
      <c r="AQ7">
        <v>20.904281604280477</v>
      </c>
      <c r="AR7">
        <v>9.3949374999999957</v>
      </c>
      <c r="AS7">
        <v>13.966408708551546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1151.7341625393312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465.07</v>
      </c>
      <c r="L8">
        <v>9.0299999999999994</v>
      </c>
      <c r="M8">
        <v>59.103262282001602</v>
      </c>
      <c r="N8">
        <v>50.535714406851525</v>
      </c>
      <c r="O8">
        <v>71.389999999999986</v>
      </c>
      <c r="P8">
        <v>23.54</v>
      </c>
      <c r="Q8">
        <v>8.75</v>
      </c>
      <c r="R8">
        <v>18.04</v>
      </c>
      <c r="S8">
        <v>11.23</v>
      </c>
      <c r="T8">
        <v>0</v>
      </c>
      <c r="U8">
        <v>45.26</v>
      </c>
      <c r="V8">
        <v>8.85</v>
      </c>
      <c r="W8">
        <v>18.854391891891893</v>
      </c>
      <c r="X8">
        <v>42.074391898945606</v>
      </c>
      <c r="Y8">
        <v>0</v>
      </c>
      <c r="Z8">
        <v>2.7756290909090904</v>
      </c>
      <c r="AA8">
        <v>11.960518987341775</v>
      </c>
      <c r="AB8">
        <v>16.8101394384603</v>
      </c>
      <c r="AC8">
        <v>12.365309132301498</v>
      </c>
      <c r="AD8">
        <v>15.624854779301351</v>
      </c>
      <c r="AE8">
        <v>20.750177000522754</v>
      </c>
      <c r="AF8">
        <v>5.9602099278511593</v>
      </c>
      <c r="AG8">
        <v>26.9732424844929</v>
      </c>
      <c r="AH8">
        <v>65.099439924445448</v>
      </c>
      <c r="AI8">
        <v>6.7670057442364975</v>
      </c>
      <c r="AJ8">
        <v>0</v>
      </c>
      <c r="AK8">
        <v>22.087107582756694</v>
      </c>
      <c r="AL8">
        <v>60.481568846815819</v>
      </c>
      <c r="AM8">
        <v>0</v>
      </c>
      <c r="AN8">
        <v>0</v>
      </c>
      <c r="AO8">
        <v>4.3788239999999998</v>
      </c>
      <c r="AP8">
        <v>3.7067473073736532</v>
      </c>
      <c r="AQ8">
        <v>20.904281604280477</v>
      </c>
      <c r="AR8">
        <v>9.3949374999999957</v>
      </c>
      <c r="AS8">
        <v>13.966408708551546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1151.7341625393312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465.07</v>
      </c>
      <c r="L9">
        <v>9.0299999999999994</v>
      </c>
      <c r="M9">
        <v>59.103262282001602</v>
      </c>
      <c r="N9">
        <v>50.535714406851525</v>
      </c>
      <c r="O9">
        <v>71.389999999999986</v>
      </c>
      <c r="P9">
        <v>23.54</v>
      </c>
      <c r="Q9">
        <v>8.75</v>
      </c>
      <c r="R9">
        <v>18.04</v>
      </c>
      <c r="S9">
        <v>11.23</v>
      </c>
      <c r="T9">
        <v>0</v>
      </c>
      <c r="U9">
        <v>45.26</v>
      </c>
      <c r="V9">
        <v>9.1399999999999988</v>
      </c>
      <c r="W9">
        <v>18.854391891891893</v>
      </c>
      <c r="X9">
        <v>42.074391898945606</v>
      </c>
      <c r="Y9">
        <v>0</v>
      </c>
      <c r="Z9">
        <v>2.7756290909090904</v>
      </c>
      <c r="AA9">
        <v>11.960518987341775</v>
      </c>
      <c r="AB9">
        <v>16.8101394384603</v>
      </c>
      <c r="AC9">
        <v>12.365309132301498</v>
      </c>
      <c r="AD9">
        <v>15.624854779301351</v>
      </c>
      <c r="AE9">
        <v>20.750177000522754</v>
      </c>
      <c r="AF9">
        <v>5.9602099278511593</v>
      </c>
      <c r="AG9">
        <v>26.9732424844929</v>
      </c>
      <c r="AH9">
        <v>65.099439924445448</v>
      </c>
      <c r="AI9">
        <v>6.7670057442364975</v>
      </c>
      <c r="AJ9">
        <v>0</v>
      </c>
      <c r="AK9">
        <v>22.087107582756694</v>
      </c>
      <c r="AL9">
        <v>60.481568846815819</v>
      </c>
      <c r="AM9">
        <v>0</v>
      </c>
      <c r="AN9">
        <v>0</v>
      </c>
      <c r="AO9">
        <v>4.3788239999999998</v>
      </c>
      <c r="AP9">
        <v>3.7067473073736532</v>
      </c>
      <c r="AQ9">
        <v>20.904281604280477</v>
      </c>
      <c r="AR9">
        <v>7.5194637681159398</v>
      </c>
      <c r="AS9">
        <v>13.966408708551546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1150.1486888074471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416.63</v>
      </c>
      <c r="L10">
        <v>9.0299999999999994</v>
      </c>
      <c r="M10">
        <v>59.103262282001602</v>
      </c>
      <c r="N10">
        <v>50.535714406851525</v>
      </c>
      <c r="O10">
        <v>71.389999999999986</v>
      </c>
      <c r="P10">
        <v>23.54</v>
      </c>
      <c r="Q10">
        <v>8.75</v>
      </c>
      <c r="R10">
        <v>18.04</v>
      </c>
      <c r="S10">
        <v>11.23</v>
      </c>
      <c r="T10">
        <v>0</v>
      </c>
      <c r="U10">
        <v>45.26</v>
      </c>
      <c r="V10">
        <v>8.8500000000000014</v>
      </c>
      <c r="W10">
        <v>18.854391891891893</v>
      </c>
      <c r="X10">
        <v>42.074391898945606</v>
      </c>
      <c r="Y10">
        <v>0</v>
      </c>
      <c r="Z10">
        <v>2.7756290909090904</v>
      </c>
      <c r="AA10">
        <v>11.960518987341775</v>
      </c>
      <c r="AB10">
        <v>16.8101394384603</v>
      </c>
      <c r="AC10">
        <v>12.365309132301498</v>
      </c>
      <c r="AD10">
        <v>15.624854779301351</v>
      </c>
      <c r="AE10">
        <v>20.750177000522754</v>
      </c>
      <c r="AF10">
        <v>5.9602099278511593</v>
      </c>
      <c r="AG10">
        <v>26.9732424844929</v>
      </c>
      <c r="AH10">
        <v>65.099439924445448</v>
      </c>
      <c r="AI10">
        <v>6.7670057442364975</v>
      </c>
      <c r="AJ10">
        <v>0</v>
      </c>
      <c r="AK10">
        <v>22.087107582756694</v>
      </c>
      <c r="AL10">
        <v>60.481568846815819</v>
      </c>
      <c r="AM10">
        <v>0</v>
      </c>
      <c r="AN10">
        <v>0</v>
      </c>
      <c r="AO10">
        <v>4.3788239999999998</v>
      </c>
      <c r="AP10">
        <v>3.7067473073736532</v>
      </c>
      <c r="AQ10">
        <v>20.904281604280477</v>
      </c>
      <c r="AR10">
        <v>7.5194637681159398</v>
      </c>
      <c r="AS10">
        <v>13.966408708551546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1101.4186888074473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368.18</v>
      </c>
      <c r="L11">
        <v>9.0299999999999994</v>
      </c>
      <c r="M11">
        <v>59.103262282001602</v>
      </c>
      <c r="N11">
        <v>50.535714406851525</v>
      </c>
      <c r="O11">
        <v>71.389999999999986</v>
      </c>
      <c r="P11">
        <v>23.54</v>
      </c>
      <c r="Q11">
        <v>8.75</v>
      </c>
      <c r="R11">
        <v>18.04</v>
      </c>
      <c r="S11">
        <v>11.23</v>
      </c>
      <c r="T11">
        <v>0</v>
      </c>
      <c r="U11">
        <v>45.26</v>
      </c>
      <c r="V11">
        <v>8.8500000000000014</v>
      </c>
      <c r="W11">
        <v>18.854391891891893</v>
      </c>
      <c r="X11">
        <v>42.074391898945606</v>
      </c>
      <c r="Y11">
        <v>0</v>
      </c>
      <c r="Z11">
        <v>2.7756290909090904</v>
      </c>
      <c r="AA11">
        <v>11.670620253164559</v>
      </c>
      <c r="AB11">
        <v>16.8101394384603</v>
      </c>
      <c r="AC11">
        <v>12.365309132301498</v>
      </c>
      <c r="AD11">
        <v>15.624854779301351</v>
      </c>
      <c r="AE11">
        <v>20.750177000522754</v>
      </c>
      <c r="AF11">
        <v>5.9602099278511593</v>
      </c>
      <c r="AG11">
        <v>26.9732424844929</v>
      </c>
      <c r="AH11">
        <v>65.099439924445448</v>
      </c>
      <c r="AI11">
        <v>1.5196920601401187</v>
      </c>
      <c r="AJ11">
        <v>0</v>
      </c>
      <c r="AK11">
        <v>22.087107582756694</v>
      </c>
      <c r="AL11">
        <v>60.481568846815819</v>
      </c>
      <c r="AM11">
        <v>0</v>
      </c>
      <c r="AN11">
        <v>0</v>
      </c>
      <c r="AO11">
        <v>4.1284799999999997</v>
      </c>
      <c r="AP11">
        <v>3.7067473073736532</v>
      </c>
      <c r="AQ11">
        <v>20.904281604280477</v>
      </c>
      <c r="AR11">
        <v>8.4550045289855049</v>
      </c>
      <c r="AS11">
        <v>10.303874961905908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1044.4541394033974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368.18</v>
      </c>
      <c r="L12">
        <v>9.0299999999999994</v>
      </c>
      <c r="M12">
        <v>59.103262282001602</v>
      </c>
      <c r="N12">
        <v>50.535714406851525</v>
      </c>
      <c r="O12">
        <v>71.389999999999986</v>
      </c>
      <c r="P12">
        <v>23.54</v>
      </c>
      <c r="Q12">
        <v>8.75</v>
      </c>
      <c r="R12">
        <v>18.04</v>
      </c>
      <c r="S12">
        <v>11.23</v>
      </c>
      <c r="T12">
        <v>0</v>
      </c>
      <c r="U12">
        <v>45.26</v>
      </c>
      <c r="V12">
        <v>8.8500000000000014</v>
      </c>
      <c r="W12">
        <v>18.854391891891893</v>
      </c>
      <c r="X12">
        <v>42.074391898945606</v>
      </c>
      <c r="Y12">
        <v>0</v>
      </c>
      <c r="Z12">
        <v>2.7756290909090904</v>
      </c>
      <c r="AA12">
        <v>10.352898734177218</v>
      </c>
      <c r="AB12">
        <v>16.8101394384603</v>
      </c>
      <c r="AC12">
        <v>12.365309132301498</v>
      </c>
      <c r="AD12">
        <v>15.624854779301351</v>
      </c>
      <c r="AE12">
        <v>20.750177000522754</v>
      </c>
      <c r="AF12">
        <v>5.9602099278511593</v>
      </c>
      <c r="AG12">
        <v>26.9732424844929</v>
      </c>
      <c r="AH12">
        <v>65.099439924445448</v>
      </c>
      <c r="AI12">
        <v>1.5196920601401187</v>
      </c>
      <c r="AJ12">
        <v>0</v>
      </c>
      <c r="AK12">
        <v>22.087107582756694</v>
      </c>
      <c r="AL12">
        <v>60.481568846815819</v>
      </c>
      <c r="AM12">
        <v>0</v>
      </c>
      <c r="AN12">
        <v>0</v>
      </c>
      <c r="AO12">
        <v>4.1284799999999997</v>
      </c>
      <c r="AP12">
        <v>3.7067473073736532</v>
      </c>
      <c r="AQ12">
        <v>20.904281604280477</v>
      </c>
      <c r="AR12">
        <v>8.4550045289855049</v>
      </c>
      <c r="AS12">
        <v>10.303874961905908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1043.1364178844101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319.74</v>
      </c>
      <c r="L13">
        <v>9.0299999999999994</v>
      </c>
      <c r="M13">
        <v>59.103262282001602</v>
      </c>
      <c r="N13">
        <v>50.535714406851525</v>
      </c>
      <c r="O13">
        <v>71.389999999999986</v>
      </c>
      <c r="P13">
        <v>23.54</v>
      </c>
      <c r="Q13">
        <v>8.75</v>
      </c>
      <c r="R13">
        <v>18.04</v>
      </c>
      <c r="S13">
        <v>11.23</v>
      </c>
      <c r="T13">
        <v>0</v>
      </c>
      <c r="U13">
        <v>45.26</v>
      </c>
      <c r="V13">
        <v>8.8500000000000014</v>
      </c>
      <c r="W13">
        <v>18.854391891891893</v>
      </c>
      <c r="X13">
        <v>42.074391898945606</v>
      </c>
      <c r="Y13">
        <v>0</v>
      </c>
      <c r="Z13">
        <v>2.7756290909090904</v>
      </c>
      <c r="AA13">
        <v>10.352898734177218</v>
      </c>
      <c r="AB13">
        <v>16.8101394384603</v>
      </c>
      <c r="AC13">
        <v>12.365309132301498</v>
      </c>
      <c r="AD13">
        <v>15.624854779301351</v>
      </c>
      <c r="AE13">
        <v>20.750177000522754</v>
      </c>
      <c r="AF13">
        <v>5.9602099278511593</v>
      </c>
      <c r="AG13">
        <v>26.9732424844929</v>
      </c>
      <c r="AH13">
        <v>65.099439924445448</v>
      </c>
      <c r="AI13">
        <v>1.5196920601401187</v>
      </c>
      <c r="AJ13">
        <v>0</v>
      </c>
      <c r="AK13">
        <v>22.087107582756694</v>
      </c>
      <c r="AL13">
        <v>60.481568846815819</v>
      </c>
      <c r="AM13">
        <v>0</v>
      </c>
      <c r="AN13">
        <v>0</v>
      </c>
      <c r="AO13">
        <v>3.9440160000000004</v>
      </c>
      <c r="AP13">
        <v>3.7067473073736532</v>
      </c>
      <c r="AQ13">
        <v>20.904281604280477</v>
      </c>
      <c r="AR13">
        <v>9.632116847826083</v>
      </c>
      <c r="AS13">
        <v>11.451415557197718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996.83660679854279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273.37</v>
      </c>
      <c r="L14">
        <v>9.0299999999999994</v>
      </c>
      <c r="M14">
        <v>59.103262282001602</v>
      </c>
      <c r="N14">
        <v>50.535714406851525</v>
      </c>
      <c r="O14">
        <v>71.389999999999986</v>
      </c>
      <c r="P14">
        <v>23.54</v>
      </c>
      <c r="Q14">
        <v>8.75</v>
      </c>
      <c r="R14">
        <v>18.04</v>
      </c>
      <c r="S14">
        <v>11.23</v>
      </c>
      <c r="T14">
        <v>0</v>
      </c>
      <c r="U14">
        <v>45.26</v>
      </c>
      <c r="V14">
        <v>8.8500000000000014</v>
      </c>
      <c r="W14">
        <v>18.854391891891893</v>
      </c>
      <c r="X14">
        <v>42.074391898945606</v>
      </c>
      <c r="Y14">
        <v>0</v>
      </c>
      <c r="Z14">
        <v>2.7756290909090904</v>
      </c>
      <c r="AA14">
        <v>10.352898734177218</v>
      </c>
      <c r="AB14">
        <v>16.8101394384603</v>
      </c>
      <c r="AC14">
        <v>12.365309132301498</v>
      </c>
      <c r="AD14">
        <v>15.624854779301351</v>
      </c>
      <c r="AE14">
        <v>20.750177000522754</v>
      </c>
      <c r="AF14">
        <v>5.9602099278511593</v>
      </c>
      <c r="AG14">
        <v>26.9732424844929</v>
      </c>
      <c r="AH14">
        <v>65.099439924445448</v>
      </c>
      <c r="AI14">
        <v>1.5196920601401187</v>
      </c>
      <c r="AJ14">
        <v>0</v>
      </c>
      <c r="AK14">
        <v>22.087107582756694</v>
      </c>
      <c r="AL14">
        <v>60.481568846815819</v>
      </c>
      <c r="AM14">
        <v>0</v>
      </c>
      <c r="AN14">
        <v>0</v>
      </c>
      <c r="AO14">
        <v>3.9440160000000004</v>
      </c>
      <c r="AP14">
        <v>3.7067473073736532</v>
      </c>
      <c r="AQ14">
        <v>20.904281604280477</v>
      </c>
      <c r="AR14">
        <v>9.632116847826083</v>
      </c>
      <c r="AS14">
        <v>11.451415557197718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950.46660679854267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272.94253439457344</v>
      </c>
      <c r="L15">
        <v>4.8600000000000003</v>
      </c>
      <c r="M15">
        <v>59.103262282001602</v>
      </c>
      <c r="N15">
        <v>50.535714406851525</v>
      </c>
      <c r="O15">
        <v>71.389999999999986</v>
      </c>
      <c r="P15">
        <v>23.54</v>
      </c>
      <c r="Q15">
        <v>5.0842869198312233</v>
      </c>
      <c r="R15">
        <v>10.19</v>
      </c>
      <c r="S15">
        <v>6.19</v>
      </c>
      <c r="T15">
        <v>0</v>
      </c>
      <c r="U15">
        <v>45.26</v>
      </c>
      <c r="V15">
        <v>8.8500000000000014</v>
      </c>
      <c r="W15">
        <v>16.28</v>
      </c>
      <c r="X15">
        <v>42.074391898945606</v>
      </c>
      <c r="Y15">
        <v>0</v>
      </c>
      <c r="Z15">
        <v>2.7756290909090904</v>
      </c>
      <c r="AA15">
        <v>10.352898734177218</v>
      </c>
      <c r="AB15">
        <v>16.8101394384603</v>
      </c>
      <c r="AC15">
        <v>12.365309132301498</v>
      </c>
      <c r="AD15">
        <v>15.624854779301351</v>
      </c>
      <c r="AE15">
        <v>20.750177000522754</v>
      </c>
      <c r="AF15">
        <v>5.9602099278511593</v>
      </c>
      <c r="AG15">
        <v>26.9732424844929</v>
      </c>
      <c r="AH15">
        <v>65.099439924445448</v>
      </c>
      <c r="AI15">
        <v>1.5196920601401187</v>
      </c>
      <c r="AJ15">
        <v>0</v>
      </c>
      <c r="AK15">
        <v>22.087107582756694</v>
      </c>
      <c r="AL15">
        <v>57.109462134251281</v>
      </c>
      <c r="AM15">
        <v>0</v>
      </c>
      <c r="AN15">
        <v>0</v>
      </c>
      <c r="AO15">
        <v>3.9440160000000004</v>
      </c>
      <c r="AP15">
        <v>3.5442477216238601</v>
      </c>
      <c r="AQ15">
        <v>20.904281604280477</v>
      </c>
      <c r="AR15">
        <v>10.33487047101449</v>
      </c>
      <c r="AS15">
        <v>10.303874961905908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922.75964295063784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272.94253439457344</v>
      </c>
      <c r="L16">
        <v>4.8600000000000003</v>
      </c>
      <c r="M16">
        <v>59.103262282001602</v>
      </c>
      <c r="N16">
        <v>50.535714406851525</v>
      </c>
      <c r="O16">
        <v>71.389999999999986</v>
      </c>
      <c r="P16">
        <v>23.54</v>
      </c>
      <c r="Q16">
        <v>5.0842869198312233</v>
      </c>
      <c r="R16">
        <v>10.19</v>
      </c>
      <c r="S16">
        <v>6.19</v>
      </c>
      <c r="T16">
        <v>0</v>
      </c>
      <c r="U16">
        <v>45.26</v>
      </c>
      <c r="V16">
        <v>8.8500000000000014</v>
      </c>
      <c r="W16">
        <v>15.50439342403628</v>
      </c>
      <c r="X16">
        <v>42.074391898945606</v>
      </c>
      <c r="Y16">
        <v>0</v>
      </c>
      <c r="Z16">
        <v>2.7756290909090904</v>
      </c>
      <c r="AA16">
        <v>10.352898734177218</v>
      </c>
      <c r="AB16">
        <v>16.8101394384603</v>
      </c>
      <c r="AC16">
        <v>12.365309132301498</v>
      </c>
      <c r="AD16">
        <v>15.624854779301351</v>
      </c>
      <c r="AE16">
        <v>20.750177000522754</v>
      </c>
      <c r="AF16">
        <v>5.9602099278511593</v>
      </c>
      <c r="AG16">
        <v>26.9732424844929</v>
      </c>
      <c r="AH16">
        <v>65.099439924445448</v>
      </c>
      <c r="AI16">
        <v>1.5196920601401187</v>
      </c>
      <c r="AJ16">
        <v>0</v>
      </c>
      <c r="AK16">
        <v>22.087107582756694</v>
      </c>
      <c r="AL16">
        <v>57.109462134251281</v>
      </c>
      <c r="AM16">
        <v>0</v>
      </c>
      <c r="AN16">
        <v>0</v>
      </c>
      <c r="AO16">
        <v>3.9440160000000004</v>
      </c>
      <c r="AP16">
        <v>3.5442477216238601</v>
      </c>
      <c r="AQ16">
        <v>20.904281604280477</v>
      </c>
      <c r="AR16">
        <v>10.33487047101449</v>
      </c>
      <c r="AS16">
        <v>10.303874961905908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921.98403637467425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272.94253439457344</v>
      </c>
      <c r="L17">
        <v>4.8600000000000003</v>
      </c>
      <c r="M17">
        <v>59.103262282001602</v>
      </c>
      <c r="N17">
        <v>50.535714406851525</v>
      </c>
      <c r="O17">
        <v>71.389999999999986</v>
      </c>
      <c r="P17">
        <v>23.54</v>
      </c>
      <c r="Q17">
        <v>5.0842869198312233</v>
      </c>
      <c r="R17">
        <v>10.19</v>
      </c>
      <c r="S17">
        <v>6.19</v>
      </c>
      <c r="T17">
        <v>0</v>
      </c>
      <c r="U17">
        <v>45.26</v>
      </c>
      <c r="V17">
        <v>8.8500000000000014</v>
      </c>
      <c r="W17">
        <v>14.2</v>
      </c>
      <c r="X17">
        <v>42.074391898945606</v>
      </c>
      <c r="Y17">
        <v>0</v>
      </c>
      <c r="Z17">
        <v>2.7756290909090904</v>
      </c>
      <c r="AA17">
        <v>10.352898734177218</v>
      </c>
      <c r="AB17">
        <v>16.8101394384603</v>
      </c>
      <c r="AC17">
        <v>12.365309132301498</v>
      </c>
      <c r="AD17">
        <v>15.624854779301351</v>
      </c>
      <c r="AE17">
        <v>20.750177000522754</v>
      </c>
      <c r="AF17">
        <v>5.9602099278511593</v>
      </c>
      <c r="AG17">
        <v>26.9732424844929</v>
      </c>
      <c r="AH17">
        <v>65.099439924445448</v>
      </c>
      <c r="AI17">
        <v>1.5196920601401187</v>
      </c>
      <c r="AJ17">
        <v>0</v>
      </c>
      <c r="AK17">
        <v>22.087107582756694</v>
      </c>
      <c r="AL17">
        <v>57.109462134251281</v>
      </c>
      <c r="AM17">
        <v>0</v>
      </c>
      <c r="AN17">
        <v>0</v>
      </c>
      <c r="AO17">
        <v>4.1284799999999997</v>
      </c>
      <c r="AP17">
        <v>3.5442477216238601</v>
      </c>
      <c r="AQ17">
        <v>20.904281604280477</v>
      </c>
      <c r="AR17">
        <v>12.68470289855072</v>
      </c>
      <c r="AS17">
        <v>10.303874961905908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923.21393937817413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272.94253439457344</v>
      </c>
      <c r="L18">
        <v>4.8600000000000003</v>
      </c>
      <c r="M18">
        <v>59.103262282001602</v>
      </c>
      <c r="N18">
        <v>50.535714406851525</v>
      </c>
      <c r="O18">
        <v>71.389999999999986</v>
      </c>
      <c r="P18">
        <v>23.54</v>
      </c>
      <c r="Q18">
        <v>5.0842869198312233</v>
      </c>
      <c r="R18">
        <v>10.19</v>
      </c>
      <c r="S18">
        <v>6.19</v>
      </c>
      <c r="T18">
        <v>0</v>
      </c>
      <c r="U18">
        <v>45.26</v>
      </c>
      <c r="V18">
        <v>8.8500000000000014</v>
      </c>
      <c r="W18">
        <v>13.69</v>
      </c>
      <c r="X18">
        <v>42.074391898945606</v>
      </c>
      <c r="Y18">
        <v>0</v>
      </c>
      <c r="Z18">
        <v>2.7756290909090904</v>
      </c>
      <c r="AA18">
        <v>10.352898734177218</v>
      </c>
      <c r="AB18">
        <v>16.8101394384603</v>
      </c>
      <c r="AC18">
        <v>12.365309132301498</v>
      </c>
      <c r="AD18">
        <v>15.624854779301351</v>
      </c>
      <c r="AE18">
        <v>20.750177000522754</v>
      </c>
      <c r="AF18">
        <v>5.9602099278511593</v>
      </c>
      <c r="AG18">
        <v>26.9732424844929</v>
      </c>
      <c r="AH18">
        <v>65.099439924445448</v>
      </c>
      <c r="AI18">
        <v>1.5196920601401187</v>
      </c>
      <c r="AJ18">
        <v>0</v>
      </c>
      <c r="AK18">
        <v>22.087107582756694</v>
      </c>
      <c r="AL18">
        <v>57.109462134251281</v>
      </c>
      <c r="AM18">
        <v>0</v>
      </c>
      <c r="AN18">
        <v>0</v>
      </c>
      <c r="AO18">
        <v>4.1284799999999997</v>
      </c>
      <c r="AP18">
        <v>3.5442477216238601</v>
      </c>
      <c r="AQ18">
        <v>20.904281604280477</v>
      </c>
      <c r="AR18">
        <v>12.68470289855072</v>
      </c>
      <c r="AS18">
        <v>10.303874961905908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922.70393937817414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272.94253439457344</v>
      </c>
      <c r="L19">
        <v>4.8600000000000003</v>
      </c>
      <c r="M19">
        <v>59.103262282001602</v>
      </c>
      <c r="N19">
        <v>50.535714406851525</v>
      </c>
      <c r="O19">
        <v>71.389999999999986</v>
      </c>
      <c r="P19">
        <v>23.54</v>
      </c>
      <c r="Q19">
        <v>5.0842869198312233</v>
      </c>
      <c r="R19">
        <v>10.19</v>
      </c>
      <c r="S19">
        <v>6.19</v>
      </c>
      <c r="T19">
        <v>0</v>
      </c>
      <c r="U19">
        <v>45.26</v>
      </c>
      <c r="V19">
        <v>8.8500000000000014</v>
      </c>
      <c r="W19">
        <v>14.13</v>
      </c>
      <c r="X19">
        <v>42.075095070848974</v>
      </c>
      <c r="Y19">
        <v>0</v>
      </c>
      <c r="Z19">
        <v>5.5468663636363624</v>
      </c>
      <c r="AA19">
        <v>10.352898734177218</v>
      </c>
      <c r="AB19">
        <v>11.913068005407441</v>
      </c>
      <c r="AC19">
        <v>8.2395608793424735</v>
      </c>
      <c r="AD19">
        <v>15.624854779301351</v>
      </c>
      <c r="AE19">
        <v>14.025877508219812</v>
      </c>
      <c r="AF19">
        <v>5.9602099278511593</v>
      </c>
      <c r="AG19">
        <v>26.9732424844929</v>
      </c>
      <c r="AH19">
        <v>65.099439924445448</v>
      </c>
      <c r="AI19">
        <v>1.5196920601401187</v>
      </c>
      <c r="AJ19">
        <v>0</v>
      </c>
      <c r="AK19">
        <v>22.087107582756694</v>
      </c>
      <c r="AL19">
        <v>57.109462134251281</v>
      </c>
      <c r="AM19">
        <v>0</v>
      </c>
      <c r="AN19">
        <v>0</v>
      </c>
      <c r="AO19">
        <v>4.1284799999999997</v>
      </c>
      <c r="AP19">
        <v>3.5442477216238601</v>
      </c>
      <c r="AQ19">
        <v>20.904281604280477</v>
      </c>
      <c r="AR19">
        <v>19.264233695652166</v>
      </c>
      <c r="AS19">
        <v>10.303874961905908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916.74829144159128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272.94253439457344</v>
      </c>
      <c r="L20">
        <v>4.8600000000000003</v>
      </c>
      <c r="M20">
        <v>59.103262282001602</v>
      </c>
      <c r="N20">
        <v>50.535714406851525</v>
      </c>
      <c r="O20">
        <v>71.389999999999986</v>
      </c>
      <c r="P20">
        <v>23.54</v>
      </c>
      <c r="Q20">
        <v>5.0842869198312233</v>
      </c>
      <c r="R20">
        <v>10.19</v>
      </c>
      <c r="S20">
        <v>6.19</v>
      </c>
      <c r="T20">
        <v>0</v>
      </c>
      <c r="U20">
        <v>45.26</v>
      </c>
      <c r="V20">
        <v>8.8500000000000014</v>
      </c>
      <c r="W20">
        <v>13.69</v>
      </c>
      <c r="X20">
        <v>42.074391898945606</v>
      </c>
      <c r="Y20">
        <v>0</v>
      </c>
      <c r="Z20">
        <v>5.5468663636363624</v>
      </c>
      <c r="AA20">
        <v>10.352898734177218</v>
      </c>
      <c r="AB20">
        <v>11.913068005407441</v>
      </c>
      <c r="AC20">
        <v>8.2395608793424735</v>
      </c>
      <c r="AD20">
        <v>15.624854779301351</v>
      </c>
      <c r="AE20">
        <v>14.025877508219812</v>
      </c>
      <c r="AF20">
        <v>5.9602099278511593</v>
      </c>
      <c r="AG20">
        <v>26.9732424844929</v>
      </c>
      <c r="AH20">
        <v>65.099439924445448</v>
      </c>
      <c r="AI20">
        <v>5.9594206965704135</v>
      </c>
      <c r="AJ20">
        <v>0</v>
      </c>
      <c r="AK20">
        <v>22.087107582756694</v>
      </c>
      <c r="AL20">
        <v>57.109462134251281</v>
      </c>
      <c r="AM20">
        <v>0</v>
      </c>
      <c r="AN20">
        <v>0</v>
      </c>
      <c r="AO20">
        <v>4.1284799999999997</v>
      </c>
      <c r="AP20">
        <v>3.5442477216238601</v>
      </c>
      <c r="AQ20">
        <v>20.904281604280477</v>
      </c>
      <c r="AR20">
        <v>19.264233695652166</v>
      </c>
      <c r="AS20">
        <v>10.303874961905908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920.74731690611827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272.94253439457344</v>
      </c>
      <c r="L21">
        <v>4.8600000000000003</v>
      </c>
      <c r="M21">
        <v>59.103262282001602</v>
      </c>
      <c r="N21">
        <v>50.535714406851525</v>
      </c>
      <c r="O21">
        <v>71.389999999999986</v>
      </c>
      <c r="P21">
        <v>23.54</v>
      </c>
      <c r="Q21">
        <v>5.0842869198312233</v>
      </c>
      <c r="R21">
        <v>10.19</v>
      </c>
      <c r="S21">
        <v>6.19</v>
      </c>
      <c r="T21">
        <v>0</v>
      </c>
      <c r="U21">
        <v>45.26</v>
      </c>
      <c r="V21">
        <v>8.8500000000000014</v>
      </c>
      <c r="W21">
        <v>14.13</v>
      </c>
      <c r="X21">
        <v>42.075095070848974</v>
      </c>
      <c r="Y21">
        <v>0</v>
      </c>
      <c r="Z21">
        <v>5.5468663636363624</v>
      </c>
      <c r="AA21">
        <v>10.352898734177218</v>
      </c>
      <c r="AB21">
        <v>11.913068005407441</v>
      </c>
      <c r="AC21">
        <v>8.2395608793424735</v>
      </c>
      <c r="AD21">
        <v>15.624854779301351</v>
      </c>
      <c r="AE21">
        <v>14.025877508219812</v>
      </c>
      <c r="AF21">
        <v>5.9602099278511593</v>
      </c>
      <c r="AG21">
        <v>26.9732424844929</v>
      </c>
      <c r="AH21">
        <v>65.099439924445448</v>
      </c>
      <c r="AI21">
        <v>5.9594206965704135</v>
      </c>
      <c r="AJ21">
        <v>0</v>
      </c>
      <c r="AK21">
        <v>22.087107582756694</v>
      </c>
      <c r="AL21">
        <v>57.109462134251281</v>
      </c>
      <c r="AM21">
        <v>0</v>
      </c>
      <c r="AN21">
        <v>0</v>
      </c>
      <c r="AO21">
        <v>4.1284799999999997</v>
      </c>
      <c r="AP21">
        <v>3.5442477216238601</v>
      </c>
      <c r="AQ21">
        <v>20.904281604280477</v>
      </c>
      <c r="AR21">
        <v>19.264233695652166</v>
      </c>
      <c r="AS21">
        <v>10.303874961905908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921.18802007802162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272.94253439457344</v>
      </c>
      <c r="L22">
        <v>4.8600000000000003</v>
      </c>
      <c r="M22">
        <v>59.103262282001602</v>
      </c>
      <c r="N22">
        <v>50.535714406851525</v>
      </c>
      <c r="O22">
        <v>71.389999999999986</v>
      </c>
      <c r="P22">
        <v>23.54</v>
      </c>
      <c r="Q22">
        <v>5.0842869198312233</v>
      </c>
      <c r="R22">
        <v>10.19</v>
      </c>
      <c r="S22">
        <v>6.19</v>
      </c>
      <c r="T22">
        <v>0</v>
      </c>
      <c r="U22">
        <v>45.26</v>
      </c>
      <c r="V22">
        <v>8.8500000000000014</v>
      </c>
      <c r="W22">
        <v>13.69</v>
      </c>
      <c r="X22">
        <v>41.854392317380359</v>
      </c>
      <c r="Y22">
        <v>0</v>
      </c>
      <c r="Z22">
        <v>5.5468663636363624</v>
      </c>
      <c r="AA22">
        <v>10.352898734177218</v>
      </c>
      <c r="AB22">
        <v>11.913068005407441</v>
      </c>
      <c r="AC22">
        <v>8.2395608793424735</v>
      </c>
      <c r="AD22">
        <v>15.624854779301351</v>
      </c>
      <c r="AE22">
        <v>14.025877508219812</v>
      </c>
      <c r="AF22">
        <v>5.9602099278511593</v>
      </c>
      <c r="AG22">
        <v>26.9732424844929</v>
      </c>
      <c r="AH22">
        <v>65.099439924445448</v>
      </c>
      <c r="AI22">
        <v>5.9594206965704135</v>
      </c>
      <c r="AJ22">
        <v>0</v>
      </c>
      <c r="AK22">
        <v>22.087107582756694</v>
      </c>
      <c r="AL22">
        <v>57.109462134251281</v>
      </c>
      <c r="AM22">
        <v>0</v>
      </c>
      <c r="AN22">
        <v>0</v>
      </c>
      <c r="AO22">
        <v>4.1284799999999997</v>
      </c>
      <c r="AP22">
        <v>3.5442477216238601</v>
      </c>
      <c r="AQ22">
        <v>20.904281604280477</v>
      </c>
      <c r="AR22">
        <v>19.264233695652166</v>
      </c>
      <c r="AS22">
        <v>10.303874961905908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920.52731732455311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272.94253439457344</v>
      </c>
      <c r="L23">
        <v>4.8600000000000003</v>
      </c>
      <c r="M23">
        <v>59.103262282001602</v>
      </c>
      <c r="N23">
        <v>50.535714406851525</v>
      </c>
      <c r="O23">
        <v>71.389999999999986</v>
      </c>
      <c r="P23">
        <v>23.54</v>
      </c>
      <c r="Q23">
        <v>5.0842869198312233</v>
      </c>
      <c r="R23">
        <v>10.19</v>
      </c>
      <c r="S23">
        <v>6.19</v>
      </c>
      <c r="T23">
        <v>0</v>
      </c>
      <c r="U23">
        <v>45.26</v>
      </c>
      <c r="V23">
        <v>8.8500000000000014</v>
      </c>
      <c r="W23">
        <v>14.13</v>
      </c>
      <c r="X23">
        <v>42.075095070848974</v>
      </c>
      <c r="Y23">
        <v>0</v>
      </c>
      <c r="Z23">
        <v>5.5468663636363624</v>
      </c>
      <c r="AA23">
        <v>10.352898734177218</v>
      </c>
      <c r="AB23">
        <v>11.913068005407441</v>
      </c>
      <c r="AC23">
        <v>8.2395608793424735</v>
      </c>
      <c r="AD23">
        <v>15.624854779301351</v>
      </c>
      <c r="AE23">
        <v>14.025877508219812</v>
      </c>
      <c r="AF23">
        <v>5.9602099278511593</v>
      </c>
      <c r="AG23">
        <v>26.9732424844929</v>
      </c>
      <c r="AH23">
        <v>65.099439924445448</v>
      </c>
      <c r="AI23">
        <v>6.7670057442364975</v>
      </c>
      <c r="AJ23">
        <v>0</v>
      </c>
      <c r="AK23">
        <v>22.087107582756694</v>
      </c>
      <c r="AL23">
        <v>57.109462134251281</v>
      </c>
      <c r="AM23">
        <v>0</v>
      </c>
      <c r="AN23">
        <v>0</v>
      </c>
      <c r="AO23">
        <v>4.0274640000000002</v>
      </c>
      <c r="AP23">
        <v>3.5442477216238601</v>
      </c>
      <c r="AQ23">
        <v>20.904281604280477</v>
      </c>
      <c r="AR23">
        <v>15.504501811594196</v>
      </c>
      <c r="AS23">
        <v>10.303874961905908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918.13485724162979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272.94253439457344</v>
      </c>
      <c r="L24">
        <v>4.8600000000000003</v>
      </c>
      <c r="M24">
        <v>59.103262282001602</v>
      </c>
      <c r="N24">
        <v>50.535714406851525</v>
      </c>
      <c r="O24">
        <v>71.389999999999986</v>
      </c>
      <c r="P24">
        <v>23.54</v>
      </c>
      <c r="Q24">
        <v>5.0842869198312233</v>
      </c>
      <c r="R24">
        <v>10.19</v>
      </c>
      <c r="S24">
        <v>6.19</v>
      </c>
      <c r="T24">
        <v>0</v>
      </c>
      <c r="U24">
        <v>45.26</v>
      </c>
      <c r="V24">
        <v>8.8500000000000014</v>
      </c>
      <c r="W24">
        <v>14.13</v>
      </c>
      <c r="X24">
        <v>42.075095070848974</v>
      </c>
      <c r="Y24">
        <v>0</v>
      </c>
      <c r="Z24">
        <v>5.5468663636363624</v>
      </c>
      <c r="AA24">
        <v>10.352898734177218</v>
      </c>
      <c r="AB24">
        <v>11.913068005407441</v>
      </c>
      <c r="AC24">
        <v>8.2395608793424735</v>
      </c>
      <c r="AD24">
        <v>15.624854779301351</v>
      </c>
      <c r="AE24">
        <v>14.025877508219812</v>
      </c>
      <c r="AF24">
        <v>5.9602099278511593</v>
      </c>
      <c r="AG24">
        <v>26.9732424844929</v>
      </c>
      <c r="AH24">
        <v>65.099439924445448</v>
      </c>
      <c r="AI24">
        <v>2.7091892485744</v>
      </c>
      <c r="AJ24">
        <v>0</v>
      </c>
      <c r="AK24">
        <v>22.087107582756694</v>
      </c>
      <c r="AL24">
        <v>57.109462134251281</v>
      </c>
      <c r="AM24">
        <v>0</v>
      </c>
      <c r="AN24">
        <v>0</v>
      </c>
      <c r="AO24">
        <v>3.8957040000000003</v>
      </c>
      <c r="AP24">
        <v>3.5442477216238601</v>
      </c>
      <c r="AQ24">
        <v>20.904281604280477</v>
      </c>
      <c r="AR24">
        <v>15.504501811594196</v>
      </c>
      <c r="AS24">
        <v>10.303874961905908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913.94528074596769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272.94253439457344</v>
      </c>
      <c r="L25">
        <v>4.8600000000000003</v>
      </c>
      <c r="M25">
        <v>59.103262282001602</v>
      </c>
      <c r="N25">
        <v>50.535714406851525</v>
      </c>
      <c r="O25">
        <v>71.389999999999986</v>
      </c>
      <c r="P25">
        <v>23.54</v>
      </c>
      <c r="Q25">
        <v>5.0842869198312233</v>
      </c>
      <c r="R25">
        <v>10.19</v>
      </c>
      <c r="S25">
        <v>6.19</v>
      </c>
      <c r="T25">
        <v>0</v>
      </c>
      <c r="U25">
        <v>45.26</v>
      </c>
      <c r="V25">
        <v>8.8500000000000014</v>
      </c>
      <c r="W25">
        <v>14.13</v>
      </c>
      <c r="X25">
        <v>42.075095070848974</v>
      </c>
      <c r="Y25">
        <v>0</v>
      </c>
      <c r="Z25">
        <v>5.5468663636363624</v>
      </c>
      <c r="AA25">
        <v>10.352898734177218</v>
      </c>
      <c r="AB25">
        <v>11.913068005407441</v>
      </c>
      <c r="AC25">
        <v>8.2395608793424735</v>
      </c>
      <c r="AD25">
        <v>15.624854779301351</v>
      </c>
      <c r="AE25">
        <v>20.750177000522754</v>
      </c>
      <c r="AF25">
        <v>5.9602099278511593</v>
      </c>
      <c r="AG25">
        <v>26.9732424844929</v>
      </c>
      <c r="AH25">
        <v>65.099439924445448</v>
      </c>
      <c r="AI25">
        <v>4.8773362977271866</v>
      </c>
      <c r="AJ25">
        <v>0</v>
      </c>
      <c r="AK25">
        <v>22.087107582756694</v>
      </c>
      <c r="AL25">
        <v>57.109462134251281</v>
      </c>
      <c r="AM25">
        <v>0</v>
      </c>
      <c r="AN25">
        <v>0</v>
      </c>
      <c r="AO25">
        <v>3.7332000000000001</v>
      </c>
      <c r="AP25">
        <v>3.5442477216238601</v>
      </c>
      <c r="AQ25">
        <v>20.904281604280477</v>
      </c>
      <c r="AR25">
        <v>15.504501811594196</v>
      </c>
      <c r="AS25">
        <v>10.303874961905908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922.67522328742359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272.94253439457344</v>
      </c>
      <c r="L26">
        <v>4.8600000000000003</v>
      </c>
      <c r="M26">
        <v>59.103262282001602</v>
      </c>
      <c r="N26">
        <v>50.535714406851525</v>
      </c>
      <c r="O26">
        <v>71.389999999999986</v>
      </c>
      <c r="P26">
        <v>23.54</v>
      </c>
      <c r="Q26">
        <v>5.0842869198312233</v>
      </c>
      <c r="R26">
        <v>10.19</v>
      </c>
      <c r="S26">
        <v>6.19</v>
      </c>
      <c r="T26">
        <v>0</v>
      </c>
      <c r="U26">
        <v>45.26</v>
      </c>
      <c r="V26">
        <v>8.8500000000000014</v>
      </c>
      <c r="W26">
        <v>14.13</v>
      </c>
      <c r="X26">
        <v>42.075095070848974</v>
      </c>
      <c r="Y26">
        <v>0</v>
      </c>
      <c r="Z26">
        <v>5.5468663636363624</v>
      </c>
      <c r="AA26">
        <v>10.352898734177218</v>
      </c>
      <c r="AB26">
        <v>11.913068005407441</v>
      </c>
      <c r="AC26">
        <v>8.2395608793424735</v>
      </c>
      <c r="AD26">
        <v>15.624854779301351</v>
      </c>
      <c r="AE26">
        <v>20.750177000522754</v>
      </c>
      <c r="AF26">
        <v>5.9602099278511593</v>
      </c>
      <c r="AG26">
        <v>26.9732424844929</v>
      </c>
      <c r="AH26">
        <v>65.099439924445448</v>
      </c>
      <c r="AI26">
        <v>20.857972437996445</v>
      </c>
      <c r="AJ26">
        <v>0</v>
      </c>
      <c r="AK26">
        <v>22.087107582756694</v>
      </c>
      <c r="AL26">
        <v>57.109462134251281</v>
      </c>
      <c r="AM26">
        <v>0</v>
      </c>
      <c r="AN26">
        <v>0</v>
      </c>
      <c r="AO26">
        <v>3.6014400000000002</v>
      </c>
      <c r="AP26">
        <v>3.5442477216238601</v>
      </c>
      <c r="AQ26">
        <v>20.904281604280477</v>
      </c>
      <c r="AR26">
        <v>15.504501811594196</v>
      </c>
      <c r="AS26">
        <v>10.303874961905908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938.52409942769282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272.94253439457344</v>
      </c>
      <c r="L27">
        <v>4.8600000000000003</v>
      </c>
      <c r="M27">
        <v>59.103262282001602</v>
      </c>
      <c r="N27">
        <v>50.535714406851525</v>
      </c>
      <c r="O27">
        <v>71.389999999999986</v>
      </c>
      <c r="P27">
        <v>23.54</v>
      </c>
      <c r="Q27">
        <v>5.0842869198312233</v>
      </c>
      <c r="R27">
        <v>10.19</v>
      </c>
      <c r="S27">
        <v>6.19</v>
      </c>
      <c r="T27">
        <v>0</v>
      </c>
      <c r="U27">
        <v>45.26</v>
      </c>
      <c r="V27">
        <v>8.8500000000000014</v>
      </c>
      <c r="W27">
        <v>13.69</v>
      </c>
      <c r="X27">
        <v>41.054391783459934</v>
      </c>
      <c r="Y27">
        <v>0</v>
      </c>
      <c r="Z27">
        <v>5.5468663636363624</v>
      </c>
      <c r="AA27">
        <v>10.352898734177218</v>
      </c>
      <c r="AB27">
        <v>11.913068005407441</v>
      </c>
      <c r="AC27">
        <v>8.2395608793424735</v>
      </c>
      <c r="AD27">
        <v>15.624854779301351</v>
      </c>
      <c r="AE27">
        <v>20.750177000522754</v>
      </c>
      <c r="AF27">
        <v>5.9602099278511593</v>
      </c>
      <c r="AG27">
        <v>26.9732424844929</v>
      </c>
      <c r="AH27">
        <v>65.099439924445448</v>
      </c>
      <c r="AI27">
        <v>20.857972437996445</v>
      </c>
      <c r="AJ27">
        <v>0</v>
      </c>
      <c r="AK27">
        <v>22.087107582756694</v>
      </c>
      <c r="AL27">
        <v>57.109462134251281</v>
      </c>
      <c r="AM27">
        <v>0</v>
      </c>
      <c r="AN27">
        <v>0</v>
      </c>
      <c r="AO27">
        <v>3.5355600000000003</v>
      </c>
      <c r="AP27">
        <v>3.5442477216238601</v>
      </c>
      <c r="AQ27">
        <v>20.904281604280477</v>
      </c>
      <c r="AR27">
        <v>15.504501811594196</v>
      </c>
      <c r="AS27">
        <v>10.303874961905908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936.99751614030367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272.94253439457344</v>
      </c>
      <c r="L28">
        <v>4.8600000000000003</v>
      </c>
      <c r="M28">
        <v>59.103262282001602</v>
      </c>
      <c r="N28">
        <v>50.535714406851525</v>
      </c>
      <c r="O28">
        <v>71.389999999999986</v>
      </c>
      <c r="P28">
        <v>23.54</v>
      </c>
      <c r="Q28">
        <v>5.0842869198312233</v>
      </c>
      <c r="R28">
        <v>10.19</v>
      </c>
      <c r="S28">
        <v>6.19</v>
      </c>
      <c r="T28">
        <v>0</v>
      </c>
      <c r="U28">
        <v>45.26</v>
      </c>
      <c r="V28">
        <v>8.8500000000000014</v>
      </c>
      <c r="W28">
        <v>13.69</v>
      </c>
      <c r="X28">
        <v>42.074391898945606</v>
      </c>
      <c r="Y28">
        <v>0</v>
      </c>
      <c r="Z28">
        <v>5.5468663636363624</v>
      </c>
      <c r="AA28">
        <v>10.352898734177218</v>
      </c>
      <c r="AB28">
        <v>11.913068005407441</v>
      </c>
      <c r="AC28">
        <v>8.2395608793424735</v>
      </c>
      <c r="AD28">
        <v>15.624854779301351</v>
      </c>
      <c r="AE28">
        <v>20.750177000522754</v>
      </c>
      <c r="AF28">
        <v>5.9602099278511593</v>
      </c>
      <c r="AG28">
        <v>26.9732424844929</v>
      </c>
      <c r="AH28">
        <v>65.099439924445448</v>
      </c>
      <c r="AI28">
        <v>20.857972437996445</v>
      </c>
      <c r="AJ28">
        <v>0</v>
      </c>
      <c r="AK28">
        <v>22.087107582756694</v>
      </c>
      <c r="AL28">
        <v>57.109462134251281</v>
      </c>
      <c r="AM28">
        <v>0</v>
      </c>
      <c r="AN28">
        <v>0</v>
      </c>
      <c r="AO28">
        <v>3.5004239999999998</v>
      </c>
      <c r="AP28">
        <v>3.5442477216238601</v>
      </c>
      <c r="AQ28">
        <v>10.026019744394276</v>
      </c>
      <c r="AR28">
        <v>15.504501811594196</v>
      </c>
      <c r="AS28">
        <v>10.303874961905908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927.10411839590313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272.94253439457344</v>
      </c>
      <c r="L29">
        <v>4.8600000000000003</v>
      </c>
      <c r="M29">
        <v>59.103262282001602</v>
      </c>
      <c r="N29">
        <v>50.535714406851525</v>
      </c>
      <c r="O29">
        <v>71.389999999999986</v>
      </c>
      <c r="P29">
        <v>23.54</v>
      </c>
      <c r="Q29">
        <v>5.0842869198312233</v>
      </c>
      <c r="R29">
        <v>10.19</v>
      </c>
      <c r="S29">
        <v>6.19</v>
      </c>
      <c r="T29">
        <v>0</v>
      </c>
      <c r="U29">
        <v>45.26</v>
      </c>
      <c r="V29">
        <v>4.839999999999999</v>
      </c>
      <c r="W29">
        <v>13.69</v>
      </c>
      <c r="X29">
        <v>42.074391898945606</v>
      </c>
      <c r="Y29">
        <v>0</v>
      </c>
      <c r="Z29">
        <v>5.5468663636363624</v>
      </c>
      <c r="AA29">
        <v>10.352898734177218</v>
      </c>
      <c r="AB29">
        <v>11.913068005407441</v>
      </c>
      <c r="AC29">
        <v>8.2395608793424735</v>
      </c>
      <c r="AD29">
        <v>15.624854779301351</v>
      </c>
      <c r="AE29">
        <v>20.750177000522754</v>
      </c>
      <c r="AF29">
        <v>5.9602099278511593</v>
      </c>
      <c r="AG29">
        <v>26.9732424844929</v>
      </c>
      <c r="AH29">
        <v>65.099439924445448</v>
      </c>
      <c r="AI29">
        <v>20.857972437996445</v>
      </c>
      <c r="AJ29">
        <v>0</v>
      </c>
      <c r="AK29">
        <v>22.087107582756694</v>
      </c>
      <c r="AL29">
        <v>57.109462134251281</v>
      </c>
      <c r="AM29">
        <v>0</v>
      </c>
      <c r="AN29">
        <v>0</v>
      </c>
      <c r="AO29">
        <v>3.6014400000000002</v>
      </c>
      <c r="AP29">
        <v>3.5442477216238601</v>
      </c>
      <c r="AQ29">
        <v>10.026019744394276</v>
      </c>
      <c r="AR29">
        <v>9.3949374999999957</v>
      </c>
      <c r="AS29">
        <v>10.303874961905908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917.08557008430898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272.94253439457344</v>
      </c>
      <c r="L30">
        <v>4.8600000000000003</v>
      </c>
      <c r="M30">
        <v>59.103262282001602</v>
      </c>
      <c r="N30">
        <v>50.535714406851525</v>
      </c>
      <c r="O30">
        <v>71.389999999999986</v>
      </c>
      <c r="P30">
        <v>23.54</v>
      </c>
      <c r="Q30">
        <v>5.0842869198312233</v>
      </c>
      <c r="R30">
        <v>10.19</v>
      </c>
      <c r="S30">
        <v>6.19</v>
      </c>
      <c r="T30">
        <v>0</v>
      </c>
      <c r="U30">
        <v>45.26</v>
      </c>
      <c r="V30">
        <v>4.839999999999999</v>
      </c>
      <c r="W30">
        <v>13.69</v>
      </c>
      <c r="X30">
        <v>42.074391898945606</v>
      </c>
      <c r="Y30">
        <v>0</v>
      </c>
      <c r="Z30">
        <v>5.5468663636363624</v>
      </c>
      <c r="AA30">
        <v>10.352898734177218</v>
      </c>
      <c r="AB30">
        <v>11.913068005407441</v>
      </c>
      <c r="AC30">
        <v>8.2395608793424735</v>
      </c>
      <c r="AD30">
        <v>15.624854779301351</v>
      </c>
      <c r="AE30">
        <v>20.750177000522754</v>
      </c>
      <c r="AF30">
        <v>5.9602099278511593</v>
      </c>
      <c r="AG30">
        <v>26.9732424844929</v>
      </c>
      <c r="AH30">
        <v>65.099439924445448</v>
      </c>
      <c r="AI30">
        <v>20.857972437996445</v>
      </c>
      <c r="AJ30">
        <v>0</v>
      </c>
      <c r="AK30">
        <v>22.087107582756694</v>
      </c>
      <c r="AL30">
        <v>57.109462134251281</v>
      </c>
      <c r="AM30">
        <v>0</v>
      </c>
      <c r="AN30">
        <v>0</v>
      </c>
      <c r="AO30">
        <v>3.5970479999999996</v>
      </c>
      <c r="AP30">
        <v>3.5442477216238601</v>
      </c>
      <c r="AQ30">
        <v>10.026019744394276</v>
      </c>
      <c r="AR30">
        <v>9.3949374999999957</v>
      </c>
      <c r="AS30">
        <v>10.303874961905908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917.08117808430893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272.94253439457344</v>
      </c>
      <c r="L31">
        <v>4.8600000000000003</v>
      </c>
      <c r="M31">
        <v>59.103262282001602</v>
      </c>
      <c r="N31">
        <v>50.535714406851525</v>
      </c>
      <c r="O31">
        <v>71.389999999999986</v>
      </c>
      <c r="P31">
        <v>23.54</v>
      </c>
      <c r="Q31">
        <v>5.0842869198312233</v>
      </c>
      <c r="R31">
        <v>10.19</v>
      </c>
      <c r="S31">
        <v>6.19</v>
      </c>
      <c r="T31">
        <v>0</v>
      </c>
      <c r="U31">
        <v>47.161482925602158</v>
      </c>
      <c r="V31">
        <v>4.839999999999999</v>
      </c>
      <c r="W31">
        <v>10.66</v>
      </c>
      <c r="X31">
        <v>42.074391898945606</v>
      </c>
      <c r="Y31">
        <v>0</v>
      </c>
      <c r="Z31">
        <v>5.5468663636363624</v>
      </c>
      <c r="AA31">
        <v>10.352898734177218</v>
      </c>
      <c r="AB31">
        <v>11.913068005407441</v>
      </c>
      <c r="AC31">
        <v>8.2395608793424735</v>
      </c>
      <c r="AD31">
        <v>15.624854779301351</v>
      </c>
      <c r="AE31">
        <v>20.750177000522754</v>
      </c>
      <c r="AF31">
        <v>5.9602099278511593</v>
      </c>
      <c r="AG31">
        <v>26.9732424844929</v>
      </c>
      <c r="AH31">
        <v>65.099439924445448</v>
      </c>
      <c r="AI31">
        <v>20.857972437996445</v>
      </c>
      <c r="AJ31">
        <v>0</v>
      </c>
      <c r="AK31">
        <v>22.087107582756694</v>
      </c>
      <c r="AL31">
        <v>57.109462134251281</v>
      </c>
      <c r="AM31">
        <v>0</v>
      </c>
      <c r="AN31">
        <v>0</v>
      </c>
      <c r="AO31">
        <v>3.7463759999999997</v>
      </c>
      <c r="AP31">
        <v>3.5442477216238601</v>
      </c>
      <c r="AQ31">
        <v>10.026019744394276</v>
      </c>
      <c r="AR31">
        <v>15.504501811594196</v>
      </c>
      <c r="AS31">
        <v>10.303874961905908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922.21155332150511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272.94253439457344</v>
      </c>
      <c r="L32">
        <v>4.8600000000000003</v>
      </c>
      <c r="M32">
        <v>59.103262282001602</v>
      </c>
      <c r="N32">
        <v>50.535714406851525</v>
      </c>
      <c r="O32">
        <v>71.389999999999986</v>
      </c>
      <c r="P32">
        <v>23.54</v>
      </c>
      <c r="Q32">
        <v>5.0842869198312233</v>
      </c>
      <c r="R32">
        <v>10.19</v>
      </c>
      <c r="S32">
        <v>6.19</v>
      </c>
      <c r="T32">
        <v>0</v>
      </c>
      <c r="U32">
        <v>49.63</v>
      </c>
      <c r="V32">
        <v>4.839999999999999</v>
      </c>
      <c r="W32">
        <v>10.66</v>
      </c>
      <c r="X32">
        <v>42.074391898945606</v>
      </c>
      <c r="Y32">
        <v>0</v>
      </c>
      <c r="Z32">
        <v>5.5468663636363624</v>
      </c>
      <c r="AA32">
        <v>10.352898734177218</v>
      </c>
      <c r="AB32">
        <v>11.913068005407441</v>
      </c>
      <c r="AC32">
        <v>8.2395608793424735</v>
      </c>
      <c r="AD32">
        <v>15.624854779301351</v>
      </c>
      <c r="AE32">
        <v>20.750177000522754</v>
      </c>
      <c r="AF32">
        <v>5.9602099278511593</v>
      </c>
      <c r="AG32">
        <v>26.9732424844929</v>
      </c>
      <c r="AH32">
        <v>65.099439924445448</v>
      </c>
      <c r="AI32">
        <v>2.7091892485744</v>
      </c>
      <c r="AJ32">
        <v>0</v>
      </c>
      <c r="AK32">
        <v>22.087107582756694</v>
      </c>
      <c r="AL32">
        <v>57.109462134251281</v>
      </c>
      <c r="AM32">
        <v>0</v>
      </c>
      <c r="AN32">
        <v>0</v>
      </c>
      <c r="AO32">
        <v>3.7727280000000003</v>
      </c>
      <c r="AP32">
        <v>3.5442477216238601</v>
      </c>
      <c r="AQ32">
        <v>0</v>
      </c>
      <c r="AR32">
        <v>15.504501811594196</v>
      </c>
      <c r="AS32">
        <v>10.303874961905908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896.53161946208684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272.94253439457344</v>
      </c>
      <c r="L33">
        <v>4.8600000000000003</v>
      </c>
      <c r="M33">
        <v>59.103262282001602</v>
      </c>
      <c r="N33">
        <v>50.535714406851525</v>
      </c>
      <c r="O33">
        <v>71.389999999999986</v>
      </c>
      <c r="P33">
        <v>23.54</v>
      </c>
      <c r="Q33">
        <v>5.0842869198312233</v>
      </c>
      <c r="R33">
        <v>10.19</v>
      </c>
      <c r="S33">
        <v>6.19</v>
      </c>
      <c r="T33">
        <v>0</v>
      </c>
      <c r="U33">
        <v>50.76</v>
      </c>
      <c r="V33">
        <v>4.839999999999999</v>
      </c>
      <c r="W33">
        <v>11.58</v>
      </c>
      <c r="X33">
        <v>43.421743565300282</v>
      </c>
      <c r="Y33">
        <v>0</v>
      </c>
      <c r="Z33">
        <v>5.5468663636363624</v>
      </c>
      <c r="AA33">
        <v>10.352898734177218</v>
      </c>
      <c r="AB33">
        <v>11.913068005407441</v>
      </c>
      <c r="AC33">
        <v>12.365309132301498</v>
      </c>
      <c r="AD33">
        <v>15.624854779301351</v>
      </c>
      <c r="AE33">
        <v>20.750177000522754</v>
      </c>
      <c r="AF33">
        <v>5.9602099278511593</v>
      </c>
      <c r="AG33">
        <v>26.9732424844929</v>
      </c>
      <c r="AH33">
        <v>65.099439924445448</v>
      </c>
      <c r="AI33">
        <v>2.7091892485744</v>
      </c>
      <c r="AJ33">
        <v>0</v>
      </c>
      <c r="AK33">
        <v>22.087107582756694</v>
      </c>
      <c r="AL33">
        <v>57.109462134251281</v>
      </c>
      <c r="AM33">
        <v>0</v>
      </c>
      <c r="AN33">
        <v>0</v>
      </c>
      <c r="AO33">
        <v>3.7946880000000003</v>
      </c>
      <c r="AP33">
        <v>3.5442477216238601</v>
      </c>
      <c r="AQ33">
        <v>0</v>
      </c>
      <c r="AR33">
        <v>15.504501811594196</v>
      </c>
      <c r="AS33">
        <v>10.303874961905908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904.0766793814006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272.94253439457344</v>
      </c>
      <c r="L34">
        <v>4.8600000000000003</v>
      </c>
      <c r="M34">
        <v>59.103262282001602</v>
      </c>
      <c r="N34">
        <v>50.535714406851525</v>
      </c>
      <c r="O34">
        <v>71.389999999999986</v>
      </c>
      <c r="P34">
        <v>23.54</v>
      </c>
      <c r="Q34">
        <v>5.0842869198312233</v>
      </c>
      <c r="R34">
        <v>10.19</v>
      </c>
      <c r="S34">
        <v>6.19</v>
      </c>
      <c r="T34">
        <v>0</v>
      </c>
      <c r="U34">
        <v>51.879999999999995</v>
      </c>
      <c r="V34">
        <v>4.839999999999999</v>
      </c>
      <c r="W34">
        <v>11.58</v>
      </c>
      <c r="X34">
        <v>43.421743565300282</v>
      </c>
      <c r="Y34">
        <v>0</v>
      </c>
      <c r="Z34">
        <v>5.5468663636363624</v>
      </c>
      <c r="AA34">
        <v>10.352898734177218</v>
      </c>
      <c r="AB34">
        <v>11.913068005407441</v>
      </c>
      <c r="AC34">
        <v>12.365309132301498</v>
      </c>
      <c r="AD34">
        <v>15.624854779301351</v>
      </c>
      <c r="AE34">
        <v>20.750177000522754</v>
      </c>
      <c r="AF34">
        <v>5.9602099278511593</v>
      </c>
      <c r="AG34">
        <v>26.9732424844929</v>
      </c>
      <c r="AH34">
        <v>65.099439924445448</v>
      </c>
      <c r="AI34">
        <v>6.7670057442364975</v>
      </c>
      <c r="AJ34">
        <v>0</v>
      </c>
      <c r="AK34">
        <v>22.087107582756694</v>
      </c>
      <c r="AL34">
        <v>57.109462134251281</v>
      </c>
      <c r="AM34">
        <v>0</v>
      </c>
      <c r="AN34">
        <v>0</v>
      </c>
      <c r="AO34">
        <v>3.79908</v>
      </c>
      <c r="AP34">
        <v>3.5442477216238601</v>
      </c>
      <c r="AQ34">
        <v>0</v>
      </c>
      <c r="AR34">
        <v>15.504501811594196</v>
      </c>
      <c r="AS34">
        <v>10.303874961905908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909.25888787706265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272.94253439457344</v>
      </c>
      <c r="L35">
        <v>4.8600000000000003</v>
      </c>
      <c r="M35">
        <v>59.103262282001602</v>
      </c>
      <c r="N35">
        <v>50.535714406851525</v>
      </c>
      <c r="O35">
        <v>71.389999999999986</v>
      </c>
      <c r="P35">
        <v>23.54</v>
      </c>
      <c r="Q35">
        <v>5.0842869198312233</v>
      </c>
      <c r="R35">
        <v>10.19</v>
      </c>
      <c r="S35">
        <v>6.19</v>
      </c>
      <c r="T35">
        <v>0</v>
      </c>
      <c r="U35">
        <v>52.74</v>
      </c>
      <c r="V35">
        <v>4.839999999999999</v>
      </c>
      <c r="W35">
        <v>10.66</v>
      </c>
      <c r="X35">
        <v>42.07</v>
      </c>
      <c r="Y35">
        <v>0</v>
      </c>
      <c r="Z35">
        <v>5.5468663636363624</v>
      </c>
      <c r="AA35">
        <v>10.352898734177218</v>
      </c>
      <c r="AB35">
        <v>16.8101394384603</v>
      </c>
      <c r="AC35">
        <v>12.365309132301498</v>
      </c>
      <c r="AD35">
        <v>15.624854779301351</v>
      </c>
      <c r="AE35">
        <v>20.750177000522754</v>
      </c>
      <c r="AF35">
        <v>5.9602099278511593</v>
      </c>
      <c r="AG35">
        <v>26.9732424844929</v>
      </c>
      <c r="AH35">
        <v>65.099439924445448</v>
      </c>
      <c r="AI35">
        <v>6.7670057442364975</v>
      </c>
      <c r="AJ35">
        <v>0</v>
      </c>
      <c r="AK35">
        <v>22.087107582756694</v>
      </c>
      <c r="AL35">
        <v>57.109462134251281</v>
      </c>
      <c r="AM35">
        <v>0</v>
      </c>
      <c r="AN35">
        <v>0</v>
      </c>
      <c r="AO35">
        <v>3.7727280000000003</v>
      </c>
      <c r="AP35">
        <v>3.5442477216238601</v>
      </c>
      <c r="AQ35">
        <v>0</v>
      </c>
      <c r="AR35">
        <v>15.504501811594196</v>
      </c>
      <c r="AS35">
        <v>13.966408708551546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916.38039749146071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272.94253439457344</v>
      </c>
      <c r="L36">
        <v>4.8600000000000003</v>
      </c>
      <c r="M36">
        <v>59.103262282001602</v>
      </c>
      <c r="N36">
        <v>50.535714406851525</v>
      </c>
      <c r="O36">
        <v>71.389999999999986</v>
      </c>
      <c r="P36">
        <v>23.54</v>
      </c>
      <c r="Q36">
        <v>5.0842869198312233</v>
      </c>
      <c r="R36">
        <v>10.19</v>
      </c>
      <c r="S36">
        <v>6.19</v>
      </c>
      <c r="T36">
        <v>0</v>
      </c>
      <c r="U36">
        <v>54.96</v>
      </c>
      <c r="V36">
        <v>4.839999999999999</v>
      </c>
      <c r="W36">
        <v>10.66</v>
      </c>
      <c r="X36">
        <v>42.07</v>
      </c>
      <c r="Y36">
        <v>0</v>
      </c>
      <c r="Z36">
        <v>5.5468663636363624</v>
      </c>
      <c r="AA36">
        <v>10.352898734177218</v>
      </c>
      <c r="AB36">
        <v>16.8101394384603</v>
      </c>
      <c r="AC36">
        <v>12.365309132301498</v>
      </c>
      <c r="AD36">
        <v>15.624854779301351</v>
      </c>
      <c r="AE36">
        <v>20.750177000522754</v>
      </c>
      <c r="AF36">
        <v>5.9602099278511593</v>
      </c>
      <c r="AG36">
        <v>26.9732424844929</v>
      </c>
      <c r="AH36">
        <v>65.099439924445448</v>
      </c>
      <c r="AI36">
        <v>6.7670057442364975</v>
      </c>
      <c r="AJ36">
        <v>0</v>
      </c>
      <c r="AK36">
        <v>22.087107582756694</v>
      </c>
      <c r="AL36">
        <v>57.109462134251281</v>
      </c>
      <c r="AM36">
        <v>0</v>
      </c>
      <c r="AN36">
        <v>0</v>
      </c>
      <c r="AO36">
        <v>3.77712</v>
      </c>
      <c r="AP36">
        <v>3.5442477216238601</v>
      </c>
      <c r="AQ36">
        <v>0</v>
      </c>
      <c r="AR36">
        <v>15.504501811594196</v>
      </c>
      <c r="AS36">
        <v>13.966408708551546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918.60478949146068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272.94253439457344</v>
      </c>
      <c r="L37">
        <v>4.8600000000000003</v>
      </c>
      <c r="M37">
        <v>59.103262282001602</v>
      </c>
      <c r="N37">
        <v>52.16</v>
      </c>
      <c r="O37">
        <v>73.679999999999993</v>
      </c>
      <c r="P37">
        <v>24.3</v>
      </c>
      <c r="Q37">
        <v>5.0842869198312233</v>
      </c>
      <c r="R37">
        <v>10.19</v>
      </c>
      <c r="S37">
        <v>6.19</v>
      </c>
      <c r="T37">
        <v>0</v>
      </c>
      <c r="U37">
        <v>54.96</v>
      </c>
      <c r="V37">
        <v>4.839999999999999</v>
      </c>
      <c r="W37">
        <v>10.66</v>
      </c>
      <c r="X37">
        <v>42.07</v>
      </c>
      <c r="Y37">
        <v>0</v>
      </c>
      <c r="Z37">
        <v>0</v>
      </c>
      <c r="AA37">
        <v>10.352898734177218</v>
      </c>
      <c r="AB37">
        <v>16.8101394384603</v>
      </c>
      <c r="AC37">
        <v>12.365309132301498</v>
      </c>
      <c r="AD37">
        <v>15.624854779301351</v>
      </c>
      <c r="AE37">
        <v>20.750177000522754</v>
      </c>
      <c r="AF37">
        <v>5.9602099278511593</v>
      </c>
      <c r="AG37">
        <v>26.9732424844929</v>
      </c>
      <c r="AH37">
        <v>65.099439924445448</v>
      </c>
      <c r="AI37">
        <v>6.7670057442364975</v>
      </c>
      <c r="AJ37">
        <v>0</v>
      </c>
      <c r="AK37">
        <v>22.087107582756694</v>
      </c>
      <c r="AL37">
        <v>57.109462134251281</v>
      </c>
      <c r="AM37">
        <v>0</v>
      </c>
      <c r="AN37">
        <v>0</v>
      </c>
      <c r="AO37">
        <v>1.4405760000000001</v>
      </c>
      <c r="AP37">
        <v>3.5442477216238601</v>
      </c>
      <c r="AQ37">
        <v>0</v>
      </c>
      <c r="AR37">
        <v>15.504501811594196</v>
      </c>
      <c r="AS37">
        <v>13.966408708551546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915.39566472097295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272.94253439457344</v>
      </c>
      <c r="L38">
        <v>4.8600000000000003</v>
      </c>
      <c r="M38">
        <v>59.103262282001602</v>
      </c>
      <c r="N38">
        <v>50.54</v>
      </c>
      <c r="O38">
        <v>71.39</v>
      </c>
      <c r="P38">
        <v>23.54</v>
      </c>
      <c r="Q38">
        <v>5.0842869198312233</v>
      </c>
      <c r="R38">
        <v>10.19</v>
      </c>
      <c r="S38">
        <v>6.19</v>
      </c>
      <c r="T38">
        <v>0</v>
      </c>
      <c r="U38">
        <v>54.96</v>
      </c>
      <c r="V38">
        <v>4.839999999999999</v>
      </c>
      <c r="W38">
        <v>10.66</v>
      </c>
      <c r="X38">
        <v>42.07</v>
      </c>
      <c r="Y38">
        <v>0</v>
      </c>
      <c r="Z38">
        <v>0</v>
      </c>
      <c r="AA38">
        <v>10.352898734177218</v>
      </c>
      <c r="AB38">
        <v>16.8101394384603</v>
      </c>
      <c r="AC38">
        <v>12.365309132301498</v>
      </c>
      <c r="AD38">
        <v>15.624854779301351</v>
      </c>
      <c r="AE38">
        <v>20.750177000522754</v>
      </c>
      <c r="AF38">
        <v>5.9602099278511593</v>
      </c>
      <c r="AG38">
        <v>26.9732424844929</v>
      </c>
      <c r="AH38">
        <v>65.099439924445448</v>
      </c>
      <c r="AI38">
        <v>6.7670057442364975</v>
      </c>
      <c r="AJ38">
        <v>0</v>
      </c>
      <c r="AK38">
        <v>22.087107582756694</v>
      </c>
      <c r="AL38">
        <v>57.109462134251281</v>
      </c>
      <c r="AM38">
        <v>0</v>
      </c>
      <c r="AN38">
        <v>0</v>
      </c>
      <c r="AO38">
        <v>1.40544</v>
      </c>
      <c r="AP38">
        <v>3.5442477216238601</v>
      </c>
      <c r="AQ38">
        <v>0</v>
      </c>
      <c r="AR38">
        <v>15.504501811594196</v>
      </c>
      <c r="AS38">
        <v>13.966408708551546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910.69052872097291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272.94253439457344</v>
      </c>
      <c r="L39">
        <v>4.8600000000000003</v>
      </c>
      <c r="M39">
        <v>59.103262282001602</v>
      </c>
      <c r="N39">
        <v>50.54</v>
      </c>
      <c r="O39">
        <v>71.39</v>
      </c>
      <c r="P39">
        <v>23.54</v>
      </c>
      <c r="Q39">
        <v>5.0842869198312233</v>
      </c>
      <c r="R39">
        <v>10.19</v>
      </c>
      <c r="S39">
        <v>6.19</v>
      </c>
      <c r="T39">
        <v>0</v>
      </c>
      <c r="U39">
        <v>54.96</v>
      </c>
      <c r="V39">
        <v>4.839999999999999</v>
      </c>
      <c r="W39">
        <v>10.66</v>
      </c>
      <c r="X39">
        <v>42.07</v>
      </c>
      <c r="Y39">
        <v>0</v>
      </c>
      <c r="Z39">
        <v>0</v>
      </c>
      <c r="AA39">
        <v>10.352898734177218</v>
      </c>
      <c r="AB39">
        <v>16.8101394384603</v>
      </c>
      <c r="AC39">
        <v>12.365309132301498</v>
      </c>
      <c r="AD39">
        <v>15.624854779301351</v>
      </c>
      <c r="AE39">
        <v>20.750177000522754</v>
      </c>
      <c r="AF39">
        <v>5.9602099278511593</v>
      </c>
      <c r="AG39">
        <v>26.9732424844929</v>
      </c>
      <c r="AH39">
        <v>65.099439924445448</v>
      </c>
      <c r="AI39">
        <v>6.7670057442364975</v>
      </c>
      <c r="AJ39">
        <v>0</v>
      </c>
      <c r="AK39">
        <v>22.087107582756694</v>
      </c>
      <c r="AL39">
        <v>57.378037005163499</v>
      </c>
      <c r="AM39">
        <v>0</v>
      </c>
      <c r="AN39">
        <v>0</v>
      </c>
      <c r="AO39">
        <v>1.4186160000000001</v>
      </c>
      <c r="AP39">
        <v>3.5442477216238601</v>
      </c>
      <c r="AQ39">
        <v>0</v>
      </c>
      <c r="AR39">
        <v>19.264233695652166</v>
      </c>
      <c r="AS39">
        <v>10.303874961905908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911.06947772929743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272.94253439457344</v>
      </c>
      <c r="L40">
        <v>4.8600000000000003</v>
      </c>
      <c r="M40">
        <v>59.103262282001602</v>
      </c>
      <c r="N40">
        <v>50.54</v>
      </c>
      <c r="O40">
        <v>71.38359098662356</v>
      </c>
      <c r="P40">
        <v>23.54</v>
      </c>
      <c r="Q40">
        <v>5.0842869198312233</v>
      </c>
      <c r="R40">
        <v>10.19</v>
      </c>
      <c r="S40">
        <v>6.19</v>
      </c>
      <c r="T40">
        <v>0</v>
      </c>
      <c r="U40">
        <v>54.96</v>
      </c>
      <c r="V40">
        <v>4.839999999999999</v>
      </c>
      <c r="W40">
        <v>10.66</v>
      </c>
      <c r="X40">
        <v>42.07</v>
      </c>
      <c r="Y40">
        <v>0</v>
      </c>
      <c r="Z40">
        <v>0</v>
      </c>
      <c r="AA40">
        <v>10.352898734177218</v>
      </c>
      <c r="AB40">
        <v>16.8101394384603</v>
      </c>
      <c r="AC40">
        <v>12.365309132301498</v>
      </c>
      <c r="AD40">
        <v>15.624854779301351</v>
      </c>
      <c r="AE40">
        <v>20.750177000522754</v>
      </c>
      <c r="AF40">
        <v>5.9602099278511593</v>
      </c>
      <c r="AG40">
        <v>26.9732424844929</v>
      </c>
      <c r="AH40">
        <v>65.099439924445448</v>
      </c>
      <c r="AI40">
        <v>6.7670057442364975</v>
      </c>
      <c r="AJ40">
        <v>0</v>
      </c>
      <c r="AK40">
        <v>22.087107582756694</v>
      </c>
      <c r="AL40">
        <v>57.378037005163499</v>
      </c>
      <c r="AM40">
        <v>0</v>
      </c>
      <c r="AN40">
        <v>0</v>
      </c>
      <c r="AO40">
        <v>1.3746960000000001</v>
      </c>
      <c r="AP40">
        <v>3.5442477216238601</v>
      </c>
      <c r="AQ40">
        <v>0</v>
      </c>
      <c r="AR40">
        <v>19.264233695652166</v>
      </c>
      <c r="AS40">
        <v>10.303874961905908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911.01914871592089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272.94253439457344</v>
      </c>
      <c r="L41">
        <v>4.8600000000000003</v>
      </c>
      <c r="M41">
        <v>59.103262282001602</v>
      </c>
      <c r="N41">
        <v>50.54</v>
      </c>
      <c r="O41">
        <v>71.38359098662356</v>
      </c>
      <c r="P41">
        <v>23.54</v>
      </c>
      <c r="Q41">
        <v>5.0842869198312233</v>
      </c>
      <c r="R41">
        <v>10.19</v>
      </c>
      <c r="S41">
        <v>6.19</v>
      </c>
      <c r="T41">
        <v>0</v>
      </c>
      <c r="U41">
        <v>54.640000000000008</v>
      </c>
      <c r="V41">
        <v>4.839999999999999</v>
      </c>
      <c r="W41">
        <v>10.66</v>
      </c>
      <c r="X41">
        <v>42.07</v>
      </c>
      <c r="Y41">
        <v>0</v>
      </c>
      <c r="Z41">
        <v>0</v>
      </c>
      <c r="AA41">
        <v>10.352898734177218</v>
      </c>
      <c r="AB41">
        <v>16.8101394384603</v>
      </c>
      <c r="AC41">
        <v>12.365309132301498</v>
      </c>
      <c r="AD41">
        <v>15.624854779301351</v>
      </c>
      <c r="AE41">
        <v>20.750177000522754</v>
      </c>
      <c r="AF41">
        <v>5.9602099278511593</v>
      </c>
      <c r="AG41">
        <v>26.9732424844929</v>
      </c>
      <c r="AH41">
        <v>65.099439924445448</v>
      </c>
      <c r="AI41">
        <v>6.7670057442364975</v>
      </c>
      <c r="AJ41">
        <v>0</v>
      </c>
      <c r="AK41">
        <v>22.087107582756694</v>
      </c>
      <c r="AL41">
        <v>57.378037005163499</v>
      </c>
      <c r="AM41">
        <v>0</v>
      </c>
      <c r="AN41">
        <v>0</v>
      </c>
      <c r="AO41">
        <v>1.3922640000000002</v>
      </c>
      <c r="AP41">
        <v>3.5442477216238601</v>
      </c>
      <c r="AQ41">
        <v>0</v>
      </c>
      <c r="AR41">
        <v>14.568961050724633</v>
      </c>
      <c r="AS41">
        <v>10.303874961905908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906.02144407099343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272.94253439457344</v>
      </c>
      <c r="L42">
        <v>4.8600000000000003</v>
      </c>
      <c r="M42">
        <v>59.103262282001602</v>
      </c>
      <c r="N42">
        <v>50.54</v>
      </c>
      <c r="O42">
        <v>71.39</v>
      </c>
      <c r="P42">
        <v>23.54</v>
      </c>
      <c r="Q42">
        <v>5.0842869198312233</v>
      </c>
      <c r="R42">
        <v>10.19</v>
      </c>
      <c r="S42">
        <v>6.19</v>
      </c>
      <c r="T42">
        <v>0</v>
      </c>
      <c r="U42">
        <v>54.640000000000008</v>
      </c>
      <c r="V42">
        <v>4.839999999999999</v>
      </c>
      <c r="W42">
        <v>10.66</v>
      </c>
      <c r="X42">
        <v>42.07</v>
      </c>
      <c r="Y42">
        <v>0</v>
      </c>
      <c r="Z42">
        <v>0</v>
      </c>
      <c r="AA42">
        <v>10.352898734177218</v>
      </c>
      <c r="AB42">
        <v>16.8101394384603</v>
      </c>
      <c r="AC42">
        <v>12.365309132301498</v>
      </c>
      <c r="AD42">
        <v>15.624854779301351</v>
      </c>
      <c r="AE42">
        <v>20.750177000522754</v>
      </c>
      <c r="AF42">
        <v>5.9602099278511593</v>
      </c>
      <c r="AG42">
        <v>26.9732424844929</v>
      </c>
      <c r="AH42">
        <v>65.099439924445448</v>
      </c>
      <c r="AI42">
        <v>6.7670057442364975</v>
      </c>
      <c r="AJ42">
        <v>0</v>
      </c>
      <c r="AK42">
        <v>22.087107582756694</v>
      </c>
      <c r="AL42">
        <v>57.378037005163499</v>
      </c>
      <c r="AM42">
        <v>0</v>
      </c>
      <c r="AN42">
        <v>0</v>
      </c>
      <c r="AO42">
        <v>1.3703040000000002</v>
      </c>
      <c r="AP42">
        <v>3.5442477216238601</v>
      </c>
      <c r="AQ42">
        <v>0</v>
      </c>
      <c r="AR42">
        <v>14.568961050724633</v>
      </c>
      <c r="AS42">
        <v>10.303874961905908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906.00589308436997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272.94253439457344</v>
      </c>
      <c r="L43">
        <v>4.8600000000000012</v>
      </c>
      <c r="M43">
        <v>59.103262282001602</v>
      </c>
      <c r="N43">
        <v>50.54</v>
      </c>
      <c r="O43">
        <v>68.760000000000005</v>
      </c>
      <c r="P43">
        <v>23.54</v>
      </c>
      <c r="Q43">
        <v>5.0842869198312233</v>
      </c>
      <c r="R43">
        <v>10.19</v>
      </c>
      <c r="S43">
        <v>6.19</v>
      </c>
      <c r="T43">
        <v>0</v>
      </c>
      <c r="U43">
        <v>54.640000000000008</v>
      </c>
      <c r="V43">
        <v>4.839999999999999</v>
      </c>
      <c r="W43">
        <v>10.66</v>
      </c>
      <c r="X43">
        <v>42.07</v>
      </c>
      <c r="Y43">
        <v>0</v>
      </c>
      <c r="Z43">
        <v>0</v>
      </c>
      <c r="AA43">
        <v>5.9517088607594948</v>
      </c>
      <c r="AB43">
        <v>16.8101394384603</v>
      </c>
      <c r="AC43">
        <v>12.365309132301498</v>
      </c>
      <c r="AD43">
        <v>15.624854779301351</v>
      </c>
      <c r="AE43">
        <v>20.750177000522754</v>
      </c>
      <c r="AF43">
        <v>5.9602099278511593</v>
      </c>
      <c r="AG43">
        <v>26.9732424844929</v>
      </c>
      <c r="AH43">
        <v>65.099439924445448</v>
      </c>
      <c r="AI43">
        <v>6.7670057442364975</v>
      </c>
      <c r="AJ43">
        <v>0</v>
      </c>
      <c r="AK43">
        <v>22.087107582756694</v>
      </c>
      <c r="AL43">
        <v>57.378037005163499</v>
      </c>
      <c r="AM43">
        <v>0</v>
      </c>
      <c r="AN43">
        <v>0</v>
      </c>
      <c r="AO43">
        <v>1.4581440000000001</v>
      </c>
      <c r="AP43">
        <v>3.5442477216238601</v>
      </c>
      <c r="AQ43">
        <v>0</v>
      </c>
      <c r="AR43">
        <v>14.568961050724633</v>
      </c>
      <c r="AS43">
        <v>13.966408708551546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902.72507695759771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272.94253439457344</v>
      </c>
      <c r="L44">
        <v>4.8600000000000012</v>
      </c>
      <c r="M44">
        <v>59.103262282001602</v>
      </c>
      <c r="N44">
        <v>50.54</v>
      </c>
      <c r="O44">
        <v>71.389999999999986</v>
      </c>
      <c r="P44">
        <v>23.54</v>
      </c>
      <c r="Q44">
        <v>5.0842869198312233</v>
      </c>
      <c r="R44">
        <v>10.19</v>
      </c>
      <c r="S44">
        <v>6.19</v>
      </c>
      <c r="T44">
        <v>0</v>
      </c>
      <c r="U44">
        <v>54.640000000000008</v>
      </c>
      <c r="V44">
        <v>4.839999999999999</v>
      </c>
      <c r="W44">
        <v>10.66</v>
      </c>
      <c r="X44">
        <v>42.07</v>
      </c>
      <c r="Y44">
        <v>0</v>
      </c>
      <c r="Z44">
        <v>0</v>
      </c>
      <c r="AA44">
        <v>0</v>
      </c>
      <c r="AB44">
        <v>16.8101394384603</v>
      </c>
      <c r="AC44">
        <v>12.365309132301498</v>
      </c>
      <c r="AD44">
        <v>15.624854779301351</v>
      </c>
      <c r="AE44">
        <v>20.750177000522754</v>
      </c>
      <c r="AF44">
        <v>5.9602099278511593</v>
      </c>
      <c r="AG44">
        <v>26.9732424844929</v>
      </c>
      <c r="AH44">
        <v>65.099439924445448</v>
      </c>
      <c r="AI44">
        <v>6.7670057442364975</v>
      </c>
      <c r="AJ44">
        <v>0</v>
      </c>
      <c r="AK44">
        <v>22.087107582756694</v>
      </c>
      <c r="AL44">
        <v>57.378037005163499</v>
      </c>
      <c r="AM44">
        <v>0</v>
      </c>
      <c r="AN44">
        <v>0</v>
      </c>
      <c r="AO44">
        <v>1.44936</v>
      </c>
      <c r="AP44">
        <v>3.5442477216238601</v>
      </c>
      <c r="AQ44">
        <v>0</v>
      </c>
      <c r="AR44">
        <v>19.264233695652166</v>
      </c>
      <c r="AS44">
        <v>13.966408708551546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904.08985674176586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272.94253439457344</v>
      </c>
      <c r="L45">
        <v>4.8600000000000012</v>
      </c>
      <c r="M45">
        <v>59.103262282001602</v>
      </c>
      <c r="N45">
        <v>50.54</v>
      </c>
      <c r="O45">
        <v>71.389999999999986</v>
      </c>
      <c r="P45">
        <v>23.54</v>
      </c>
      <c r="Q45">
        <v>5.0842869198312233</v>
      </c>
      <c r="R45">
        <v>10.19</v>
      </c>
      <c r="S45">
        <v>6.19</v>
      </c>
      <c r="T45">
        <v>0</v>
      </c>
      <c r="U45">
        <v>54.640000000000008</v>
      </c>
      <c r="V45">
        <v>4.839999999999999</v>
      </c>
      <c r="W45">
        <v>10.66</v>
      </c>
      <c r="X45">
        <v>42.07</v>
      </c>
      <c r="Y45">
        <v>0</v>
      </c>
      <c r="Z45">
        <v>0</v>
      </c>
      <c r="AA45">
        <v>0</v>
      </c>
      <c r="AB45">
        <v>16.8101394384603</v>
      </c>
      <c r="AC45">
        <v>12.365309132301498</v>
      </c>
      <c r="AD45">
        <v>15.624854779301351</v>
      </c>
      <c r="AE45">
        <v>20.750177000522754</v>
      </c>
      <c r="AF45">
        <v>5.9602099278511593</v>
      </c>
      <c r="AG45">
        <v>26.9732424844929</v>
      </c>
      <c r="AH45">
        <v>65.099439924445448</v>
      </c>
      <c r="AI45">
        <v>6.7670057442364975</v>
      </c>
      <c r="AJ45">
        <v>0</v>
      </c>
      <c r="AK45">
        <v>22.087107582756694</v>
      </c>
      <c r="AL45">
        <v>57.378037005163499</v>
      </c>
      <c r="AM45">
        <v>0</v>
      </c>
      <c r="AN45">
        <v>0</v>
      </c>
      <c r="AO45">
        <v>1.4274</v>
      </c>
      <c r="AP45">
        <v>3.5442477216238601</v>
      </c>
      <c r="AQ45">
        <v>0</v>
      </c>
      <c r="AR45">
        <v>19.264233695652166</v>
      </c>
      <c r="AS45">
        <v>10.303874961905908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900.4053629951203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272.94253439457344</v>
      </c>
      <c r="L46">
        <v>4.8600000000000012</v>
      </c>
      <c r="M46">
        <v>59.103262282001602</v>
      </c>
      <c r="N46">
        <v>50.54</v>
      </c>
      <c r="O46">
        <v>71.389999999999986</v>
      </c>
      <c r="P46">
        <v>23.54</v>
      </c>
      <c r="Q46">
        <v>5.0842869198312233</v>
      </c>
      <c r="R46">
        <v>10.19</v>
      </c>
      <c r="S46">
        <v>6.19</v>
      </c>
      <c r="T46">
        <v>0</v>
      </c>
      <c r="U46">
        <v>54.640000000000008</v>
      </c>
      <c r="V46">
        <v>4.839999999999999</v>
      </c>
      <c r="W46">
        <v>10.66</v>
      </c>
      <c r="X46">
        <v>42.07</v>
      </c>
      <c r="Y46">
        <v>0</v>
      </c>
      <c r="Z46">
        <v>0</v>
      </c>
      <c r="AA46">
        <v>0</v>
      </c>
      <c r="AB46">
        <v>16.8101394384603</v>
      </c>
      <c r="AC46">
        <v>12.365309132301498</v>
      </c>
      <c r="AD46">
        <v>15.624854779301351</v>
      </c>
      <c r="AE46">
        <v>20.750177000522754</v>
      </c>
      <c r="AF46">
        <v>5.9602099278511593</v>
      </c>
      <c r="AG46">
        <v>26.9732424844929</v>
      </c>
      <c r="AH46">
        <v>65.099439924445448</v>
      </c>
      <c r="AI46">
        <v>6.7670057442364975</v>
      </c>
      <c r="AJ46">
        <v>0</v>
      </c>
      <c r="AK46">
        <v>22.087107582756694</v>
      </c>
      <c r="AL46">
        <v>57.378037005163499</v>
      </c>
      <c r="AM46">
        <v>0</v>
      </c>
      <c r="AN46">
        <v>0</v>
      </c>
      <c r="AO46">
        <v>1.4010480000000001</v>
      </c>
      <c r="AP46">
        <v>3.5442477216238601</v>
      </c>
      <c r="AQ46">
        <v>0</v>
      </c>
      <c r="AR46">
        <v>14.568961050724633</v>
      </c>
      <c r="AS46">
        <v>10.303874961905908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895.6837383501927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272.94253439457344</v>
      </c>
      <c r="L47">
        <v>4.8600000000000012</v>
      </c>
      <c r="M47">
        <v>59.103262282001602</v>
      </c>
      <c r="N47">
        <v>50.54</v>
      </c>
      <c r="O47">
        <v>71.389999999999986</v>
      </c>
      <c r="P47">
        <v>23.54</v>
      </c>
      <c r="Q47">
        <v>5.0842869198312233</v>
      </c>
      <c r="R47">
        <v>10.19</v>
      </c>
      <c r="S47">
        <v>6.19</v>
      </c>
      <c r="T47">
        <v>0</v>
      </c>
      <c r="U47">
        <v>54.640000000000008</v>
      </c>
      <c r="V47">
        <v>4.839999999999999</v>
      </c>
      <c r="W47">
        <v>10.66</v>
      </c>
      <c r="X47">
        <v>42.07</v>
      </c>
      <c r="Y47">
        <v>0</v>
      </c>
      <c r="Z47">
        <v>0</v>
      </c>
      <c r="AA47">
        <v>0</v>
      </c>
      <c r="AB47">
        <v>16.8101394384603</v>
      </c>
      <c r="AC47">
        <v>12.365309132301498</v>
      </c>
      <c r="AD47">
        <v>15.624854779301351</v>
      </c>
      <c r="AE47">
        <v>20.750177000522754</v>
      </c>
      <c r="AF47">
        <v>5.9602099278511593</v>
      </c>
      <c r="AG47">
        <v>26.9732424844929</v>
      </c>
      <c r="AH47">
        <v>65.099439924445448</v>
      </c>
      <c r="AI47">
        <v>6.7670057442364975</v>
      </c>
      <c r="AJ47">
        <v>0</v>
      </c>
      <c r="AK47">
        <v>22.087107582756694</v>
      </c>
      <c r="AL47">
        <v>57.378037005163499</v>
      </c>
      <c r="AM47">
        <v>0</v>
      </c>
      <c r="AN47">
        <v>0</v>
      </c>
      <c r="AO47">
        <v>1.40544</v>
      </c>
      <c r="AP47">
        <v>3.5442477216238601</v>
      </c>
      <c r="AQ47">
        <v>0</v>
      </c>
      <c r="AR47">
        <v>14.568961050724633</v>
      </c>
      <c r="AS47">
        <v>10.303874961905908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895.68813035019275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272.94253439457344</v>
      </c>
      <c r="L48">
        <v>4.8600000000000012</v>
      </c>
      <c r="M48">
        <v>59.103262282001602</v>
      </c>
      <c r="N48">
        <v>50.54</v>
      </c>
      <c r="O48">
        <v>71.389999999999986</v>
      </c>
      <c r="P48">
        <v>23.54</v>
      </c>
      <c r="Q48">
        <v>5.0842869198312233</v>
      </c>
      <c r="R48">
        <v>10.19</v>
      </c>
      <c r="S48">
        <v>6.19</v>
      </c>
      <c r="T48">
        <v>0</v>
      </c>
      <c r="U48">
        <v>54.640000000000008</v>
      </c>
      <c r="V48">
        <v>4.839999999999999</v>
      </c>
      <c r="W48">
        <v>10.66</v>
      </c>
      <c r="X48">
        <v>42.07</v>
      </c>
      <c r="Y48">
        <v>0</v>
      </c>
      <c r="Z48">
        <v>0</v>
      </c>
      <c r="AA48">
        <v>0</v>
      </c>
      <c r="AB48">
        <v>16.8101394384603</v>
      </c>
      <c r="AC48">
        <v>12.365309132301498</v>
      </c>
      <c r="AD48">
        <v>15.624854779301351</v>
      </c>
      <c r="AE48">
        <v>20.750177000522754</v>
      </c>
      <c r="AF48">
        <v>5.9602099278511593</v>
      </c>
      <c r="AG48">
        <v>26.9732424844929</v>
      </c>
      <c r="AH48">
        <v>65.099439924445448</v>
      </c>
      <c r="AI48">
        <v>6.7670057442364975</v>
      </c>
      <c r="AJ48">
        <v>0</v>
      </c>
      <c r="AK48">
        <v>22.087107582756694</v>
      </c>
      <c r="AL48">
        <v>57.378037005163499</v>
      </c>
      <c r="AM48">
        <v>0</v>
      </c>
      <c r="AN48">
        <v>0</v>
      </c>
      <c r="AO48">
        <v>1.4405760000000001</v>
      </c>
      <c r="AP48">
        <v>3.5442477216238601</v>
      </c>
      <c r="AQ48">
        <v>0</v>
      </c>
      <c r="AR48">
        <v>14.568961050724633</v>
      </c>
      <c r="AS48">
        <v>10.303874961905908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895.72326635019272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272.94253439457344</v>
      </c>
      <c r="L49">
        <v>4.8600000000000012</v>
      </c>
      <c r="M49">
        <v>59.103262282001602</v>
      </c>
      <c r="N49">
        <v>50.535714406851525</v>
      </c>
      <c r="O49">
        <v>71.389999999999986</v>
      </c>
      <c r="P49">
        <v>23.54</v>
      </c>
      <c r="Q49">
        <v>5.0842869198312233</v>
      </c>
      <c r="R49">
        <v>10.19</v>
      </c>
      <c r="S49">
        <v>6.19</v>
      </c>
      <c r="T49">
        <v>0</v>
      </c>
      <c r="U49">
        <v>54.640000000000008</v>
      </c>
      <c r="V49">
        <v>4.8499999999999996</v>
      </c>
      <c r="W49">
        <v>10.655283185840707</v>
      </c>
      <c r="X49">
        <v>23.25</v>
      </c>
      <c r="Y49">
        <v>0</v>
      </c>
      <c r="Z49">
        <v>0</v>
      </c>
      <c r="AA49">
        <v>0</v>
      </c>
      <c r="AB49">
        <v>16.8101394384603</v>
      </c>
      <c r="AC49">
        <v>12.365309132301498</v>
      </c>
      <c r="AD49">
        <v>15.624854779301351</v>
      </c>
      <c r="AE49">
        <v>20.750177000522754</v>
      </c>
      <c r="AF49">
        <v>5.9602099278511593</v>
      </c>
      <c r="AG49">
        <v>26.9732424844929</v>
      </c>
      <c r="AH49">
        <v>65.099439924445448</v>
      </c>
      <c r="AI49">
        <v>6.7670057442364975</v>
      </c>
      <c r="AJ49">
        <v>0</v>
      </c>
      <c r="AK49">
        <v>22.087107582756694</v>
      </c>
      <c r="AL49">
        <v>57.378037005163499</v>
      </c>
      <c r="AM49">
        <v>0</v>
      </c>
      <c r="AN49">
        <v>0</v>
      </c>
      <c r="AO49">
        <v>1.528416</v>
      </c>
      <c r="AP49">
        <v>3.5442477216238601</v>
      </c>
      <c r="AQ49">
        <v>0</v>
      </c>
      <c r="AR49">
        <v>11.274803442028981</v>
      </c>
      <c r="AS49">
        <v>10.303874961905908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873.69794633418928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272.94253439457344</v>
      </c>
      <c r="L50">
        <v>4.8600000000000012</v>
      </c>
      <c r="M50">
        <v>59.103262282001602</v>
      </c>
      <c r="N50">
        <v>50.535714406851525</v>
      </c>
      <c r="O50">
        <v>71.389999999999986</v>
      </c>
      <c r="P50">
        <v>23.54</v>
      </c>
      <c r="Q50">
        <v>5.0842869198312233</v>
      </c>
      <c r="R50">
        <v>10.19</v>
      </c>
      <c r="S50">
        <v>6.19</v>
      </c>
      <c r="T50">
        <v>0</v>
      </c>
      <c r="U50">
        <v>54.640000000000008</v>
      </c>
      <c r="V50">
        <v>4.84</v>
      </c>
      <c r="W50">
        <v>10.655283185840707</v>
      </c>
      <c r="X50">
        <v>23.25</v>
      </c>
      <c r="Y50">
        <v>0</v>
      </c>
      <c r="Z50">
        <v>0</v>
      </c>
      <c r="AA50">
        <v>0</v>
      </c>
      <c r="AB50">
        <v>16.8101394384603</v>
      </c>
      <c r="AC50">
        <v>12.365309132301498</v>
      </c>
      <c r="AD50">
        <v>15.624854779301351</v>
      </c>
      <c r="AE50">
        <v>20.750177000522754</v>
      </c>
      <c r="AF50">
        <v>5.9602099278511593</v>
      </c>
      <c r="AG50">
        <v>26.9732424844929</v>
      </c>
      <c r="AH50">
        <v>65.099439924445448</v>
      </c>
      <c r="AI50">
        <v>6.7670057442364975</v>
      </c>
      <c r="AJ50">
        <v>0</v>
      </c>
      <c r="AK50">
        <v>22.087107582756694</v>
      </c>
      <c r="AL50">
        <v>57.378037005163499</v>
      </c>
      <c r="AM50">
        <v>0</v>
      </c>
      <c r="AN50">
        <v>0</v>
      </c>
      <c r="AO50">
        <v>1.528416</v>
      </c>
      <c r="AP50">
        <v>3.5442477216238601</v>
      </c>
      <c r="AQ50">
        <v>0</v>
      </c>
      <c r="AR50">
        <v>11.274803442028981</v>
      </c>
      <c r="AS50">
        <v>10.303874961905908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873.68794633418929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272.94253439457344</v>
      </c>
      <c r="L51">
        <v>4.8600000000000012</v>
      </c>
      <c r="M51">
        <v>60.443262371823451</v>
      </c>
      <c r="N51">
        <v>50.535714406851525</v>
      </c>
      <c r="O51">
        <v>71.389999999999986</v>
      </c>
      <c r="P51">
        <v>23.54</v>
      </c>
      <c r="Q51">
        <v>5.0842869198312233</v>
      </c>
      <c r="R51">
        <v>10.19</v>
      </c>
      <c r="S51">
        <v>6.19</v>
      </c>
      <c r="T51">
        <v>0</v>
      </c>
      <c r="U51">
        <v>54.640000000000008</v>
      </c>
      <c r="V51">
        <v>4.84</v>
      </c>
      <c r="W51">
        <v>10.655283185840707</v>
      </c>
      <c r="X51">
        <v>42.075095070848974</v>
      </c>
      <c r="Y51">
        <v>0</v>
      </c>
      <c r="Z51">
        <v>0</v>
      </c>
      <c r="AA51">
        <v>0</v>
      </c>
      <c r="AB51">
        <v>16.8101394384603</v>
      </c>
      <c r="AC51">
        <v>12.365309132301498</v>
      </c>
      <c r="AD51">
        <v>15.624854779301351</v>
      </c>
      <c r="AE51">
        <v>20.750177000522754</v>
      </c>
      <c r="AF51">
        <v>5.9602099278511593</v>
      </c>
      <c r="AG51">
        <v>26.9732424844929</v>
      </c>
      <c r="AH51">
        <v>65.099439924445448</v>
      </c>
      <c r="AI51">
        <v>6.7670057442364975</v>
      </c>
      <c r="AJ51">
        <v>0</v>
      </c>
      <c r="AK51">
        <v>22.087107582756694</v>
      </c>
      <c r="AL51">
        <v>57.378037005163499</v>
      </c>
      <c r="AM51">
        <v>2.2411037925501534</v>
      </c>
      <c r="AN51">
        <v>0</v>
      </c>
      <c r="AO51">
        <v>1.528416</v>
      </c>
      <c r="AP51">
        <v>3.5442477216238601</v>
      </c>
      <c r="AQ51">
        <v>0</v>
      </c>
      <c r="AR51">
        <v>13.154669384057966</v>
      </c>
      <c r="AS51">
        <v>10.303874961905908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897.97401122943927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272.94253439457344</v>
      </c>
      <c r="L52">
        <v>4.8600000000000012</v>
      </c>
      <c r="M52">
        <v>60.443262371823451</v>
      </c>
      <c r="N52">
        <v>50.535714406851525</v>
      </c>
      <c r="O52">
        <v>71.389999999999986</v>
      </c>
      <c r="P52">
        <v>23.54</v>
      </c>
      <c r="Q52">
        <v>5.0842869198312233</v>
      </c>
      <c r="R52">
        <v>10.19</v>
      </c>
      <c r="S52">
        <v>6.19</v>
      </c>
      <c r="T52">
        <v>0</v>
      </c>
      <c r="U52">
        <v>54.640000000000008</v>
      </c>
      <c r="V52">
        <v>4.84</v>
      </c>
      <c r="W52">
        <v>10.66</v>
      </c>
      <c r="X52">
        <v>42.074391898945606</v>
      </c>
      <c r="Y52">
        <v>0</v>
      </c>
      <c r="Z52">
        <v>0</v>
      </c>
      <c r="AA52">
        <v>0</v>
      </c>
      <c r="AB52">
        <v>16.8101394384603</v>
      </c>
      <c r="AC52">
        <v>12.365309132301498</v>
      </c>
      <c r="AD52">
        <v>15.624854779301351</v>
      </c>
      <c r="AE52">
        <v>20.750177000522754</v>
      </c>
      <c r="AF52">
        <v>5.9602099278511593</v>
      </c>
      <c r="AG52">
        <v>26.9732424844929</v>
      </c>
      <c r="AH52">
        <v>65.099439924445448</v>
      </c>
      <c r="AI52">
        <v>6.7670057442364975</v>
      </c>
      <c r="AJ52">
        <v>0</v>
      </c>
      <c r="AK52">
        <v>22.087107582756694</v>
      </c>
      <c r="AL52">
        <v>57.378037005163499</v>
      </c>
      <c r="AM52">
        <v>2.2411037925501534</v>
      </c>
      <c r="AN52">
        <v>0</v>
      </c>
      <c r="AO52">
        <v>1.528416</v>
      </c>
      <c r="AP52">
        <v>3.5442477216238601</v>
      </c>
      <c r="AQ52">
        <v>0</v>
      </c>
      <c r="AR52">
        <v>13.154669384057966</v>
      </c>
      <c r="AS52">
        <v>10.303874961905908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897.97802487169508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272.94253439457344</v>
      </c>
      <c r="L53">
        <v>4.8600000000000012</v>
      </c>
      <c r="M53">
        <v>60.443262371823451</v>
      </c>
      <c r="N53">
        <v>50.535714406851525</v>
      </c>
      <c r="O53">
        <v>71.389999999999986</v>
      </c>
      <c r="P53">
        <v>23.54</v>
      </c>
      <c r="Q53">
        <v>5.0842869198312233</v>
      </c>
      <c r="R53">
        <v>10.19</v>
      </c>
      <c r="S53">
        <v>6.19</v>
      </c>
      <c r="T53">
        <v>0</v>
      </c>
      <c r="U53">
        <v>54.640000000000008</v>
      </c>
      <c r="V53">
        <v>4.84</v>
      </c>
      <c r="W53">
        <v>10.66</v>
      </c>
      <c r="X53">
        <v>42.074391898945606</v>
      </c>
      <c r="Y53">
        <v>0</v>
      </c>
      <c r="Z53">
        <v>0</v>
      </c>
      <c r="AA53">
        <v>0</v>
      </c>
      <c r="AB53">
        <v>16.8101394384603</v>
      </c>
      <c r="AC53">
        <v>12.365309132301498</v>
      </c>
      <c r="AD53">
        <v>15.624854779301351</v>
      </c>
      <c r="AE53">
        <v>20.750177000522754</v>
      </c>
      <c r="AF53">
        <v>5.9602099278511593</v>
      </c>
      <c r="AG53">
        <v>26.9732424844929</v>
      </c>
      <c r="AH53">
        <v>65.099439924445448</v>
      </c>
      <c r="AI53">
        <v>6.7670057442364975</v>
      </c>
      <c r="AJ53">
        <v>0</v>
      </c>
      <c r="AK53">
        <v>22.087107582756694</v>
      </c>
      <c r="AL53">
        <v>57.378037005163499</v>
      </c>
      <c r="AM53">
        <v>2.2411037925501534</v>
      </c>
      <c r="AN53">
        <v>0</v>
      </c>
      <c r="AO53">
        <v>1.528416</v>
      </c>
      <c r="AP53">
        <v>3.5442477216238601</v>
      </c>
      <c r="AQ53">
        <v>0</v>
      </c>
      <c r="AR53">
        <v>13.154669384057966</v>
      </c>
      <c r="AS53">
        <v>10.303874961905908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897.97802487169508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272.94253439457344</v>
      </c>
      <c r="L54">
        <v>4.8600000000000012</v>
      </c>
      <c r="M54">
        <v>60.443262371823451</v>
      </c>
      <c r="N54">
        <v>50.535714406851525</v>
      </c>
      <c r="O54">
        <v>71.389999999999986</v>
      </c>
      <c r="P54">
        <v>23.54</v>
      </c>
      <c r="Q54">
        <v>5.0842869198312233</v>
      </c>
      <c r="R54">
        <v>10.19</v>
      </c>
      <c r="S54">
        <v>6.19</v>
      </c>
      <c r="T54">
        <v>0</v>
      </c>
      <c r="U54">
        <v>54.640000000000008</v>
      </c>
      <c r="V54">
        <v>4.84</v>
      </c>
      <c r="W54">
        <v>10.66</v>
      </c>
      <c r="X54">
        <v>42.074391898945606</v>
      </c>
      <c r="Y54">
        <v>0</v>
      </c>
      <c r="Z54">
        <v>0</v>
      </c>
      <c r="AA54">
        <v>0</v>
      </c>
      <c r="AB54">
        <v>16.8101394384603</v>
      </c>
      <c r="AC54">
        <v>12.365309132301498</v>
      </c>
      <c r="AD54">
        <v>15.624854779301351</v>
      </c>
      <c r="AE54">
        <v>20.750177000522754</v>
      </c>
      <c r="AF54">
        <v>5.9602099278511593</v>
      </c>
      <c r="AG54">
        <v>26.9732424844929</v>
      </c>
      <c r="AH54">
        <v>65.099439924445448</v>
      </c>
      <c r="AI54">
        <v>6.7670057442364975</v>
      </c>
      <c r="AJ54">
        <v>0</v>
      </c>
      <c r="AK54">
        <v>22.087107582756694</v>
      </c>
      <c r="AL54">
        <v>57.378037005163499</v>
      </c>
      <c r="AM54">
        <v>2.2411037925501534</v>
      </c>
      <c r="AN54">
        <v>0</v>
      </c>
      <c r="AO54">
        <v>1.528416</v>
      </c>
      <c r="AP54">
        <v>3.5442477216238601</v>
      </c>
      <c r="AQ54">
        <v>0</v>
      </c>
      <c r="AR54">
        <v>13.154669384057966</v>
      </c>
      <c r="AS54">
        <v>11.451415557197718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899.12556546698693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272.94253439457344</v>
      </c>
      <c r="L55">
        <v>4.8600000000000012</v>
      </c>
      <c r="M55">
        <v>60.443262371823451</v>
      </c>
      <c r="N55">
        <v>50.535714406851525</v>
      </c>
      <c r="O55">
        <v>71.389999999999986</v>
      </c>
      <c r="P55">
        <v>23.54</v>
      </c>
      <c r="Q55">
        <v>5.0842869198312233</v>
      </c>
      <c r="R55">
        <v>10.19</v>
      </c>
      <c r="S55">
        <v>6.19</v>
      </c>
      <c r="T55">
        <v>0</v>
      </c>
      <c r="U55">
        <v>54.640000000000008</v>
      </c>
      <c r="V55">
        <v>4.84</v>
      </c>
      <c r="W55">
        <v>10.655283185840707</v>
      </c>
      <c r="X55">
        <v>42.075095070848974</v>
      </c>
      <c r="Y55">
        <v>0</v>
      </c>
      <c r="Z55">
        <v>0</v>
      </c>
      <c r="AA55">
        <v>0</v>
      </c>
      <c r="AB55">
        <v>16.8101394384603</v>
      </c>
      <c r="AC55">
        <v>12.365309132301498</v>
      </c>
      <c r="AD55">
        <v>15.624854779301351</v>
      </c>
      <c r="AE55">
        <v>20.750177000522754</v>
      </c>
      <c r="AF55">
        <v>5.9602099278511593</v>
      </c>
      <c r="AG55">
        <v>26.9732424844929</v>
      </c>
      <c r="AH55">
        <v>65.099439924445448</v>
      </c>
      <c r="AI55">
        <v>6.7670057442364975</v>
      </c>
      <c r="AJ55">
        <v>0</v>
      </c>
      <c r="AK55">
        <v>22.087107582756694</v>
      </c>
      <c r="AL55">
        <v>57.378037005163499</v>
      </c>
      <c r="AM55">
        <v>2.2411037925501534</v>
      </c>
      <c r="AN55">
        <v>0</v>
      </c>
      <c r="AO55">
        <v>1.528416</v>
      </c>
      <c r="AP55">
        <v>3.5442477216238601</v>
      </c>
      <c r="AQ55">
        <v>0</v>
      </c>
      <c r="AR55">
        <v>13.154669384057966</v>
      </c>
      <c r="AS55">
        <v>11.451415557197718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899.12155182473111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272.94253439457344</v>
      </c>
      <c r="L56">
        <v>4.8600000000000012</v>
      </c>
      <c r="M56">
        <v>60.443262371823451</v>
      </c>
      <c r="N56">
        <v>50.535714406851525</v>
      </c>
      <c r="O56">
        <v>71.389999999999986</v>
      </c>
      <c r="P56">
        <v>23.54</v>
      </c>
      <c r="Q56">
        <v>5.0842869198312233</v>
      </c>
      <c r="R56">
        <v>10.19</v>
      </c>
      <c r="S56">
        <v>6.19</v>
      </c>
      <c r="T56">
        <v>0</v>
      </c>
      <c r="U56">
        <v>54.640000000000008</v>
      </c>
      <c r="V56">
        <v>4.84</v>
      </c>
      <c r="W56">
        <v>10.655283185840707</v>
      </c>
      <c r="X56">
        <v>42.075095070848974</v>
      </c>
      <c r="Y56">
        <v>0</v>
      </c>
      <c r="Z56">
        <v>0</v>
      </c>
      <c r="AA56">
        <v>0</v>
      </c>
      <c r="AB56">
        <v>16.8101394384603</v>
      </c>
      <c r="AC56">
        <v>12.365309132301498</v>
      </c>
      <c r="AD56">
        <v>15.624854779301351</v>
      </c>
      <c r="AE56">
        <v>20.750177000522754</v>
      </c>
      <c r="AF56">
        <v>5.9602099278511593</v>
      </c>
      <c r="AG56">
        <v>26.9732424844929</v>
      </c>
      <c r="AH56">
        <v>65.099439924445448</v>
      </c>
      <c r="AI56">
        <v>6.7670057442364975</v>
      </c>
      <c r="AJ56">
        <v>0</v>
      </c>
      <c r="AK56">
        <v>22.087107582756694</v>
      </c>
      <c r="AL56">
        <v>57.378037005163499</v>
      </c>
      <c r="AM56">
        <v>2.2411037925501534</v>
      </c>
      <c r="AN56">
        <v>0</v>
      </c>
      <c r="AO56">
        <v>1.528416</v>
      </c>
      <c r="AP56">
        <v>3.5442477216238601</v>
      </c>
      <c r="AQ56">
        <v>0</v>
      </c>
      <c r="AR56">
        <v>13.154669384057966</v>
      </c>
      <c r="AS56">
        <v>11.451415557197718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899.12155182473111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272.94253439457344</v>
      </c>
      <c r="L57">
        <v>4.8600000000000012</v>
      </c>
      <c r="M57">
        <v>29.064960998439936</v>
      </c>
      <c r="N57">
        <v>50.535714406851525</v>
      </c>
      <c r="O57">
        <v>71.389999999999986</v>
      </c>
      <c r="P57">
        <v>13.560000000000002</v>
      </c>
      <c r="Q57">
        <v>5.0842869198312233</v>
      </c>
      <c r="R57">
        <v>10.19</v>
      </c>
      <c r="S57">
        <v>6.19</v>
      </c>
      <c r="T57">
        <v>0</v>
      </c>
      <c r="U57">
        <v>54.640000000000008</v>
      </c>
      <c r="V57">
        <v>8.85</v>
      </c>
      <c r="W57">
        <v>10.655283185840707</v>
      </c>
      <c r="X57">
        <v>24.31</v>
      </c>
      <c r="Y57">
        <v>0</v>
      </c>
      <c r="Z57">
        <v>0</v>
      </c>
      <c r="AA57">
        <v>0</v>
      </c>
      <c r="AB57">
        <v>16.8101394384603</v>
      </c>
      <c r="AC57">
        <v>12.365309132301498</v>
      </c>
      <c r="AD57">
        <v>15.624854779301351</v>
      </c>
      <c r="AE57">
        <v>20.750177000522754</v>
      </c>
      <c r="AF57">
        <v>5.9602099278511593</v>
      </c>
      <c r="AG57">
        <v>26.9732424844929</v>
      </c>
      <c r="AH57">
        <v>65.099439924445448</v>
      </c>
      <c r="AI57">
        <v>6.7670057442364975</v>
      </c>
      <c r="AJ57">
        <v>0</v>
      </c>
      <c r="AK57">
        <v>22.087107582756694</v>
      </c>
      <c r="AL57">
        <v>57.378037005163499</v>
      </c>
      <c r="AM57">
        <v>2.2411037925501534</v>
      </c>
      <c r="AN57">
        <v>0</v>
      </c>
      <c r="AO57">
        <v>1.528416</v>
      </c>
      <c r="AP57">
        <v>3.5442477216238601</v>
      </c>
      <c r="AQ57">
        <v>0</v>
      </c>
      <c r="AR57">
        <v>13.154669384057966</v>
      </c>
      <c r="AS57">
        <v>11.451415557197718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844.00815538049847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272.94253439457344</v>
      </c>
      <c r="L58">
        <v>4.8600000000000012</v>
      </c>
      <c r="M58">
        <v>29.064960998439936</v>
      </c>
      <c r="N58">
        <v>50.535714406851525</v>
      </c>
      <c r="O58">
        <v>71.389999999999986</v>
      </c>
      <c r="P58">
        <v>13.560000000000002</v>
      </c>
      <c r="Q58">
        <v>5.0842869198312233</v>
      </c>
      <c r="R58">
        <v>10.19</v>
      </c>
      <c r="S58">
        <v>6.19</v>
      </c>
      <c r="T58">
        <v>0</v>
      </c>
      <c r="U58">
        <v>54.640000000000008</v>
      </c>
      <c r="V58">
        <v>8.85</v>
      </c>
      <c r="W58">
        <v>10.659999999999998</v>
      </c>
      <c r="X58">
        <v>22.28293157894737</v>
      </c>
      <c r="Y58">
        <v>0</v>
      </c>
      <c r="Z58">
        <v>0</v>
      </c>
      <c r="AA58">
        <v>0</v>
      </c>
      <c r="AB58">
        <v>16.8101394384603</v>
      </c>
      <c r="AC58">
        <v>12.365309132301498</v>
      </c>
      <c r="AD58">
        <v>15.624854779301351</v>
      </c>
      <c r="AE58">
        <v>20.750177000522754</v>
      </c>
      <c r="AF58">
        <v>5.9602099278511593</v>
      </c>
      <c r="AG58">
        <v>26.9732424844929</v>
      </c>
      <c r="AH58">
        <v>65.099439924445448</v>
      </c>
      <c r="AI58">
        <v>6.7670057442364975</v>
      </c>
      <c r="AJ58">
        <v>0</v>
      </c>
      <c r="AK58">
        <v>22.087107582756694</v>
      </c>
      <c r="AL58">
        <v>57.378037005163499</v>
      </c>
      <c r="AM58">
        <v>2.2411037925501534</v>
      </c>
      <c r="AN58">
        <v>0</v>
      </c>
      <c r="AO58">
        <v>1.528416</v>
      </c>
      <c r="AP58">
        <v>3.5442477216238601</v>
      </c>
      <c r="AQ58">
        <v>0</v>
      </c>
      <c r="AR58">
        <v>13.154669384057966</v>
      </c>
      <c r="AS58">
        <v>11.451415557197718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841.98580377360508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273.37</v>
      </c>
      <c r="L59">
        <v>9.0299999999999994</v>
      </c>
      <c r="M59">
        <v>60.443213203098693</v>
      </c>
      <c r="N59">
        <v>50.535714406851525</v>
      </c>
      <c r="O59">
        <v>71.389999999999986</v>
      </c>
      <c r="P59">
        <v>23.54</v>
      </c>
      <c r="Q59">
        <v>8.75</v>
      </c>
      <c r="R59">
        <v>18.04</v>
      </c>
      <c r="S59">
        <v>11.23</v>
      </c>
      <c r="T59">
        <v>0</v>
      </c>
      <c r="U59">
        <v>54.640000000000008</v>
      </c>
      <c r="V59">
        <v>8.8500000000000014</v>
      </c>
      <c r="W59">
        <v>13.69</v>
      </c>
      <c r="X59">
        <v>42.074391898945606</v>
      </c>
      <c r="Y59">
        <v>0</v>
      </c>
      <c r="Z59">
        <v>0</v>
      </c>
      <c r="AA59">
        <v>5.9561012658227863</v>
      </c>
      <c r="AB59">
        <v>16.8101394384603</v>
      </c>
      <c r="AC59">
        <v>12.365309132301498</v>
      </c>
      <c r="AD59">
        <v>13.493104025048176</v>
      </c>
      <c r="AE59">
        <v>20.750177000522754</v>
      </c>
      <c r="AF59">
        <v>5.9602099278511593</v>
      </c>
      <c r="AG59">
        <v>26.9732424844929</v>
      </c>
      <c r="AH59">
        <v>65.099439924445448</v>
      </c>
      <c r="AI59">
        <v>6.7670057442364975</v>
      </c>
      <c r="AJ59">
        <v>0</v>
      </c>
      <c r="AK59">
        <v>22.087107582756694</v>
      </c>
      <c r="AL59">
        <v>57.378037005163499</v>
      </c>
      <c r="AM59">
        <v>2.2411037925501534</v>
      </c>
      <c r="AN59">
        <v>0</v>
      </c>
      <c r="AO59">
        <v>1.6250400000000003</v>
      </c>
      <c r="AP59">
        <v>3.5442477216238601</v>
      </c>
      <c r="AQ59">
        <v>0</v>
      </c>
      <c r="AR59">
        <v>13.154669384057966</v>
      </c>
      <c r="AS59">
        <v>11.451415557197718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931.23966949542705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273.37</v>
      </c>
      <c r="L60">
        <v>9.0299999999999994</v>
      </c>
      <c r="M60">
        <v>60.443213203098693</v>
      </c>
      <c r="N60">
        <v>50.535714406851525</v>
      </c>
      <c r="O60">
        <v>71.389999999999986</v>
      </c>
      <c r="P60">
        <v>23.54</v>
      </c>
      <c r="Q60">
        <v>8.75</v>
      </c>
      <c r="R60">
        <v>18.04</v>
      </c>
      <c r="S60">
        <v>11.23</v>
      </c>
      <c r="T60">
        <v>0</v>
      </c>
      <c r="U60">
        <v>54.640000000000008</v>
      </c>
      <c r="V60">
        <v>8.8500000000000014</v>
      </c>
      <c r="W60">
        <v>13.69</v>
      </c>
      <c r="X60">
        <v>42.074391898945606</v>
      </c>
      <c r="Y60">
        <v>0</v>
      </c>
      <c r="Z60">
        <v>0</v>
      </c>
      <c r="AA60">
        <v>10.757000000000003</v>
      </c>
      <c r="AB60">
        <v>16.8101394384603</v>
      </c>
      <c r="AC60">
        <v>12.365309132301498</v>
      </c>
      <c r="AD60">
        <v>13.493104025048176</v>
      </c>
      <c r="AE60">
        <v>20.750177000522754</v>
      </c>
      <c r="AF60">
        <v>5.9602099278511593</v>
      </c>
      <c r="AG60">
        <v>26.9732424844929</v>
      </c>
      <c r="AH60">
        <v>65.099439924445448</v>
      </c>
      <c r="AI60">
        <v>6.7670057442364975</v>
      </c>
      <c r="AJ60">
        <v>0</v>
      </c>
      <c r="AK60">
        <v>22.087107582756694</v>
      </c>
      <c r="AL60">
        <v>57.378037005163499</v>
      </c>
      <c r="AM60">
        <v>2.2411037925501534</v>
      </c>
      <c r="AN60">
        <v>0</v>
      </c>
      <c r="AO60">
        <v>1.6250400000000003</v>
      </c>
      <c r="AP60">
        <v>3.5442477216238601</v>
      </c>
      <c r="AQ60">
        <v>0</v>
      </c>
      <c r="AR60">
        <v>13.154669384057966</v>
      </c>
      <c r="AS60">
        <v>11.451415557197718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936.04056822960433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329.43</v>
      </c>
      <c r="L61">
        <v>9.0299999999999994</v>
      </c>
      <c r="M61">
        <v>60.443213203098693</v>
      </c>
      <c r="N61">
        <v>50.535714406851525</v>
      </c>
      <c r="O61">
        <v>71.389999999999986</v>
      </c>
      <c r="P61">
        <v>23.54</v>
      </c>
      <c r="Q61">
        <v>8.75</v>
      </c>
      <c r="R61">
        <v>18.04</v>
      </c>
      <c r="S61">
        <v>11.23</v>
      </c>
      <c r="T61">
        <v>0</v>
      </c>
      <c r="U61">
        <v>54.640000000000008</v>
      </c>
      <c r="V61">
        <v>8.8500000000000014</v>
      </c>
      <c r="W61">
        <v>13.69</v>
      </c>
      <c r="X61">
        <v>42.074391898945606</v>
      </c>
      <c r="Y61">
        <v>0</v>
      </c>
      <c r="Z61">
        <v>0</v>
      </c>
      <c r="AA61">
        <v>11.060075949367093</v>
      </c>
      <c r="AB61">
        <v>16.8101394384603</v>
      </c>
      <c r="AC61">
        <v>12.365309132301498</v>
      </c>
      <c r="AD61">
        <v>13.493104025048176</v>
      </c>
      <c r="AE61">
        <v>20.750177000522754</v>
      </c>
      <c r="AF61">
        <v>5.9602099278511593</v>
      </c>
      <c r="AG61">
        <v>26.9732424844929</v>
      </c>
      <c r="AH61">
        <v>65.099439924445448</v>
      </c>
      <c r="AI61">
        <v>6.7670057442364975</v>
      </c>
      <c r="AJ61">
        <v>0</v>
      </c>
      <c r="AK61">
        <v>22.087107582756694</v>
      </c>
      <c r="AL61">
        <v>57.378037005163499</v>
      </c>
      <c r="AM61">
        <v>2.2411037925501534</v>
      </c>
      <c r="AN61">
        <v>0</v>
      </c>
      <c r="AO61">
        <v>1.6250400000000003</v>
      </c>
      <c r="AP61">
        <v>3.5442477216238601</v>
      </c>
      <c r="AQ61">
        <v>0</v>
      </c>
      <c r="AR61">
        <v>13.154669384057966</v>
      </c>
      <c r="AS61">
        <v>11.451415557197718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992.40364417897126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377.87</v>
      </c>
      <c r="L62">
        <v>9.0299999999999994</v>
      </c>
      <c r="M62">
        <v>60.443213203098693</v>
      </c>
      <c r="N62">
        <v>50.535714406851525</v>
      </c>
      <c r="O62">
        <v>71.389999999999986</v>
      </c>
      <c r="P62">
        <v>23.54</v>
      </c>
      <c r="Q62">
        <v>8.75</v>
      </c>
      <c r="R62">
        <v>18.04</v>
      </c>
      <c r="S62">
        <v>11.23</v>
      </c>
      <c r="T62">
        <v>0</v>
      </c>
      <c r="U62">
        <v>54.640000000000008</v>
      </c>
      <c r="V62">
        <v>8.85</v>
      </c>
      <c r="W62">
        <v>13.69</v>
      </c>
      <c r="X62">
        <v>42.074391898945606</v>
      </c>
      <c r="Y62">
        <v>0</v>
      </c>
      <c r="Z62">
        <v>0</v>
      </c>
      <c r="AA62">
        <v>11.938556962025318</v>
      </c>
      <c r="AB62">
        <v>16.8101394384603</v>
      </c>
      <c r="AC62">
        <v>12.365309132301498</v>
      </c>
      <c r="AD62">
        <v>13.493104025048176</v>
      </c>
      <c r="AE62">
        <v>20.750177000522754</v>
      </c>
      <c r="AF62">
        <v>5.9602099278511593</v>
      </c>
      <c r="AG62">
        <v>26.9732424844929</v>
      </c>
      <c r="AH62">
        <v>65.099439924445448</v>
      </c>
      <c r="AI62">
        <v>6.7670057442364975</v>
      </c>
      <c r="AJ62">
        <v>0</v>
      </c>
      <c r="AK62">
        <v>22.087107582756694</v>
      </c>
      <c r="AL62">
        <v>57.378037005163499</v>
      </c>
      <c r="AM62">
        <v>2.2411037925501534</v>
      </c>
      <c r="AN62">
        <v>0</v>
      </c>
      <c r="AO62">
        <v>1.6250400000000003</v>
      </c>
      <c r="AP62">
        <v>3.5442477216238601</v>
      </c>
      <c r="AQ62">
        <v>0</v>
      </c>
      <c r="AR62">
        <v>13.154669384057966</v>
      </c>
      <c r="AS62">
        <v>11.451415557197718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1041.7221251916296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354.55</v>
      </c>
      <c r="L63">
        <v>9.0299999999999994</v>
      </c>
      <c r="M63">
        <v>60.443213203098693</v>
      </c>
      <c r="N63">
        <v>50.535714406851525</v>
      </c>
      <c r="O63">
        <v>71.389999999999986</v>
      </c>
      <c r="P63">
        <v>23.54</v>
      </c>
      <c r="Q63">
        <v>8.75</v>
      </c>
      <c r="R63">
        <v>18.04</v>
      </c>
      <c r="S63">
        <v>11.23</v>
      </c>
      <c r="T63">
        <v>0</v>
      </c>
      <c r="U63">
        <v>54.640000000000008</v>
      </c>
      <c r="V63">
        <v>8.85</v>
      </c>
      <c r="W63">
        <v>13.69</v>
      </c>
      <c r="X63">
        <v>42.074391898945606</v>
      </c>
      <c r="Y63">
        <v>0</v>
      </c>
      <c r="Z63">
        <v>0</v>
      </c>
      <c r="AA63">
        <v>11.938556962025318</v>
      </c>
      <c r="AB63">
        <v>16.8101394384603</v>
      </c>
      <c r="AC63">
        <v>12.365309132301498</v>
      </c>
      <c r="AD63">
        <v>13.493104025048176</v>
      </c>
      <c r="AE63">
        <v>20.750177000522754</v>
      </c>
      <c r="AF63">
        <v>5.9602099278511593</v>
      </c>
      <c r="AG63">
        <v>26.9732424844929</v>
      </c>
      <c r="AH63">
        <v>65.099439924445448</v>
      </c>
      <c r="AI63">
        <v>1.5196920601401187</v>
      </c>
      <c r="AJ63">
        <v>0</v>
      </c>
      <c r="AK63">
        <v>22.087107582756694</v>
      </c>
      <c r="AL63">
        <v>57.378037005163499</v>
      </c>
      <c r="AM63">
        <v>4.4822075851003067</v>
      </c>
      <c r="AN63">
        <v>0</v>
      </c>
      <c r="AO63">
        <v>1.6250400000000003</v>
      </c>
      <c r="AP63">
        <v>3.5442477216238601</v>
      </c>
      <c r="AQ63">
        <v>0</v>
      </c>
      <c r="AR63">
        <v>13.154669384057966</v>
      </c>
      <c r="AS63">
        <v>11.451415557197718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1015.3959153000835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358.49</v>
      </c>
      <c r="L64">
        <v>9.0299999999999994</v>
      </c>
      <c r="M64">
        <v>60.443213203098693</v>
      </c>
      <c r="N64">
        <v>50.535714406851525</v>
      </c>
      <c r="O64">
        <v>71.389999999999986</v>
      </c>
      <c r="P64">
        <v>23.54</v>
      </c>
      <c r="Q64">
        <v>8.75</v>
      </c>
      <c r="R64">
        <v>18.04</v>
      </c>
      <c r="S64">
        <v>11.23</v>
      </c>
      <c r="T64">
        <v>0</v>
      </c>
      <c r="U64">
        <v>54.640000000000008</v>
      </c>
      <c r="V64">
        <v>8.85</v>
      </c>
      <c r="W64">
        <v>13.69</v>
      </c>
      <c r="X64">
        <v>42.074391898945606</v>
      </c>
      <c r="Y64">
        <v>0</v>
      </c>
      <c r="Z64">
        <v>0</v>
      </c>
      <c r="AA64">
        <v>17.938582278481018</v>
      </c>
      <c r="AB64">
        <v>16.8101394384603</v>
      </c>
      <c r="AC64">
        <v>12.365309132301498</v>
      </c>
      <c r="AD64">
        <v>13.493104025048176</v>
      </c>
      <c r="AE64">
        <v>20.750177000522754</v>
      </c>
      <c r="AF64">
        <v>5.9602099278511593</v>
      </c>
      <c r="AG64">
        <v>26.9732424844929</v>
      </c>
      <c r="AH64">
        <v>65.099439924445448</v>
      </c>
      <c r="AI64">
        <v>1.5196920601401187</v>
      </c>
      <c r="AJ64">
        <v>0</v>
      </c>
      <c r="AK64">
        <v>22.087107582756694</v>
      </c>
      <c r="AL64">
        <v>57.378037005163499</v>
      </c>
      <c r="AM64">
        <v>4.4822075851003067</v>
      </c>
      <c r="AN64">
        <v>0</v>
      </c>
      <c r="AO64">
        <v>1.6250400000000003</v>
      </c>
      <c r="AP64">
        <v>3.5442477216238601</v>
      </c>
      <c r="AQ64">
        <v>0</v>
      </c>
      <c r="AR64">
        <v>13.154669384057966</v>
      </c>
      <c r="AS64">
        <v>11.451415557197718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1025.3359406165391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377.87</v>
      </c>
      <c r="L65">
        <v>9.0299999999999994</v>
      </c>
      <c r="M65">
        <v>60.443213203098693</v>
      </c>
      <c r="N65">
        <v>50.535714406851525</v>
      </c>
      <c r="O65">
        <v>71.389999999999986</v>
      </c>
      <c r="P65">
        <v>23.54</v>
      </c>
      <c r="Q65">
        <v>8.75</v>
      </c>
      <c r="R65">
        <v>18.04</v>
      </c>
      <c r="S65">
        <v>11.23</v>
      </c>
      <c r="T65">
        <v>0</v>
      </c>
      <c r="U65">
        <v>54.640000000000008</v>
      </c>
      <c r="V65">
        <v>8.85</v>
      </c>
      <c r="W65">
        <v>13.69</v>
      </c>
      <c r="X65">
        <v>42.074391898945606</v>
      </c>
      <c r="Y65">
        <v>0</v>
      </c>
      <c r="Z65">
        <v>0</v>
      </c>
      <c r="AA65">
        <v>17.938582278481018</v>
      </c>
      <c r="AB65">
        <v>16.8101394384603</v>
      </c>
      <c r="AC65">
        <v>12.365309132301498</v>
      </c>
      <c r="AD65">
        <v>13.493104025048176</v>
      </c>
      <c r="AE65">
        <v>20.750177000522754</v>
      </c>
      <c r="AF65">
        <v>5.9602099278511593</v>
      </c>
      <c r="AG65">
        <v>26.9732424844929</v>
      </c>
      <c r="AH65">
        <v>65.099439924445448</v>
      </c>
      <c r="AI65">
        <v>5.9594206965704135</v>
      </c>
      <c r="AJ65">
        <v>0</v>
      </c>
      <c r="AK65">
        <v>22.087107582756694</v>
      </c>
      <c r="AL65">
        <v>57.378037005163499</v>
      </c>
      <c r="AM65">
        <v>4.4822075851003067</v>
      </c>
      <c r="AN65">
        <v>0</v>
      </c>
      <c r="AO65">
        <v>1.3746960000000001</v>
      </c>
      <c r="AP65">
        <v>3.5442477216238601</v>
      </c>
      <c r="AQ65">
        <v>0</v>
      </c>
      <c r="AR65">
        <v>16.677221920289849</v>
      </c>
      <c r="AS65">
        <v>11.451415557197718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1052.4278777892011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377.87</v>
      </c>
      <c r="L66">
        <v>9.0299999999999994</v>
      </c>
      <c r="M66">
        <v>60.443213203098693</v>
      </c>
      <c r="N66">
        <v>50.535714406851525</v>
      </c>
      <c r="O66">
        <v>71.389999999999986</v>
      </c>
      <c r="P66">
        <v>23.54</v>
      </c>
      <c r="Q66">
        <v>8.75</v>
      </c>
      <c r="R66">
        <v>18.04</v>
      </c>
      <c r="S66">
        <v>11.23</v>
      </c>
      <c r="T66">
        <v>0</v>
      </c>
      <c r="U66">
        <v>54.640000000000008</v>
      </c>
      <c r="V66">
        <v>8.85</v>
      </c>
      <c r="W66">
        <v>13.69</v>
      </c>
      <c r="X66">
        <v>42.074391898945606</v>
      </c>
      <c r="Y66">
        <v>0</v>
      </c>
      <c r="Z66">
        <v>0</v>
      </c>
      <c r="AA66">
        <v>17.938582278481018</v>
      </c>
      <c r="AB66">
        <v>16.8101394384603</v>
      </c>
      <c r="AC66">
        <v>12.365309132301498</v>
      </c>
      <c r="AD66">
        <v>13.493104025048176</v>
      </c>
      <c r="AE66">
        <v>20.750177000522754</v>
      </c>
      <c r="AF66">
        <v>5.9602099278511593</v>
      </c>
      <c r="AG66">
        <v>26.9732424844929</v>
      </c>
      <c r="AH66">
        <v>65.099439924445448</v>
      </c>
      <c r="AI66">
        <v>5.9594206965704135</v>
      </c>
      <c r="AJ66">
        <v>0</v>
      </c>
      <c r="AK66">
        <v>22.087107582756694</v>
      </c>
      <c r="AL66">
        <v>57.378037005163499</v>
      </c>
      <c r="AM66">
        <v>4.4822075851003067</v>
      </c>
      <c r="AN66">
        <v>0</v>
      </c>
      <c r="AO66">
        <v>1.3746960000000001</v>
      </c>
      <c r="AP66">
        <v>3.5442477216238601</v>
      </c>
      <c r="AQ66">
        <v>0</v>
      </c>
      <c r="AR66">
        <v>16.677221920289849</v>
      </c>
      <c r="AS66">
        <v>11.451415557197718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1052.4278777892011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436.01</v>
      </c>
      <c r="L67">
        <v>9.0299999999999994</v>
      </c>
      <c r="M67">
        <v>60.443213203098693</v>
      </c>
      <c r="N67">
        <v>50.535714406851525</v>
      </c>
      <c r="O67">
        <v>71.389999999999986</v>
      </c>
      <c r="P67">
        <v>23.54</v>
      </c>
      <c r="Q67">
        <v>8.75</v>
      </c>
      <c r="R67">
        <v>18.04</v>
      </c>
      <c r="S67">
        <v>11.23</v>
      </c>
      <c r="T67">
        <v>0</v>
      </c>
      <c r="U67">
        <v>54.640000000000008</v>
      </c>
      <c r="V67">
        <v>8.85</v>
      </c>
      <c r="W67">
        <v>13.69</v>
      </c>
      <c r="X67">
        <v>42.074391898945606</v>
      </c>
      <c r="Y67">
        <v>0</v>
      </c>
      <c r="Z67">
        <v>0</v>
      </c>
      <c r="AA67">
        <v>17.938582278481018</v>
      </c>
      <c r="AB67">
        <v>16.8101394384603</v>
      </c>
      <c r="AC67">
        <v>12.365309132301498</v>
      </c>
      <c r="AD67">
        <v>13.493104025048176</v>
      </c>
      <c r="AE67">
        <v>20.750177000522754</v>
      </c>
      <c r="AF67">
        <v>5.9602099278511593</v>
      </c>
      <c r="AG67">
        <v>26.9732424844929</v>
      </c>
      <c r="AH67">
        <v>65.099439924445448</v>
      </c>
      <c r="AI67">
        <v>5.9594206965704135</v>
      </c>
      <c r="AJ67">
        <v>0</v>
      </c>
      <c r="AK67">
        <v>22.087107582756694</v>
      </c>
      <c r="AL67">
        <v>57.378037005163499</v>
      </c>
      <c r="AM67">
        <v>4.4822075851003067</v>
      </c>
      <c r="AN67">
        <v>0</v>
      </c>
      <c r="AO67">
        <v>1.3746960000000001</v>
      </c>
      <c r="AP67">
        <v>3.5442477216238601</v>
      </c>
      <c r="AQ67">
        <v>0</v>
      </c>
      <c r="AR67">
        <v>13.154669384057966</v>
      </c>
      <c r="AS67">
        <v>11.451415557197718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1107.0453252529694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465.07</v>
      </c>
      <c r="L68">
        <v>9.0299999999999994</v>
      </c>
      <c r="M68">
        <v>60.443213203098693</v>
      </c>
      <c r="N68">
        <v>50.535714406851525</v>
      </c>
      <c r="O68">
        <v>71.389999999999986</v>
      </c>
      <c r="P68">
        <v>23.54</v>
      </c>
      <c r="Q68">
        <v>8.75</v>
      </c>
      <c r="R68">
        <v>18.04</v>
      </c>
      <c r="S68">
        <v>11.23</v>
      </c>
      <c r="T68">
        <v>0</v>
      </c>
      <c r="U68">
        <v>54.640000000000008</v>
      </c>
      <c r="V68">
        <v>8.85</v>
      </c>
      <c r="W68">
        <v>13.69</v>
      </c>
      <c r="X68">
        <v>42.074391898945606</v>
      </c>
      <c r="Y68">
        <v>0</v>
      </c>
      <c r="Z68">
        <v>0</v>
      </c>
      <c r="AA68">
        <v>17.938582278481018</v>
      </c>
      <c r="AB68">
        <v>16.8101394384603</v>
      </c>
      <c r="AC68">
        <v>12.365309132301498</v>
      </c>
      <c r="AD68">
        <v>13.493104025048176</v>
      </c>
      <c r="AE68">
        <v>20.750177000522754</v>
      </c>
      <c r="AF68">
        <v>5.9602099278511593</v>
      </c>
      <c r="AG68">
        <v>26.9732424844929</v>
      </c>
      <c r="AH68">
        <v>65.099439924445448</v>
      </c>
      <c r="AI68">
        <v>5.9594206965704135</v>
      </c>
      <c r="AJ68">
        <v>0</v>
      </c>
      <c r="AK68">
        <v>22.087107582756694</v>
      </c>
      <c r="AL68">
        <v>57.378037005163499</v>
      </c>
      <c r="AM68">
        <v>4.4822075851003067</v>
      </c>
      <c r="AN68">
        <v>0</v>
      </c>
      <c r="AO68">
        <v>1.3746960000000001</v>
      </c>
      <c r="AP68">
        <v>3.5442477216238601</v>
      </c>
      <c r="AQ68">
        <v>0</v>
      </c>
      <c r="AR68">
        <v>13.154669384057966</v>
      </c>
      <c r="AS68">
        <v>11.451415557197718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1136.1053252529694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493.76</v>
      </c>
      <c r="L69">
        <v>9.0299999999999994</v>
      </c>
      <c r="M69">
        <v>60.443213203098693</v>
      </c>
      <c r="N69">
        <v>50.535714406851525</v>
      </c>
      <c r="O69">
        <v>71.389999999999986</v>
      </c>
      <c r="P69">
        <v>23.54</v>
      </c>
      <c r="Q69">
        <v>8.75</v>
      </c>
      <c r="R69">
        <v>18.04</v>
      </c>
      <c r="S69">
        <v>11.23</v>
      </c>
      <c r="T69">
        <v>0</v>
      </c>
      <c r="U69">
        <v>54.640000000000008</v>
      </c>
      <c r="V69">
        <v>8.85</v>
      </c>
      <c r="W69">
        <v>13.69</v>
      </c>
      <c r="X69">
        <v>42.074391898945606</v>
      </c>
      <c r="Y69">
        <v>0</v>
      </c>
      <c r="Z69">
        <v>0</v>
      </c>
      <c r="AA69">
        <v>17.938582278481018</v>
      </c>
      <c r="AB69">
        <v>16.8101394384603</v>
      </c>
      <c r="AC69">
        <v>12.365309132301498</v>
      </c>
      <c r="AD69">
        <v>13.493104025048176</v>
      </c>
      <c r="AE69">
        <v>20.750177000522754</v>
      </c>
      <c r="AF69">
        <v>5.9602099278511593</v>
      </c>
      <c r="AG69">
        <v>26.9732424844929</v>
      </c>
      <c r="AH69">
        <v>65.099439924445448</v>
      </c>
      <c r="AI69">
        <v>5.9594206965704135</v>
      </c>
      <c r="AJ69">
        <v>0</v>
      </c>
      <c r="AK69">
        <v>22.087107582756694</v>
      </c>
      <c r="AL69">
        <v>57.378037005163499</v>
      </c>
      <c r="AM69">
        <v>4.4822075851003067</v>
      </c>
      <c r="AN69">
        <v>0</v>
      </c>
      <c r="AO69">
        <v>1.242936</v>
      </c>
      <c r="AP69">
        <v>3.5442477216238601</v>
      </c>
      <c r="AQ69">
        <v>0</v>
      </c>
      <c r="AR69">
        <v>11.744769927536227</v>
      </c>
      <c r="AS69">
        <v>12.019188255913527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1163.8214384951636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493.76</v>
      </c>
      <c r="L70">
        <v>9.0299999999999994</v>
      </c>
      <c r="M70">
        <v>60.443213203098693</v>
      </c>
      <c r="N70">
        <v>50.535714406851525</v>
      </c>
      <c r="O70">
        <v>71.389999999999986</v>
      </c>
      <c r="P70">
        <v>23.54</v>
      </c>
      <c r="Q70">
        <v>8.75</v>
      </c>
      <c r="R70">
        <v>18.04</v>
      </c>
      <c r="S70">
        <v>11.23</v>
      </c>
      <c r="T70">
        <v>0</v>
      </c>
      <c r="U70">
        <v>54.640000000000008</v>
      </c>
      <c r="V70">
        <v>8.85</v>
      </c>
      <c r="W70">
        <v>13.69</v>
      </c>
      <c r="X70">
        <v>42.074391898945606</v>
      </c>
      <c r="Y70">
        <v>0</v>
      </c>
      <c r="Z70">
        <v>0</v>
      </c>
      <c r="AA70">
        <v>17.938582278481018</v>
      </c>
      <c r="AB70">
        <v>16.8101394384603</v>
      </c>
      <c r="AC70">
        <v>12.365309132301498</v>
      </c>
      <c r="AD70">
        <v>13.493104025048176</v>
      </c>
      <c r="AE70">
        <v>20.750177000522754</v>
      </c>
      <c r="AF70">
        <v>5.9602099278511593</v>
      </c>
      <c r="AG70">
        <v>26.9732424844929</v>
      </c>
      <c r="AH70">
        <v>65.099439924445448</v>
      </c>
      <c r="AI70">
        <v>5.9594206965704135</v>
      </c>
      <c r="AJ70">
        <v>0</v>
      </c>
      <c r="AK70">
        <v>22.087107582756694</v>
      </c>
      <c r="AL70">
        <v>57.378037005163499</v>
      </c>
      <c r="AM70">
        <v>4.4822075851003067</v>
      </c>
      <c r="AN70">
        <v>0</v>
      </c>
      <c r="AO70">
        <v>1.242936</v>
      </c>
      <c r="AP70">
        <v>3.5442477216238601</v>
      </c>
      <c r="AQ70">
        <v>10.026019744394276</v>
      </c>
      <c r="AR70">
        <v>11.744769927536227</v>
      </c>
      <c r="AS70">
        <v>12.019188255913527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1173.8474582395579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484.45</v>
      </c>
      <c r="L71">
        <v>9.0299999999999994</v>
      </c>
      <c r="M71">
        <v>60.443213203098693</v>
      </c>
      <c r="N71">
        <v>50.535714406851525</v>
      </c>
      <c r="O71">
        <v>71.389999999999986</v>
      </c>
      <c r="P71">
        <v>23.54</v>
      </c>
      <c r="Q71">
        <v>8.75</v>
      </c>
      <c r="R71">
        <v>18.04</v>
      </c>
      <c r="S71">
        <v>11.23</v>
      </c>
      <c r="T71">
        <v>0</v>
      </c>
      <c r="U71">
        <v>54.640000000000008</v>
      </c>
      <c r="V71">
        <v>8.85</v>
      </c>
      <c r="W71">
        <v>13.69</v>
      </c>
      <c r="X71">
        <v>42.074391898945606</v>
      </c>
      <c r="Y71">
        <v>0</v>
      </c>
      <c r="Z71">
        <v>0</v>
      </c>
      <c r="AA71">
        <v>17.938582278481018</v>
      </c>
      <c r="AB71">
        <v>16.8101394384603</v>
      </c>
      <c r="AC71">
        <v>12.365309132301498</v>
      </c>
      <c r="AD71">
        <v>13.493104025048176</v>
      </c>
      <c r="AE71">
        <v>20.750177000522754</v>
      </c>
      <c r="AF71">
        <v>5.9602099278511593</v>
      </c>
      <c r="AG71">
        <v>26.9732424844929</v>
      </c>
      <c r="AH71">
        <v>65.099439924445448</v>
      </c>
      <c r="AI71">
        <v>5.9594206965704135</v>
      </c>
      <c r="AJ71">
        <v>0</v>
      </c>
      <c r="AK71">
        <v>22.087107582756694</v>
      </c>
      <c r="AL71">
        <v>57.378037005163499</v>
      </c>
      <c r="AM71">
        <v>4.4822075851003067</v>
      </c>
      <c r="AN71">
        <v>0</v>
      </c>
      <c r="AO71">
        <v>1.242936</v>
      </c>
      <c r="AP71">
        <v>3.5442477216238601</v>
      </c>
      <c r="AQ71">
        <v>10.026019744394276</v>
      </c>
      <c r="AR71">
        <v>11.744769927536227</v>
      </c>
      <c r="AS71">
        <v>11.451415557197718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1163.9696855408417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474.76</v>
      </c>
      <c r="L72">
        <v>9.0299999999999994</v>
      </c>
      <c r="M72">
        <v>60.443213203098693</v>
      </c>
      <c r="N72">
        <v>50.535714406851525</v>
      </c>
      <c r="O72">
        <v>71.389999999999986</v>
      </c>
      <c r="P72">
        <v>23.54</v>
      </c>
      <c r="Q72">
        <v>8.75</v>
      </c>
      <c r="R72">
        <v>18.04</v>
      </c>
      <c r="S72">
        <v>11.23</v>
      </c>
      <c r="T72">
        <v>0</v>
      </c>
      <c r="U72">
        <v>54.640000000000008</v>
      </c>
      <c r="V72">
        <v>8.85</v>
      </c>
      <c r="W72">
        <v>13.69</v>
      </c>
      <c r="X72">
        <v>42.074391898945606</v>
      </c>
      <c r="Y72">
        <v>0</v>
      </c>
      <c r="Z72">
        <v>0</v>
      </c>
      <c r="AA72">
        <v>17.938582278481018</v>
      </c>
      <c r="AB72">
        <v>16.8101394384603</v>
      </c>
      <c r="AC72">
        <v>12.365309132301498</v>
      </c>
      <c r="AD72">
        <v>13.493104025048176</v>
      </c>
      <c r="AE72">
        <v>20.750177000522754</v>
      </c>
      <c r="AF72">
        <v>5.9602099278511593</v>
      </c>
      <c r="AG72">
        <v>26.9732424844929</v>
      </c>
      <c r="AH72">
        <v>65.099439924445448</v>
      </c>
      <c r="AI72">
        <v>5.9594206965704135</v>
      </c>
      <c r="AJ72">
        <v>0</v>
      </c>
      <c r="AK72">
        <v>22.087107582756694</v>
      </c>
      <c r="AL72">
        <v>57.378037005163499</v>
      </c>
      <c r="AM72">
        <v>4.4822075851003067</v>
      </c>
      <c r="AN72">
        <v>0</v>
      </c>
      <c r="AO72">
        <v>1.190232</v>
      </c>
      <c r="AP72">
        <v>3.5442477216238601</v>
      </c>
      <c r="AQ72">
        <v>10.026019744394276</v>
      </c>
      <c r="AR72">
        <v>11.744769927536227</v>
      </c>
      <c r="AS72">
        <v>11.451415557197718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1154.2269815408417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474.76</v>
      </c>
      <c r="L73">
        <v>9.0299999999999994</v>
      </c>
      <c r="M73">
        <v>60.443213203098693</v>
      </c>
      <c r="N73">
        <v>50.535714406851525</v>
      </c>
      <c r="O73">
        <v>71.389999999999986</v>
      </c>
      <c r="P73">
        <v>23.54</v>
      </c>
      <c r="Q73">
        <v>8.75</v>
      </c>
      <c r="R73">
        <v>18.04</v>
      </c>
      <c r="S73">
        <v>11.23</v>
      </c>
      <c r="T73">
        <v>0</v>
      </c>
      <c r="U73">
        <v>54.640000000000008</v>
      </c>
      <c r="V73">
        <v>8.85</v>
      </c>
      <c r="W73">
        <v>14.08</v>
      </c>
      <c r="X73">
        <v>42.074391898945606</v>
      </c>
      <c r="Y73">
        <v>0</v>
      </c>
      <c r="Z73">
        <v>0</v>
      </c>
      <c r="AA73">
        <v>17.938582278481018</v>
      </c>
      <c r="AB73">
        <v>16.8101394384603</v>
      </c>
      <c r="AC73">
        <v>12.365309132301498</v>
      </c>
      <c r="AD73">
        <v>13.493104025048176</v>
      </c>
      <c r="AE73">
        <v>20.750177000522754</v>
      </c>
      <c r="AF73">
        <v>5.9602099278511593</v>
      </c>
      <c r="AG73">
        <v>26.9732424844929</v>
      </c>
      <c r="AH73">
        <v>65.099439924445448</v>
      </c>
      <c r="AI73">
        <v>5.9594206965704135</v>
      </c>
      <c r="AJ73">
        <v>0</v>
      </c>
      <c r="AK73">
        <v>22.087107582756694</v>
      </c>
      <c r="AL73">
        <v>57.109462134251281</v>
      </c>
      <c r="AM73">
        <v>4.4822075851003067</v>
      </c>
      <c r="AN73">
        <v>0</v>
      </c>
      <c r="AO73">
        <v>1.1111759999999999</v>
      </c>
      <c r="AP73">
        <v>3.5442477216238601</v>
      </c>
      <c r="AQ73">
        <v>10.026019744394276</v>
      </c>
      <c r="AR73">
        <v>19.264233695652166</v>
      </c>
      <c r="AS73">
        <v>11.451415557197718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1161.7888144380452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474.76</v>
      </c>
      <c r="L74">
        <v>9.0299999999999994</v>
      </c>
      <c r="M74">
        <v>60.443213203098693</v>
      </c>
      <c r="N74">
        <v>50.535714406851525</v>
      </c>
      <c r="O74">
        <v>71.389999999999986</v>
      </c>
      <c r="P74">
        <v>23.54</v>
      </c>
      <c r="Q74">
        <v>8.75</v>
      </c>
      <c r="R74">
        <v>18.04</v>
      </c>
      <c r="S74">
        <v>11.23</v>
      </c>
      <c r="T74">
        <v>0</v>
      </c>
      <c r="U74">
        <v>54.640000000000008</v>
      </c>
      <c r="V74">
        <v>8.85</v>
      </c>
      <c r="W74">
        <v>14.08</v>
      </c>
      <c r="X74">
        <v>42.074391898945606</v>
      </c>
      <c r="Y74">
        <v>0</v>
      </c>
      <c r="Z74">
        <v>0</v>
      </c>
      <c r="AA74">
        <v>17.938582278481018</v>
      </c>
      <c r="AB74">
        <v>16.8101394384603</v>
      </c>
      <c r="AC74">
        <v>12.365309132301498</v>
      </c>
      <c r="AD74">
        <v>13.493104025048176</v>
      </c>
      <c r="AE74">
        <v>20.750177000522754</v>
      </c>
      <c r="AF74">
        <v>5.9602099278511593</v>
      </c>
      <c r="AG74">
        <v>26.9732424844929</v>
      </c>
      <c r="AH74">
        <v>65.099439924445448</v>
      </c>
      <c r="AI74">
        <v>5.9594206965704135</v>
      </c>
      <c r="AJ74">
        <v>0</v>
      </c>
      <c r="AK74">
        <v>22.087107582756694</v>
      </c>
      <c r="AL74">
        <v>57.109462134251281</v>
      </c>
      <c r="AM74">
        <v>4.4822075851003067</v>
      </c>
      <c r="AN74">
        <v>0</v>
      </c>
      <c r="AO74">
        <v>0.97502400000000011</v>
      </c>
      <c r="AP74">
        <v>3.5442477216238601</v>
      </c>
      <c r="AQ74">
        <v>10.026019744394276</v>
      </c>
      <c r="AR74">
        <v>19.264233695652166</v>
      </c>
      <c r="AS74">
        <v>11.451415557197718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1161.6526624380454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474.76</v>
      </c>
      <c r="L75">
        <v>9.0299999999999994</v>
      </c>
      <c r="M75">
        <v>60.443213203098693</v>
      </c>
      <c r="N75">
        <v>50.535714406851525</v>
      </c>
      <c r="O75">
        <v>71.389999999999986</v>
      </c>
      <c r="P75">
        <v>23.54</v>
      </c>
      <c r="Q75">
        <v>8.75</v>
      </c>
      <c r="R75">
        <v>18.04</v>
      </c>
      <c r="S75">
        <v>11.23</v>
      </c>
      <c r="T75">
        <v>0</v>
      </c>
      <c r="U75">
        <v>56.720000000000006</v>
      </c>
      <c r="V75">
        <v>8.85</v>
      </c>
      <c r="W75">
        <v>14.08</v>
      </c>
      <c r="X75">
        <v>42.074391898945606</v>
      </c>
      <c r="Y75">
        <v>0</v>
      </c>
      <c r="Z75">
        <v>0</v>
      </c>
      <c r="AA75">
        <v>17.938582278481018</v>
      </c>
      <c r="AB75">
        <v>16.8101394384603</v>
      </c>
      <c r="AC75">
        <v>12.365309132301498</v>
      </c>
      <c r="AD75">
        <v>13.493104025048176</v>
      </c>
      <c r="AE75">
        <v>20.750177000522754</v>
      </c>
      <c r="AF75">
        <v>5.9602099278511593</v>
      </c>
      <c r="AG75">
        <v>26.9732424844929</v>
      </c>
      <c r="AH75">
        <v>65.099439924445448</v>
      </c>
      <c r="AI75">
        <v>11.918841393140827</v>
      </c>
      <c r="AJ75">
        <v>0</v>
      </c>
      <c r="AK75">
        <v>22.087107582756694</v>
      </c>
      <c r="AL75">
        <v>57.109462134251281</v>
      </c>
      <c r="AM75">
        <v>4.4822075851003067</v>
      </c>
      <c r="AN75">
        <v>0</v>
      </c>
      <c r="AO75">
        <v>0.90036000000000005</v>
      </c>
      <c r="AP75">
        <v>3.5442477216238601</v>
      </c>
      <c r="AQ75">
        <v>20.058126932470639</v>
      </c>
      <c r="AR75">
        <v>11.744769927536227</v>
      </c>
      <c r="AS75">
        <v>11.451415557197718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1172.1300625545766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474.76</v>
      </c>
      <c r="L76">
        <v>9.0299999999999994</v>
      </c>
      <c r="M76">
        <v>60.443213203098693</v>
      </c>
      <c r="N76">
        <v>50.535714406851525</v>
      </c>
      <c r="O76">
        <v>71.389999999999986</v>
      </c>
      <c r="P76">
        <v>23.54</v>
      </c>
      <c r="Q76">
        <v>8.75</v>
      </c>
      <c r="R76">
        <v>18.04</v>
      </c>
      <c r="S76">
        <v>11.23</v>
      </c>
      <c r="T76">
        <v>0</v>
      </c>
      <c r="U76">
        <v>56.720000000000006</v>
      </c>
      <c r="V76">
        <v>8.85</v>
      </c>
      <c r="W76">
        <v>14.08</v>
      </c>
      <c r="X76">
        <v>42.074391898945606</v>
      </c>
      <c r="Y76">
        <v>0</v>
      </c>
      <c r="Z76">
        <v>0</v>
      </c>
      <c r="AA76">
        <v>17.938582278481018</v>
      </c>
      <c r="AB76">
        <v>16.8101394384603</v>
      </c>
      <c r="AC76">
        <v>12.365309132301498</v>
      </c>
      <c r="AD76">
        <v>13.493104025048176</v>
      </c>
      <c r="AE76">
        <v>20.750177000522754</v>
      </c>
      <c r="AF76">
        <v>5.9602099278511593</v>
      </c>
      <c r="AG76">
        <v>26.9732424844929</v>
      </c>
      <c r="AH76">
        <v>65.099439924445448</v>
      </c>
      <c r="AI76">
        <v>20.857972437996445</v>
      </c>
      <c r="AJ76">
        <v>0</v>
      </c>
      <c r="AK76">
        <v>22.087107582756694</v>
      </c>
      <c r="AL76">
        <v>57.109462134251281</v>
      </c>
      <c r="AM76">
        <v>4.4822075851003067</v>
      </c>
      <c r="AN76">
        <v>0</v>
      </c>
      <c r="AO76">
        <v>0.79056000000000015</v>
      </c>
      <c r="AP76">
        <v>3.5442477216238601</v>
      </c>
      <c r="AQ76">
        <v>30.084146676864915</v>
      </c>
      <c r="AR76">
        <v>11.744769927536227</v>
      </c>
      <c r="AS76">
        <v>11.451415557197718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1190.9854133438264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474.76</v>
      </c>
      <c r="L77">
        <v>9.029640081310534</v>
      </c>
      <c r="M77">
        <v>60.443213203098693</v>
      </c>
      <c r="N77">
        <v>50.535714406851525</v>
      </c>
      <c r="O77">
        <v>71.389999999999986</v>
      </c>
      <c r="P77">
        <v>23.54</v>
      </c>
      <c r="Q77">
        <v>8.5399999999999991</v>
      </c>
      <c r="R77">
        <v>17.594905933429814</v>
      </c>
      <c r="S77">
        <v>11.030000000000001</v>
      </c>
      <c r="T77">
        <v>0</v>
      </c>
      <c r="U77">
        <v>56.720000000000006</v>
      </c>
      <c r="V77">
        <v>8.85</v>
      </c>
      <c r="W77">
        <v>14.08</v>
      </c>
      <c r="X77">
        <v>42.074391898945606</v>
      </c>
      <c r="Y77">
        <v>0</v>
      </c>
      <c r="Z77">
        <v>0</v>
      </c>
      <c r="AA77">
        <v>17.938582278481018</v>
      </c>
      <c r="AB77">
        <v>16.8101394384603</v>
      </c>
      <c r="AC77">
        <v>12.365309132301498</v>
      </c>
      <c r="AD77">
        <v>13.493104025048176</v>
      </c>
      <c r="AE77">
        <v>20.750177000522754</v>
      </c>
      <c r="AF77">
        <v>17.880629783553481</v>
      </c>
      <c r="AG77">
        <v>26.9732424844929</v>
      </c>
      <c r="AH77">
        <v>65.099439924445448</v>
      </c>
      <c r="AI77">
        <v>20.857972437996445</v>
      </c>
      <c r="AJ77">
        <v>0</v>
      </c>
      <c r="AK77">
        <v>22.087107582756694</v>
      </c>
      <c r="AL77">
        <v>57.534705679862299</v>
      </c>
      <c r="AM77">
        <v>6.7233113776504592</v>
      </c>
      <c r="AN77">
        <v>0</v>
      </c>
      <c r="AO77">
        <v>0.65879999999999994</v>
      </c>
      <c r="AP77">
        <v>3.5442477216238601</v>
      </c>
      <c r="AQ77">
        <v>30.084146676864915</v>
      </c>
      <c r="AR77">
        <v>11.744769927536227</v>
      </c>
      <c r="AS77">
        <v>9.1603327659008293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1202.2938837611334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474.76</v>
      </c>
      <c r="L78">
        <v>9.029640081310534</v>
      </c>
      <c r="M78">
        <v>60.443213203098693</v>
      </c>
      <c r="N78">
        <v>50.535714406851525</v>
      </c>
      <c r="O78">
        <v>71.389999999999986</v>
      </c>
      <c r="P78">
        <v>23.54</v>
      </c>
      <c r="Q78">
        <v>8.7500000000000018</v>
      </c>
      <c r="R78">
        <v>18.04</v>
      </c>
      <c r="S78">
        <v>11.23</v>
      </c>
      <c r="T78">
        <v>0</v>
      </c>
      <c r="U78">
        <v>56.720000000000006</v>
      </c>
      <c r="V78">
        <v>8.85</v>
      </c>
      <c r="W78">
        <v>14.08</v>
      </c>
      <c r="X78">
        <v>42.074391898945606</v>
      </c>
      <c r="Y78">
        <v>0</v>
      </c>
      <c r="Z78">
        <v>0</v>
      </c>
      <c r="AA78">
        <v>17.938582278481018</v>
      </c>
      <c r="AB78">
        <v>17.355566465058335</v>
      </c>
      <c r="AC78">
        <v>13.005854425190989</v>
      </c>
      <c r="AD78">
        <v>16.02006699778649</v>
      </c>
      <c r="AE78">
        <v>21.032844415533713</v>
      </c>
      <c r="AF78">
        <v>26.228744329934749</v>
      </c>
      <c r="AG78">
        <v>26.9732424844929</v>
      </c>
      <c r="AH78">
        <v>65.706605794031077</v>
      </c>
      <c r="AI78">
        <v>20.857972437996445</v>
      </c>
      <c r="AJ78">
        <v>0</v>
      </c>
      <c r="AK78">
        <v>22.087107582756694</v>
      </c>
      <c r="AL78">
        <v>57.534705679862299</v>
      </c>
      <c r="AM78">
        <v>6.7233113776504592</v>
      </c>
      <c r="AN78">
        <v>0</v>
      </c>
      <c r="AO78">
        <v>0.65879999999999994</v>
      </c>
      <c r="AP78">
        <v>3.5442477216238601</v>
      </c>
      <c r="AQ78">
        <v>40.280614844357572</v>
      </c>
      <c r="AR78">
        <v>11.744769927536227</v>
      </c>
      <c r="AS78">
        <v>9.1603327659008293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1226.2963291184001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392.77000000000004</v>
      </c>
      <c r="L79">
        <v>9.0296597844925017</v>
      </c>
      <c r="M79">
        <v>60.443213203098693</v>
      </c>
      <c r="N79">
        <v>50.535714406851525</v>
      </c>
      <c r="O79">
        <v>71.389999999999986</v>
      </c>
      <c r="P79">
        <v>23.54</v>
      </c>
      <c r="Q79">
        <v>8.7500000000000018</v>
      </c>
      <c r="R79">
        <v>17.495608531994986</v>
      </c>
      <c r="S79">
        <v>11.23</v>
      </c>
      <c r="T79">
        <v>0</v>
      </c>
      <c r="U79">
        <v>56.720000000000006</v>
      </c>
      <c r="V79">
        <v>8.85</v>
      </c>
      <c r="W79">
        <v>14.08</v>
      </c>
      <c r="X79">
        <v>42.074391898945606</v>
      </c>
      <c r="Y79">
        <v>0</v>
      </c>
      <c r="Z79">
        <v>0</v>
      </c>
      <c r="AA79">
        <v>17.938582278481018</v>
      </c>
      <c r="AB79">
        <v>17.355566465058335</v>
      </c>
      <c r="AC79">
        <v>13.005854425190989</v>
      </c>
      <c r="AD79">
        <v>16.02006699778649</v>
      </c>
      <c r="AE79">
        <v>21.032844415533713</v>
      </c>
      <c r="AF79">
        <v>26.228744329934749</v>
      </c>
      <c r="AG79">
        <v>26.9732424844929</v>
      </c>
      <c r="AH79">
        <v>65.706605794031077</v>
      </c>
      <c r="AI79">
        <v>20.857972437996445</v>
      </c>
      <c r="AJ79">
        <v>0</v>
      </c>
      <c r="AK79">
        <v>22.087107582756694</v>
      </c>
      <c r="AL79">
        <v>57.534705679862299</v>
      </c>
      <c r="AM79">
        <v>6.7233113776504592</v>
      </c>
      <c r="AN79">
        <v>0</v>
      </c>
      <c r="AO79">
        <v>3.2281200000000001</v>
      </c>
      <c r="AP79">
        <v>3.5442477216238601</v>
      </c>
      <c r="AQ79">
        <v>41.802475764878864</v>
      </c>
      <c r="AR79">
        <v>11.744769927536227</v>
      </c>
      <c r="AS79">
        <v>9.1603327659008293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1147.8531382740982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373.98999999999995</v>
      </c>
      <c r="L80">
        <v>8.31</v>
      </c>
      <c r="M80">
        <v>60.443213203098693</v>
      </c>
      <c r="N80">
        <v>50.535714406851525</v>
      </c>
      <c r="O80">
        <v>71.389999999999986</v>
      </c>
      <c r="P80">
        <v>23.54</v>
      </c>
      <c r="Q80">
        <v>8.5843909928352105</v>
      </c>
      <c r="R80">
        <v>17.495608531994986</v>
      </c>
      <c r="S80">
        <v>10.97</v>
      </c>
      <c r="T80">
        <v>0</v>
      </c>
      <c r="U80">
        <v>56.720000000000006</v>
      </c>
      <c r="V80">
        <v>8.85</v>
      </c>
      <c r="W80">
        <v>14.08</v>
      </c>
      <c r="X80">
        <v>42.074391898945606</v>
      </c>
      <c r="Y80">
        <v>0</v>
      </c>
      <c r="Z80">
        <v>0</v>
      </c>
      <c r="AA80">
        <v>17.938582278481018</v>
      </c>
      <c r="AB80">
        <v>17.355566465058335</v>
      </c>
      <c r="AC80">
        <v>13.005854425190989</v>
      </c>
      <c r="AD80">
        <v>16.02006699778649</v>
      </c>
      <c r="AE80">
        <v>21.032844415533713</v>
      </c>
      <c r="AF80">
        <v>26.228744329934749</v>
      </c>
      <c r="AG80">
        <v>26.9732424844929</v>
      </c>
      <c r="AH80">
        <v>65.706605794031077</v>
      </c>
      <c r="AI80">
        <v>20.857972437996445</v>
      </c>
      <c r="AJ80">
        <v>0</v>
      </c>
      <c r="AK80">
        <v>22.087107582756694</v>
      </c>
      <c r="AL80">
        <v>57.534705679862299</v>
      </c>
      <c r="AM80">
        <v>6.7233113776504592</v>
      </c>
      <c r="AN80">
        <v>0</v>
      </c>
      <c r="AO80">
        <v>3.2412959999999997</v>
      </c>
      <c r="AP80">
        <v>3.5442477216238601</v>
      </c>
      <c r="AQ80">
        <v>41.802475764878864</v>
      </c>
      <c r="AR80">
        <v>11.744769927536227</v>
      </c>
      <c r="AS80">
        <v>9.1603327659008293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1127.9410454824408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373.98999999999995</v>
      </c>
      <c r="L81">
        <v>8.92</v>
      </c>
      <c r="M81">
        <v>60.443213203098693</v>
      </c>
      <c r="N81">
        <v>50.535714406851525</v>
      </c>
      <c r="O81">
        <v>71.389999999999986</v>
      </c>
      <c r="P81">
        <v>23.54</v>
      </c>
      <c r="Q81">
        <v>8.5843909928352105</v>
      </c>
      <c r="R81">
        <v>17.495608531994986</v>
      </c>
      <c r="S81">
        <v>10.97</v>
      </c>
      <c r="T81">
        <v>0</v>
      </c>
      <c r="U81">
        <v>56.720000000000006</v>
      </c>
      <c r="V81">
        <v>8.85</v>
      </c>
      <c r="W81">
        <v>14.08</v>
      </c>
      <c r="X81">
        <v>42.074391898945606</v>
      </c>
      <c r="Y81">
        <v>0</v>
      </c>
      <c r="Z81">
        <v>0</v>
      </c>
      <c r="AA81">
        <v>17.938582278481018</v>
      </c>
      <c r="AB81">
        <v>17.355566465058335</v>
      </c>
      <c r="AC81">
        <v>13.005854425190989</v>
      </c>
      <c r="AD81">
        <v>16.02006699778649</v>
      </c>
      <c r="AE81">
        <v>21.032844415533713</v>
      </c>
      <c r="AF81">
        <v>26.228744329934749</v>
      </c>
      <c r="AG81">
        <v>26.9732424844929</v>
      </c>
      <c r="AH81">
        <v>65.706605794031077</v>
      </c>
      <c r="AI81">
        <v>20.857972437996445</v>
      </c>
      <c r="AJ81">
        <v>0</v>
      </c>
      <c r="AK81">
        <v>22.087107582756694</v>
      </c>
      <c r="AL81">
        <v>57.534705679862299</v>
      </c>
      <c r="AM81">
        <v>6.7233113776504592</v>
      </c>
      <c r="AN81">
        <v>0</v>
      </c>
      <c r="AO81">
        <v>3.5443440000000006</v>
      </c>
      <c r="AP81">
        <v>3.5442477216238601</v>
      </c>
      <c r="AQ81">
        <v>41.802475764878864</v>
      </c>
      <c r="AR81">
        <v>19.264233695652166</v>
      </c>
      <c r="AS81">
        <v>9.1603327659008293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1136.3735572505566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373.98999999999995</v>
      </c>
      <c r="L82">
        <v>8.92</v>
      </c>
      <c r="M82">
        <v>60.443213203098693</v>
      </c>
      <c r="N82">
        <v>50.535714406851525</v>
      </c>
      <c r="O82">
        <v>71.389999999999986</v>
      </c>
      <c r="P82">
        <v>23.54</v>
      </c>
      <c r="Q82">
        <v>8.5843909928352105</v>
      </c>
      <c r="R82">
        <v>17.495608531994986</v>
      </c>
      <c r="S82">
        <v>10.97</v>
      </c>
      <c r="T82">
        <v>0</v>
      </c>
      <c r="U82">
        <v>56.720000000000006</v>
      </c>
      <c r="V82">
        <v>8.85</v>
      </c>
      <c r="W82">
        <v>14.08</v>
      </c>
      <c r="X82">
        <v>42.074391898945606</v>
      </c>
      <c r="Y82">
        <v>0</v>
      </c>
      <c r="Z82">
        <v>0</v>
      </c>
      <c r="AA82">
        <v>17.938582278481018</v>
      </c>
      <c r="AB82">
        <v>17.355566465058335</v>
      </c>
      <c r="AC82">
        <v>13.005854425190989</v>
      </c>
      <c r="AD82">
        <v>16.02006699778649</v>
      </c>
      <c r="AE82">
        <v>21.032844415533713</v>
      </c>
      <c r="AF82">
        <v>26.228744329934749</v>
      </c>
      <c r="AG82">
        <v>26.9732424844929</v>
      </c>
      <c r="AH82">
        <v>65.706605794031077</v>
      </c>
      <c r="AI82">
        <v>11.918841393140827</v>
      </c>
      <c r="AJ82">
        <v>0</v>
      </c>
      <c r="AK82">
        <v>22.087107582756694</v>
      </c>
      <c r="AL82">
        <v>57.534705679862299</v>
      </c>
      <c r="AM82">
        <v>6.7233113776504592</v>
      </c>
      <c r="AN82">
        <v>0</v>
      </c>
      <c r="AO82">
        <v>3.561912</v>
      </c>
      <c r="AP82">
        <v>3.5442477216238601</v>
      </c>
      <c r="AQ82">
        <v>41.802475764878864</v>
      </c>
      <c r="AR82">
        <v>19.264233695652166</v>
      </c>
      <c r="AS82">
        <v>9.1603327659008293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1127.4519942057011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373.98999999999995</v>
      </c>
      <c r="L83">
        <v>8.92</v>
      </c>
      <c r="M83">
        <v>60.443213203098693</v>
      </c>
      <c r="N83">
        <v>50.535714406851525</v>
      </c>
      <c r="O83">
        <v>71.389999999999986</v>
      </c>
      <c r="P83">
        <v>23.54</v>
      </c>
      <c r="Q83">
        <v>8.5843909928352105</v>
      </c>
      <c r="R83">
        <v>17.495608531994986</v>
      </c>
      <c r="S83">
        <v>10.97</v>
      </c>
      <c r="T83">
        <v>0</v>
      </c>
      <c r="U83">
        <v>56.720000000000006</v>
      </c>
      <c r="V83">
        <v>8.85</v>
      </c>
      <c r="W83">
        <v>14.08</v>
      </c>
      <c r="X83">
        <v>42.074391898945606</v>
      </c>
      <c r="Y83">
        <v>0</v>
      </c>
      <c r="Z83">
        <v>0</v>
      </c>
      <c r="AA83">
        <v>17.938582278481018</v>
      </c>
      <c r="AB83">
        <v>17.355566465058335</v>
      </c>
      <c r="AC83">
        <v>13.005854425190989</v>
      </c>
      <c r="AD83">
        <v>16.02006699778649</v>
      </c>
      <c r="AE83">
        <v>21.032844415533713</v>
      </c>
      <c r="AF83">
        <v>26.228744329934749</v>
      </c>
      <c r="AG83">
        <v>26.9732424844929</v>
      </c>
      <c r="AH83">
        <v>65.706605794031077</v>
      </c>
      <c r="AI83">
        <v>11.918841393140827</v>
      </c>
      <c r="AJ83">
        <v>0</v>
      </c>
      <c r="AK83">
        <v>22.087107582756694</v>
      </c>
      <c r="AL83">
        <v>57.534705679862299</v>
      </c>
      <c r="AM83">
        <v>6.7233113776504592</v>
      </c>
      <c r="AN83">
        <v>0</v>
      </c>
      <c r="AO83">
        <v>3.6936720000000003</v>
      </c>
      <c r="AP83">
        <v>3.5442477216238601</v>
      </c>
      <c r="AQ83">
        <v>41.802475764878864</v>
      </c>
      <c r="AR83">
        <v>9.3949374999999957</v>
      </c>
      <c r="AS83">
        <v>9.1603327659008293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1117.7144580100492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373.98999999999995</v>
      </c>
      <c r="L84">
        <v>8.92</v>
      </c>
      <c r="M84">
        <v>60.443213203098693</v>
      </c>
      <c r="N84">
        <v>50.535714406851525</v>
      </c>
      <c r="O84">
        <v>71.389999999999986</v>
      </c>
      <c r="P84">
        <v>23.54</v>
      </c>
      <c r="Q84">
        <v>8.5843909928352105</v>
      </c>
      <c r="R84">
        <v>17.495608531994986</v>
      </c>
      <c r="S84">
        <v>10.97</v>
      </c>
      <c r="T84">
        <v>0</v>
      </c>
      <c r="U84">
        <v>56.720000000000006</v>
      </c>
      <c r="V84">
        <v>8.85</v>
      </c>
      <c r="W84">
        <v>14.08</v>
      </c>
      <c r="X84">
        <v>42.074391898945606</v>
      </c>
      <c r="Y84">
        <v>0</v>
      </c>
      <c r="Z84">
        <v>0</v>
      </c>
      <c r="AA84">
        <v>17.938582278481018</v>
      </c>
      <c r="AB84">
        <v>17.355566465058335</v>
      </c>
      <c r="AC84">
        <v>13.005854425190989</v>
      </c>
      <c r="AD84">
        <v>16.02006699778649</v>
      </c>
      <c r="AE84">
        <v>21.032844415533713</v>
      </c>
      <c r="AF84">
        <v>26.228744329934749</v>
      </c>
      <c r="AG84">
        <v>26.9732424844929</v>
      </c>
      <c r="AH84">
        <v>65.706605794031077</v>
      </c>
      <c r="AI84">
        <v>11.918841393140827</v>
      </c>
      <c r="AJ84">
        <v>0</v>
      </c>
      <c r="AK84">
        <v>22.087107582756694</v>
      </c>
      <c r="AL84">
        <v>57.534705679862299</v>
      </c>
      <c r="AM84">
        <v>6.7233113776504592</v>
      </c>
      <c r="AN84">
        <v>0</v>
      </c>
      <c r="AO84">
        <v>3.7551600000000001</v>
      </c>
      <c r="AP84">
        <v>3.5442477216238601</v>
      </c>
      <c r="AQ84">
        <v>41.802475764878864</v>
      </c>
      <c r="AR84">
        <v>9.3949374999999957</v>
      </c>
      <c r="AS84">
        <v>9.1603327659008293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1117.775946010049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373.98999999999995</v>
      </c>
      <c r="L85">
        <v>8.92</v>
      </c>
      <c r="M85">
        <v>60.443213203098693</v>
      </c>
      <c r="N85">
        <v>50.535714406851525</v>
      </c>
      <c r="O85">
        <v>71.389999999999986</v>
      </c>
      <c r="P85">
        <v>23.54</v>
      </c>
      <c r="Q85">
        <v>8.5843909928352105</v>
      </c>
      <c r="R85">
        <v>17.495608531994986</v>
      </c>
      <c r="S85">
        <v>10.97</v>
      </c>
      <c r="T85">
        <v>0</v>
      </c>
      <c r="U85">
        <v>56.720000000000006</v>
      </c>
      <c r="V85">
        <v>8.85</v>
      </c>
      <c r="W85">
        <v>14.08</v>
      </c>
      <c r="X85">
        <v>42.074391898945606</v>
      </c>
      <c r="Y85">
        <v>0</v>
      </c>
      <c r="Z85">
        <v>0</v>
      </c>
      <c r="AA85">
        <v>17.938582278481018</v>
      </c>
      <c r="AB85">
        <v>17.355566465058335</v>
      </c>
      <c r="AC85">
        <v>13.005854425190989</v>
      </c>
      <c r="AD85">
        <v>16.02006699778649</v>
      </c>
      <c r="AE85">
        <v>21.032844415533713</v>
      </c>
      <c r="AF85">
        <v>26.228744329934749</v>
      </c>
      <c r="AG85">
        <v>26.9732424844929</v>
      </c>
      <c r="AH85">
        <v>65.706605794031077</v>
      </c>
      <c r="AI85">
        <v>11.918841393140827</v>
      </c>
      <c r="AJ85">
        <v>0</v>
      </c>
      <c r="AK85">
        <v>22.087107582756694</v>
      </c>
      <c r="AL85">
        <v>57.534705679862299</v>
      </c>
      <c r="AM85">
        <v>6.7233113776504592</v>
      </c>
      <c r="AN85">
        <v>0</v>
      </c>
      <c r="AO85">
        <v>3.4433280000000002</v>
      </c>
      <c r="AP85">
        <v>3.5442477216238601</v>
      </c>
      <c r="AQ85">
        <v>41.802475764878864</v>
      </c>
      <c r="AR85">
        <v>16.444434782608688</v>
      </c>
      <c r="AS85">
        <v>9.1603327659008293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1124.5136112926577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392.77</v>
      </c>
      <c r="L86">
        <v>9.2100000000000009</v>
      </c>
      <c r="M86">
        <v>60.443213203098693</v>
      </c>
      <c r="N86">
        <v>50.535714406851525</v>
      </c>
      <c r="O86">
        <v>71.389999999999986</v>
      </c>
      <c r="P86">
        <v>23.54</v>
      </c>
      <c r="Q86">
        <v>8.5843909928352105</v>
      </c>
      <c r="R86">
        <v>17.495608531994986</v>
      </c>
      <c r="S86">
        <v>10.97</v>
      </c>
      <c r="T86">
        <v>0</v>
      </c>
      <c r="U86">
        <v>56.720000000000006</v>
      </c>
      <c r="V86">
        <v>8.85</v>
      </c>
      <c r="W86">
        <v>14.08</v>
      </c>
      <c r="X86">
        <v>42.074391898945606</v>
      </c>
      <c r="Y86">
        <v>0</v>
      </c>
      <c r="Z86">
        <v>0</v>
      </c>
      <c r="AA86">
        <v>17.938582278481018</v>
      </c>
      <c r="AB86">
        <v>16.8101394384603</v>
      </c>
      <c r="AC86">
        <v>12.365309132301498</v>
      </c>
      <c r="AD86">
        <v>13.493104025048176</v>
      </c>
      <c r="AE86">
        <v>20.750177000522754</v>
      </c>
      <c r="AF86">
        <v>13.238543205130942</v>
      </c>
      <c r="AG86">
        <v>26.9732424844929</v>
      </c>
      <c r="AH86">
        <v>65.099439924445448</v>
      </c>
      <c r="AI86">
        <v>11.918841393140827</v>
      </c>
      <c r="AJ86">
        <v>0</v>
      </c>
      <c r="AK86">
        <v>22.087107582756694</v>
      </c>
      <c r="AL86">
        <v>57.534705679862299</v>
      </c>
      <c r="AM86">
        <v>6.7233113776504592</v>
      </c>
      <c r="AN86">
        <v>0</v>
      </c>
      <c r="AO86">
        <v>3.5004239999999998</v>
      </c>
      <c r="AP86">
        <v>3.5442477216238601</v>
      </c>
      <c r="AQ86">
        <v>41.802475764878864</v>
      </c>
      <c r="AR86">
        <v>16.444434782608688</v>
      </c>
      <c r="AS86">
        <v>9.1603327659008293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1126.0477375910316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348.79999999999995</v>
      </c>
      <c r="L87">
        <v>8.92</v>
      </c>
      <c r="M87">
        <v>60.443213203098693</v>
      </c>
      <c r="N87">
        <v>50.535714406851525</v>
      </c>
      <c r="O87">
        <v>71.389999999999986</v>
      </c>
      <c r="P87">
        <v>23.54</v>
      </c>
      <c r="Q87">
        <v>8.5843909928352105</v>
      </c>
      <c r="R87">
        <v>17.495608531994986</v>
      </c>
      <c r="S87">
        <v>10.97</v>
      </c>
      <c r="T87">
        <v>0</v>
      </c>
      <c r="U87">
        <v>56.720000000000006</v>
      </c>
      <c r="V87">
        <v>8.85</v>
      </c>
      <c r="W87">
        <v>14.08</v>
      </c>
      <c r="X87">
        <v>42.074391898945606</v>
      </c>
      <c r="Y87">
        <v>0</v>
      </c>
      <c r="Z87">
        <v>0</v>
      </c>
      <c r="AA87">
        <v>17.938582278481018</v>
      </c>
      <c r="AB87">
        <v>16.8101394384603</v>
      </c>
      <c r="AC87">
        <v>12.365309132301498</v>
      </c>
      <c r="AD87">
        <v>13.493104025048176</v>
      </c>
      <c r="AE87">
        <v>20.750177000522754</v>
      </c>
      <c r="AF87">
        <v>11.920419855702319</v>
      </c>
      <c r="AG87">
        <v>26.9732424844929</v>
      </c>
      <c r="AH87">
        <v>65.099439924445448</v>
      </c>
      <c r="AI87">
        <v>11.918841393140827</v>
      </c>
      <c r="AJ87">
        <v>0</v>
      </c>
      <c r="AK87">
        <v>22.087107582756694</v>
      </c>
      <c r="AL87">
        <v>57.534705679862299</v>
      </c>
      <c r="AM87">
        <v>6.7233113776504592</v>
      </c>
      <c r="AN87">
        <v>0</v>
      </c>
      <c r="AO87">
        <v>3.561912</v>
      </c>
      <c r="AP87">
        <v>3.5442477216238601</v>
      </c>
      <c r="AQ87">
        <v>41.802475764878864</v>
      </c>
      <c r="AR87">
        <v>16.444434782608688</v>
      </c>
      <c r="AS87">
        <v>9.1603327659008293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1080.5311022416029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319.73999999999995</v>
      </c>
      <c r="L88">
        <v>8.92</v>
      </c>
      <c r="M88">
        <v>60.443213203098693</v>
      </c>
      <c r="N88">
        <v>50.535714406851525</v>
      </c>
      <c r="O88">
        <v>71.389999999999986</v>
      </c>
      <c r="P88">
        <v>23.54</v>
      </c>
      <c r="Q88">
        <v>8.5843909928352105</v>
      </c>
      <c r="R88">
        <v>17.495608531994986</v>
      </c>
      <c r="S88">
        <v>10.97</v>
      </c>
      <c r="T88">
        <v>0</v>
      </c>
      <c r="U88">
        <v>56.720000000000006</v>
      </c>
      <c r="V88">
        <v>8.85</v>
      </c>
      <c r="W88">
        <v>14.08</v>
      </c>
      <c r="X88">
        <v>42.074391898945606</v>
      </c>
      <c r="Y88">
        <v>0</v>
      </c>
      <c r="Z88">
        <v>0</v>
      </c>
      <c r="AA88">
        <v>17.938582278481018</v>
      </c>
      <c r="AB88">
        <v>16.8101394384603</v>
      </c>
      <c r="AC88">
        <v>12.365309132301498</v>
      </c>
      <c r="AD88">
        <v>13.493104025048176</v>
      </c>
      <c r="AE88">
        <v>20.750177000522754</v>
      </c>
      <c r="AF88">
        <v>11.920419855702319</v>
      </c>
      <c r="AG88">
        <v>26.9732424844929</v>
      </c>
      <c r="AH88">
        <v>65.099439924445448</v>
      </c>
      <c r="AI88">
        <v>11.918841393140827</v>
      </c>
      <c r="AJ88">
        <v>0</v>
      </c>
      <c r="AK88">
        <v>22.087107582756694</v>
      </c>
      <c r="AL88">
        <v>57.534705679862299</v>
      </c>
      <c r="AM88">
        <v>6.7233113776504592</v>
      </c>
      <c r="AN88">
        <v>0</v>
      </c>
      <c r="AO88">
        <v>3.6277919999999999</v>
      </c>
      <c r="AP88">
        <v>3.5442477216238601</v>
      </c>
      <c r="AQ88">
        <v>41.802475764878864</v>
      </c>
      <c r="AR88">
        <v>16.444434782608688</v>
      </c>
      <c r="AS88">
        <v>9.1603327659008293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1051.536982241603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329.42999999999995</v>
      </c>
      <c r="L89">
        <v>8.3000000000000007</v>
      </c>
      <c r="M89">
        <v>60.443213203098693</v>
      </c>
      <c r="N89">
        <v>50.535714406851525</v>
      </c>
      <c r="O89">
        <v>71.389999999999986</v>
      </c>
      <c r="P89">
        <v>23.54</v>
      </c>
      <c r="Q89">
        <v>8.5843909928352105</v>
      </c>
      <c r="R89">
        <v>17.495608531994986</v>
      </c>
      <c r="S89">
        <v>10.97</v>
      </c>
      <c r="T89">
        <v>0</v>
      </c>
      <c r="U89">
        <v>56.720000000000006</v>
      </c>
      <c r="V89">
        <v>8.85</v>
      </c>
      <c r="W89">
        <v>14.08</v>
      </c>
      <c r="X89">
        <v>42.074391898945606</v>
      </c>
      <c r="Y89">
        <v>0</v>
      </c>
      <c r="Z89">
        <v>0</v>
      </c>
      <c r="AA89">
        <v>17.938582278481018</v>
      </c>
      <c r="AB89">
        <v>16.8101394384603</v>
      </c>
      <c r="AC89">
        <v>12.365309132301498</v>
      </c>
      <c r="AD89">
        <v>13.493104025048176</v>
      </c>
      <c r="AE89">
        <v>20.750177000522754</v>
      </c>
      <c r="AF89">
        <v>11.920419855702319</v>
      </c>
      <c r="AG89">
        <v>26.9732424844929</v>
      </c>
      <c r="AH89">
        <v>65.099439924445448</v>
      </c>
      <c r="AI89">
        <v>8.1235894942568656</v>
      </c>
      <c r="AJ89">
        <v>0</v>
      </c>
      <c r="AK89">
        <v>22.087107582756694</v>
      </c>
      <c r="AL89">
        <v>57.534705679862299</v>
      </c>
      <c r="AM89">
        <v>6.7233113776504592</v>
      </c>
      <c r="AN89">
        <v>0</v>
      </c>
      <c r="AO89">
        <v>3.6761039999999996</v>
      </c>
      <c r="AP89">
        <v>3.5442477216238601</v>
      </c>
      <c r="AQ89">
        <v>41.802475764878864</v>
      </c>
      <c r="AR89">
        <v>16.444434782608688</v>
      </c>
      <c r="AS89">
        <v>9.1603327659008293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1056.860042342719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319.73999999999995</v>
      </c>
      <c r="L90">
        <v>8.92</v>
      </c>
      <c r="M90">
        <v>60.443213203098693</v>
      </c>
      <c r="N90">
        <v>50.535714406851525</v>
      </c>
      <c r="O90">
        <v>71.389999999999986</v>
      </c>
      <c r="P90">
        <v>23.54</v>
      </c>
      <c r="Q90">
        <v>8.5843909928352105</v>
      </c>
      <c r="R90">
        <v>17.495608531994986</v>
      </c>
      <c r="S90">
        <v>10.97</v>
      </c>
      <c r="T90">
        <v>0</v>
      </c>
      <c r="U90">
        <v>56.720000000000006</v>
      </c>
      <c r="V90">
        <v>8.85</v>
      </c>
      <c r="W90">
        <v>14.08</v>
      </c>
      <c r="X90">
        <v>42.074391898945606</v>
      </c>
      <c r="Y90">
        <v>0</v>
      </c>
      <c r="Z90">
        <v>0</v>
      </c>
      <c r="AA90">
        <v>17.938582278481018</v>
      </c>
      <c r="AB90">
        <v>17.355566465058335</v>
      </c>
      <c r="AC90">
        <v>13.005854425190989</v>
      </c>
      <c r="AD90">
        <v>16.02006699778649</v>
      </c>
      <c r="AE90">
        <v>21.032844415533713</v>
      </c>
      <c r="AF90">
        <v>26.228744329934749</v>
      </c>
      <c r="AG90">
        <v>26.9732424844929</v>
      </c>
      <c r="AH90">
        <v>65.706605794031077</v>
      </c>
      <c r="AI90">
        <v>8.1235894942568656</v>
      </c>
      <c r="AJ90">
        <v>0</v>
      </c>
      <c r="AK90">
        <v>22.087107582756694</v>
      </c>
      <c r="AL90">
        <v>57.534705679862299</v>
      </c>
      <c r="AM90">
        <v>6.7233113776504592</v>
      </c>
      <c r="AN90">
        <v>0</v>
      </c>
      <c r="AO90">
        <v>3.7288080000000003</v>
      </c>
      <c r="AP90">
        <v>3.5442477216238601</v>
      </c>
      <c r="AQ90">
        <v>41.802475764878864</v>
      </c>
      <c r="AR90">
        <v>16.444434782608688</v>
      </c>
      <c r="AS90">
        <v>9.1603327659008293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1066.7538393937737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279.04000000000002</v>
      </c>
      <c r="L91">
        <v>8.92</v>
      </c>
      <c r="M91">
        <v>60.443213203098693</v>
      </c>
      <c r="N91">
        <v>50.535714406851525</v>
      </c>
      <c r="O91">
        <v>71.389999999999986</v>
      </c>
      <c r="P91">
        <v>23.54</v>
      </c>
      <c r="Q91">
        <v>8.5843909928352105</v>
      </c>
      <c r="R91">
        <v>17.495608531994986</v>
      </c>
      <c r="S91">
        <v>10.97</v>
      </c>
      <c r="T91">
        <v>0</v>
      </c>
      <c r="U91">
        <v>56.720000000000006</v>
      </c>
      <c r="V91">
        <v>8.85</v>
      </c>
      <c r="W91">
        <v>14.08</v>
      </c>
      <c r="X91">
        <v>42.074391898945606</v>
      </c>
      <c r="Y91">
        <v>0</v>
      </c>
      <c r="Z91">
        <v>0</v>
      </c>
      <c r="AA91">
        <v>17.938582278481018</v>
      </c>
      <c r="AB91">
        <v>17.355566465058335</v>
      </c>
      <c r="AC91">
        <v>13.005854425190989</v>
      </c>
      <c r="AD91">
        <v>16.02006699778649</v>
      </c>
      <c r="AE91">
        <v>21.032844415533713</v>
      </c>
      <c r="AF91">
        <v>26.228744329934749</v>
      </c>
      <c r="AG91">
        <v>26.9732424844929</v>
      </c>
      <c r="AH91">
        <v>65.706605794031077</v>
      </c>
      <c r="AI91">
        <v>8.1235894942568656</v>
      </c>
      <c r="AJ91">
        <v>0</v>
      </c>
      <c r="AK91">
        <v>22.087107582756694</v>
      </c>
      <c r="AL91">
        <v>57.534705679862299</v>
      </c>
      <c r="AM91">
        <v>6.7233113776504592</v>
      </c>
      <c r="AN91">
        <v>0</v>
      </c>
      <c r="AO91">
        <v>3.9440160000000004</v>
      </c>
      <c r="AP91">
        <v>3.5442477216238601</v>
      </c>
      <c r="AQ91">
        <v>41.802475764878864</v>
      </c>
      <c r="AR91">
        <v>9.3949374999999957</v>
      </c>
      <c r="AS91">
        <v>11.451415557197718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1021.5106329024622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285.82</v>
      </c>
      <c r="L92">
        <v>8.92</v>
      </c>
      <c r="M92">
        <v>60.443213203098693</v>
      </c>
      <c r="N92">
        <v>50.535714406851525</v>
      </c>
      <c r="O92">
        <v>71.389999999999986</v>
      </c>
      <c r="P92">
        <v>23.54</v>
      </c>
      <c r="Q92">
        <v>8.5843909928352105</v>
      </c>
      <c r="R92">
        <v>17.495608531994986</v>
      </c>
      <c r="S92">
        <v>10.97</v>
      </c>
      <c r="T92">
        <v>0</v>
      </c>
      <c r="U92">
        <v>56.720000000000006</v>
      </c>
      <c r="V92">
        <v>8.85</v>
      </c>
      <c r="W92">
        <v>14.08</v>
      </c>
      <c r="X92">
        <v>42.074391898945606</v>
      </c>
      <c r="Y92">
        <v>0</v>
      </c>
      <c r="Z92">
        <v>0</v>
      </c>
      <c r="AA92">
        <v>17.938582278481018</v>
      </c>
      <c r="AB92">
        <v>17.355566465058335</v>
      </c>
      <c r="AC92">
        <v>13.005854425190989</v>
      </c>
      <c r="AD92">
        <v>16.02006699778649</v>
      </c>
      <c r="AE92">
        <v>21.032844415533713</v>
      </c>
      <c r="AF92">
        <v>26.228744329934749</v>
      </c>
      <c r="AG92">
        <v>26.9732424844929</v>
      </c>
      <c r="AH92">
        <v>65.706605794031077</v>
      </c>
      <c r="AI92">
        <v>8.1235894942568656</v>
      </c>
      <c r="AJ92">
        <v>0</v>
      </c>
      <c r="AK92">
        <v>22.087107582756694</v>
      </c>
      <c r="AL92">
        <v>57.534705679862299</v>
      </c>
      <c r="AM92">
        <v>6.7233113776504592</v>
      </c>
      <c r="AN92">
        <v>0</v>
      </c>
      <c r="AO92">
        <v>4.0142880000000005</v>
      </c>
      <c r="AP92">
        <v>3.5442477216238601</v>
      </c>
      <c r="AQ92">
        <v>41.802475764878864</v>
      </c>
      <c r="AR92">
        <v>9.3949374999999957</v>
      </c>
      <c r="AS92">
        <v>11.451415557197718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1028.3609049024622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288.44</v>
      </c>
      <c r="L93">
        <v>9.0297507659186884</v>
      </c>
      <c r="M93">
        <v>60.443213203098693</v>
      </c>
      <c r="N93">
        <v>50.535714406851525</v>
      </c>
      <c r="O93">
        <v>71.389999999999986</v>
      </c>
      <c r="P93">
        <v>23.54</v>
      </c>
      <c r="Q93">
        <v>8.5843909928352105</v>
      </c>
      <c r="R93">
        <v>17.495608531994986</v>
      </c>
      <c r="S93">
        <v>10.97</v>
      </c>
      <c r="T93">
        <v>0</v>
      </c>
      <c r="U93">
        <v>56.720000000000006</v>
      </c>
      <c r="V93">
        <v>8.85</v>
      </c>
      <c r="W93">
        <v>14.079999999999998</v>
      </c>
      <c r="X93">
        <v>42.074391898945606</v>
      </c>
      <c r="Y93">
        <v>0</v>
      </c>
      <c r="Z93">
        <v>0</v>
      </c>
      <c r="AA93">
        <v>17.938582278481018</v>
      </c>
      <c r="AB93">
        <v>17.355566465058335</v>
      </c>
      <c r="AC93">
        <v>13.005854425190989</v>
      </c>
      <c r="AD93">
        <v>16.02006699778649</v>
      </c>
      <c r="AE93">
        <v>21.032844415533713</v>
      </c>
      <c r="AF93">
        <v>26.228744329934749</v>
      </c>
      <c r="AG93">
        <v>26.9732424844929</v>
      </c>
      <c r="AH93">
        <v>65.706605794031077</v>
      </c>
      <c r="AI93">
        <v>8.1235894942568656</v>
      </c>
      <c r="AJ93">
        <v>0</v>
      </c>
      <c r="AK93">
        <v>22.087107582756694</v>
      </c>
      <c r="AL93">
        <v>57.534705679862299</v>
      </c>
      <c r="AM93">
        <v>6.7233113776504592</v>
      </c>
      <c r="AN93">
        <v>0</v>
      </c>
      <c r="AO93">
        <v>4.0406399999999998</v>
      </c>
      <c r="AP93">
        <v>3.5442477216238601</v>
      </c>
      <c r="AQ93">
        <v>41.802475764878864</v>
      </c>
      <c r="AR93">
        <v>11.744769927536227</v>
      </c>
      <c r="AS93">
        <v>11.451415557197718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1033.4668400959172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273.23</v>
      </c>
      <c r="L94">
        <v>8.92</v>
      </c>
      <c r="M94">
        <v>60.443213203098693</v>
      </c>
      <c r="N94">
        <v>50.535714406851525</v>
      </c>
      <c r="O94">
        <v>71.389999999999986</v>
      </c>
      <c r="P94">
        <v>23.54</v>
      </c>
      <c r="Q94">
        <v>8.5843909928352105</v>
      </c>
      <c r="R94">
        <v>17.495608531994986</v>
      </c>
      <c r="S94">
        <v>10.97</v>
      </c>
      <c r="T94">
        <v>0</v>
      </c>
      <c r="U94">
        <v>56.720000000000006</v>
      </c>
      <c r="V94">
        <v>8.85</v>
      </c>
      <c r="W94">
        <v>14.079999999999998</v>
      </c>
      <c r="X94">
        <v>42.074391898945606</v>
      </c>
      <c r="Y94">
        <v>0</v>
      </c>
      <c r="Z94">
        <v>0</v>
      </c>
      <c r="AA94">
        <v>17.938582278481018</v>
      </c>
      <c r="AB94">
        <v>16.8101394384603</v>
      </c>
      <c r="AC94">
        <v>12.365309132301498</v>
      </c>
      <c r="AD94">
        <v>15.624854779301351</v>
      </c>
      <c r="AE94">
        <v>20.750177000522754</v>
      </c>
      <c r="AF94">
        <v>13.238543205130942</v>
      </c>
      <c r="AG94">
        <v>26.9732424844929</v>
      </c>
      <c r="AH94">
        <v>65.099439924445448</v>
      </c>
      <c r="AI94">
        <v>8.1235894942568656</v>
      </c>
      <c r="AJ94">
        <v>0</v>
      </c>
      <c r="AK94">
        <v>22.087107582756694</v>
      </c>
      <c r="AL94">
        <v>57.534705679862299</v>
      </c>
      <c r="AM94">
        <v>6.7233113776504592</v>
      </c>
      <c r="AN94">
        <v>0</v>
      </c>
      <c r="AO94">
        <v>4.0625999999999998</v>
      </c>
      <c r="AP94">
        <v>3.5442477216238601</v>
      </c>
      <c r="AQ94">
        <v>41.339830045040387</v>
      </c>
      <c r="AR94">
        <v>11.744769927536227</v>
      </c>
      <c r="AS94">
        <v>11.451415557197718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1002.2451846627868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290.67</v>
      </c>
      <c r="L95">
        <v>9.3000000000000007</v>
      </c>
      <c r="M95">
        <v>60.443213203098693</v>
      </c>
      <c r="N95">
        <v>50.535714406851525</v>
      </c>
      <c r="O95">
        <v>71.389999999999986</v>
      </c>
      <c r="P95">
        <v>23.54</v>
      </c>
      <c r="Q95">
        <v>8.5843909928352105</v>
      </c>
      <c r="R95">
        <v>17.495608531994986</v>
      </c>
      <c r="S95">
        <v>10.97</v>
      </c>
      <c r="T95">
        <v>0</v>
      </c>
      <c r="U95">
        <v>56.720000000000006</v>
      </c>
      <c r="V95">
        <v>8.85</v>
      </c>
      <c r="W95">
        <v>14.079999999999998</v>
      </c>
      <c r="X95">
        <v>42.074391898945606</v>
      </c>
      <c r="Y95">
        <v>0</v>
      </c>
      <c r="Z95">
        <v>0</v>
      </c>
      <c r="AA95">
        <v>17.938582278481018</v>
      </c>
      <c r="AB95">
        <v>16.8101394384603</v>
      </c>
      <c r="AC95">
        <v>12.365309132301498</v>
      </c>
      <c r="AD95">
        <v>15.624854779301351</v>
      </c>
      <c r="AE95">
        <v>20.750177000522754</v>
      </c>
      <c r="AF95">
        <v>5.9602099278511593</v>
      </c>
      <c r="AG95">
        <v>26.9732424844929</v>
      </c>
      <c r="AH95">
        <v>65.099439924445448</v>
      </c>
      <c r="AI95">
        <v>8.1235894942568656</v>
      </c>
      <c r="AJ95">
        <v>0</v>
      </c>
      <c r="AK95">
        <v>22.087107582756694</v>
      </c>
      <c r="AL95">
        <v>57.534705679862299</v>
      </c>
      <c r="AM95">
        <v>6.7233113776504592</v>
      </c>
      <c r="AN95">
        <v>0</v>
      </c>
      <c r="AO95">
        <v>1.572336</v>
      </c>
      <c r="AP95">
        <v>3.5442477216238601</v>
      </c>
      <c r="AQ95">
        <v>30.084146676864915</v>
      </c>
      <c r="AR95">
        <v>11.744769927536227</v>
      </c>
      <c r="AS95">
        <v>11.451415557197718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999.04090401733151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290.67</v>
      </c>
      <c r="L96">
        <v>9.32</v>
      </c>
      <c r="M96">
        <v>60.443213203098693</v>
      </c>
      <c r="N96">
        <v>50.535714406851525</v>
      </c>
      <c r="O96">
        <v>71.389999999999986</v>
      </c>
      <c r="P96">
        <v>23.54</v>
      </c>
      <c r="Q96">
        <v>8.5843909928352105</v>
      </c>
      <c r="R96">
        <v>17.495608531994986</v>
      </c>
      <c r="S96">
        <v>10.97</v>
      </c>
      <c r="T96">
        <v>0</v>
      </c>
      <c r="U96">
        <v>56.720000000000006</v>
      </c>
      <c r="V96">
        <v>8.85</v>
      </c>
      <c r="W96">
        <v>14.079999999999998</v>
      </c>
      <c r="X96">
        <v>42.074391898945606</v>
      </c>
      <c r="Y96">
        <v>0</v>
      </c>
      <c r="Z96">
        <v>0</v>
      </c>
      <c r="AA96">
        <v>17.938582278481018</v>
      </c>
      <c r="AB96">
        <v>16.8101394384603</v>
      </c>
      <c r="AC96">
        <v>12.365309132301498</v>
      </c>
      <c r="AD96">
        <v>15.624854779301351</v>
      </c>
      <c r="AE96">
        <v>20.750177000522754</v>
      </c>
      <c r="AF96">
        <v>5.9602099278511593</v>
      </c>
      <c r="AG96">
        <v>26.9732424844929</v>
      </c>
      <c r="AH96">
        <v>65.099439924445448</v>
      </c>
      <c r="AI96">
        <v>8.1235894942568656</v>
      </c>
      <c r="AJ96">
        <v>0</v>
      </c>
      <c r="AK96">
        <v>22.087107582756694</v>
      </c>
      <c r="AL96">
        <v>57.534705679862299</v>
      </c>
      <c r="AM96">
        <v>6.7233113776504592</v>
      </c>
      <c r="AN96">
        <v>0</v>
      </c>
      <c r="AO96">
        <v>1.572336</v>
      </c>
      <c r="AP96">
        <v>3.5442477216238601</v>
      </c>
      <c r="AQ96">
        <v>30.084146676864915</v>
      </c>
      <c r="AR96">
        <v>11.744769927536227</v>
      </c>
      <c r="AS96">
        <v>11.451415557197718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999.0609040173315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339.12</v>
      </c>
      <c r="L97">
        <v>9.029640081310534</v>
      </c>
      <c r="M97">
        <v>60.443213203098693</v>
      </c>
      <c r="N97">
        <v>50.535714406851525</v>
      </c>
      <c r="O97">
        <v>71.389999999999986</v>
      </c>
      <c r="P97">
        <v>23.54</v>
      </c>
      <c r="Q97">
        <v>8.7500000000000018</v>
      </c>
      <c r="R97">
        <v>17.495608531994986</v>
      </c>
      <c r="S97">
        <v>11.23</v>
      </c>
      <c r="T97">
        <v>0</v>
      </c>
      <c r="U97">
        <v>56.720000000000006</v>
      </c>
      <c r="V97">
        <v>8.85</v>
      </c>
      <c r="W97">
        <v>14.079999999999998</v>
      </c>
      <c r="X97">
        <v>42.074391898945606</v>
      </c>
      <c r="Y97">
        <v>0</v>
      </c>
      <c r="Z97">
        <v>0</v>
      </c>
      <c r="AA97">
        <v>17.938582278481018</v>
      </c>
      <c r="AB97">
        <v>16.8101394384603</v>
      </c>
      <c r="AC97">
        <v>12.365309132301498</v>
      </c>
      <c r="AD97">
        <v>15.624854779301351</v>
      </c>
      <c r="AE97">
        <v>20.750177000522754</v>
      </c>
      <c r="AF97">
        <v>5.9602099278511593</v>
      </c>
      <c r="AG97">
        <v>26.9732424844929</v>
      </c>
      <c r="AH97">
        <v>65.099439924445448</v>
      </c>
      <c r="AI97">
        <v>8.1235894942568656</v>
      </c>
      <c r="AJ97">
        <v>0</v>
      </c>
      <c r="AK97">
        <v>22.087107582756694</v>
      </c>
      <c r="AL97">
        <v>57.534705679862299</v>
      </c>
      <c r="AM97">
        <v>6.7233113776504592</v>
      </c>
      <c r="AN97">
        <v>0</v>
      </c>
      <c r="AO97">
        <v>1.572336</v>
      </c>
      <c r="AP97">
        <v>3.5442477216238601</v>
      </c>
      <c r="AQ97">
        <v>30.084146676864915</v>
      </c>
      <c r="AR97">
        <v>8.4550045289855049</v>
      </c>
      <c r="AS97">
        <v>10.303874961905908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1043.2088471119644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406.94</v>
      </c>
      <c r="L98">
        <v>9.029640081310534</v>
      </c>
      <c r="M98">
        <v>60.443213203098693</v>
      </c>
      <c r="N98">
        <v>50.535714406851525</v>
      </c>
      <c r="O98">
        <v>71.389999999999986</v>
      </c>
      <c r="P98">
        <v>23.54</v>
      </c>
      <c r="Q98">
        <v>8.7500000000000018</v>
      </c>
      <c r="R98">
        <v>17.495608531994986</v>
      </c>
      <c r="S98">
        <v>10.97</v>
      </c>
      <c r="T98">
        <v>0</v>
      </c>
      <c r="U98">
        <v>56.720000000000006</v>
      </c>
      <c r="V98">
        <v>8.85</v>
      </c>
      <c r="W98">
        <v>14.079999999999998</v>
      </c>
      <c r="X98">
        <v>42.074391898945606</v>
      </c>
      <c r="Y98">
        <v>0</v>
      </c>
      <c r="Z98">
        <v>0</v>
      </c>
      <c r="AA98">
        <v>17.938582278481018</v>
      </c>
      <c r="AB98">
        <v>16.8101394384603</v>
      </c>
      <c r="AC98">
        <v>12.365309132301498</v>
      </c>
      <c r="AD98">
        <v>15.624854779301351</v>
      </c>
      <c r="AE98">
        <v>20.750177000522754</v>
      </c>
      <c r="AF98">
        <v>5.9602099278511593</v>
      </c>
      <c r="AG98">
        <v>26.9732424844929</v>
      </c>
      <c r="AH98">
        <v>65.099439924445448</v>
      </c>
      <c r="AI98">
        <v>8.1235894942568656</v>
      </c>
      <c r="AJ98">
        <v>0</v>
      </c>
      <c r="AK98">
        <v>22.087107582756694</v>
      </c>
      <c r="AL98">
        <v>57.534705679862299</v>
      </c>
      <c r="AM98">
        <v>6.7233113776504592</v>
      </c>
      <c r="AN98">
        <v>0</v>
      </c>
      <c r="AO98">
        <v>1.572336</v>
      </c>
      <c r="AP98">
        <v>3.5442477216238601</v>
      </c>
      <c r="AQ98">
        <v>30.084146676864915</v>
      </c>
      <c r="AR98">
        <v>8.4550045289855049</v>
      </c>
      <c r="AS98">
        <v>10.303874961905908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1110.7688471119641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8.0578428783403009</v>
      </c>
      <c r="L99">
        <f t="shared" si="2"/>
        <v>0.17036949271891322</v>
      </c>
      <c r="M99">
        <f t="shared" si="2"/>
        <v>1.418868653471963</v>
      </c>
      <c r="N99">
        <f t="shared" si="2"/>
        <v>1.2132750025438823</v>
      </c>
      <c r="O99">
        <f t="shared" si="2"/>
        <v>1.7132717954933137</v>
      </c>
      <c r="P99">
        <f t="shared" si="2"/>
        <v>0.56015999999999944</v>
      </c>
      <c r="Q99">
        <f t="shared" si="2"/>
        <v>0.16899081783769312</v>
      </c>
      <c r="R99">
        <f t="shared" si="2"/>
        <v>0.34384073421862887</v>
      </c>
      <c r="S99">
        <f t="shared" si="2"/>
        <v>0.21291255444250889</v>
      </c>
      <c r="T99">
        <f t="shared" si="2"/>
        <v>0</v>
      </c>
      <c r="U99">
        <f t="shared" si="2"/>
        <v>1.2533228707314004</v>
      </c>
      <c r="V99">
        <f t="shared" si="2"/>
        <v>0.1844050000000001</v>
      </c>
      <c r="W99">
        <f t="shared" si="2"/>
        <v>0.3277196988104456</v>
      </c>
      <c r="X99">
        <f t="shared" si="2"/>
        <v>0.99133413296987261</v>
      </c>
      <c r="Y99">
        <f t="shared" si="2"/>
        <v>0</v>
      </c>
      <c r="Z99">
        <f t="shared" si="2"/>
        <v>3.6063415000000008E-2</v>
      </c>
      <c r="AA99">
        <f t="shared" si="2"/>
        <v>0.27843675316455702</v>
      </c>
      <c r="AB99">
        <f t="shared" si="2"/>
        <v>0.3854913418706295</v>
      </c>
      <c r="AC99">
        <f t="shared" si="2"/>
        <v>0.28424893616854791</v>
      </c>
      <c r="AD99">
        <f t="shared" si="2"/>
        <v>0.36392458452173171</v>
      </c>
      <c r="AE99">
        <f t="shared" si="2"/>
        <v>0.48876580101912503</v>
      </c>
      <c r="AF99">
        <f t="shared" si="2"/>
        <v>0.21494007052313252</v>
      </c>
      <c r="AG99">
        <f t="shared" si="2"/>
        <v>0.6473578196278289</v>
      </c>
      <c r="AH99">
        <f t="shared" si="2"/>
        <v>1.5642080557954485</v>
      </c>
      <c r="AI99">
        <f t="shared" si="2"/>
        <v>0.19848391672127172</v>
      </c>
      <c r="AJ99">
        <f t="shared" si="2"/>
        <v>0</v>
      </c>
      <c r="AK99">
        <f t="shared" si="2"/>
        <v>0.53009058198616155</v>
      </c>
      <c r="AL99">
        <f t="shared" si="2"/>
        <v>1.3853651372633371</v>
      </c>
      <c r="AM99">
        <f t="shared" si="2"/>
        <v>5.9389250502579011E-2</v>
      </c>
      <c r="AN99">
        <f t="shared" si="2"/>
        <v>0</v>
      </c>
      <c r="AO99">
        <f t="shared" si="2"/>
        <v>6.4650239999999998E-2</v>
      </c>
      <c r="AP99">
        <f t="shared" si="2"/>
        <v>8.5549444076221878E-2</v>
      </c>
      <c r="AQ99">
        <f t="shared" si="2"/>
        <v>0.38051545154070032</v>
      </c>
      <c r="AR99">
        <f t="shared" si="2"/>
        <v>0.33005482744565168</v>
      </c>
      <c r="AS99">
        <f t="shared" si="2"/>
        <v>0.26288375750452803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24.176733016310362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87.2</v>
      </c>
      <c r="L3">
        <v>44.57</v>
      </c>
      <c r="M3">
        <v>0</v>
      </c>
      <c r="N3">
        <v>29.217522258967186</v>
      </c>
      <c r="O3">
        <v>49.059999999999995</v>
      </c>
      <c r="P3">
        <v>59.07</v>
      </c>
      <c r="Q3">
        <v>2.91</v>
      </c>
      <c r="R3">
        <v>5.8100000000000005</v>
      </c>
      <c r="S3">
        <v>3.8783101045296164</v>
      </c>
      <c r="T3">
        <v>0</v>
      </c>
      <c r="U3">
        <v>213.12</v>
      </c>
      <c r="V3">
        <v>5.12</v>
      </c>
      <c r="W3">
        <v>10.902539608574092</v>
      </c>
      <c r="X3">
        <v>24.332539931099276</v>
      </c>
      <c r="Y3">
        <v>0</v>
      </c>
      <c r="Z3">
        <v>1.6052799999999998</v>
      </c>
      <c r="AA3">
        <v>6.9160114861697162</v>
      </c>
      <c r="AB3">
        <v>9.7231178918050229</v>
      </c>
      <c r="AC3">
        <v>7.1499034031580626</v>
      </c>
      <c r="AD3">
        <v>9.0350547715539502</v>
      </c>
      <c r="AE3">
        <v>12.000856582911029</v>
      </c>
      <c r="AF3">
        <v>0</v>
      </c>
      <c r="AG3">
        <v>0</v>
      </c>
      <c r="AH3">
        <v>37.649113481982369</v>
      </c>
      <c r="AI3">
        <v>4.6974718002025497</v>
      </c>
      <c r="AJ3">
        <v>0</v>
      </c>
      <c r="AK3">
        <v>12.771214162042487</v>
      </c>
      <c r="AL3">
        <v>20.588431153184164</v>
      </c>
      <c r="AM3">
        <v>0</v>
      </c>
      <c r="AN3">
        <v>0</v>
      </c>
      <c r="AO3">
        <v>2.5806400000000007</v>
      </c>
      <c r="AP3">
        <v>2.1434019817729912</v>
      </c>
      <c r="AQ3">
        <v>0</v>
      </c>
      <c r="AR3">
        <v>9.5092173913043467</v>
      </c>
      <c r="AS3">
        <v>5.2980462188698594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676.85867222812681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87.2</v>
      </c>
      <c r="L4">
        <v>44.57</v>
      </c>
      <c r="M4">
        <v>0</v>
      </c>
      <c r="N4">
        <v>29.217522258967186</v>
      </c>
      <c r="O4">
        <v>49.059999999999995</v>
      </c>
      <c r="P4">
        <v>59.07</v>
      </c>
      <c r="Q4">
        <v>2.91</v>
      </c>
      <c r="R4">
        <v>5.8100000000000005</v>
      </c>
      <c r="S4">
        <v>3.8783101045296164</v>
      </c>
      <c r="T4">
        <v>0</v>
      </c>
      <c r="U4">
        <v>213.12</v>
      </c>
      <c r="V4">
        <v>5.12</v>
      </c>
      <c r="W4">
        <v>10.902539608574092</v>
      </c>
      <c r="X4">
        <v>24.332539931099276</v>
      </c>
      <c r="Y4">
        <v>0</v>
      </c>
      <c r="Z4">
        <v>1.6052799999999998</v>
      </c>
      <c r="AA4">
        <v>6.9160114861697162</v>
      </c>
      <c r="AB4">
        <v>9.7231178918050229</v>
      </c>
      <c r="AC4">
        <v>7.1499034031580626</v>
      </c>
      <c r="AD4">
        <v>9.0350547715539502</v>
      </c>
      <c r="AE4">
        <v>12.000856582911029</v>
      </c>
      <c r="AF4">
        <v>0</v>
      </c>
      <c r="AG4">
        <v>0</v>
      </c>
      <c r="AH4">
        <v>37.649113481982369</v>
      </c>
      <c r="AI4">
        <v>4.6974718002025497</v>
      </c>
      <c r="AJ4">
        <v>0</v>
      </c>
      <c r="AK4">
        <v>12.771214162042487</v>
      </c>
      <c r="AL4">
        <v>20.588431153184164</v>
      </c>
      <c r="AM4">
        <v>0</v>
      </c>
      <c r="AN4">
        <v>0</v>
      </c>
      <c r="AO4">
        <v>2.5806400000000007</v>
      </c>
      <c r="AP4">
        <v>2.1434019817729912</v>
      </c>
      <c r="AQ4">
        <v>0</v>
      </c>
      <c r="AR4">
        <v>9.5092173913043467</v>
      </c>
      <c r="AS4">
        <v>5.2980462188698594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676.85867222812681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87.2</v>
      </c>
      <c r="L5">
        <v>44.57</v>
      </c>
      <c r="M5">
        <v>0</v>
      </c>
      <c r="N5">
        <v>29.217522258967186</v>
      </c>
      <c r="O5">
        <v>49.059999999999995</v>
      </c>
      <c r="P5">
        <v>59.07</v>
      </c>
      <c r="Q5">
        <v>3.0500000000000003</v>
      </c>
      <c r="R5">
        <v>5.8918872156360136</v>
      </c>
      <c r="S5">
        <v>3.9500000000000011</v>
      </c>
      <c r="T5">
        <v>0</v>
      </c>
      <c r="U5">
        <v>213.12</v>
      </c>
      <c r="V5">
        <v>5.12</v>
      </c>
      <c r="W5">
        <v>10.902539608574092</v>
      </c>
      <c r="X5">
        <v>24.332539931099276</v>
      </c>
      <c r="Y5">
        <v>0</v>
      </c>
      <c r="Z5">
        <v>1.6052799999999998</v>
      </c>
      <c r="AA5">
        <v>6.9160114861697162</v>
      </c>
      <c r="AB5">
        <v>9.7231178918050229</v>
      </c>
      <c r="AC5">
        <v>7.1499034031580626</v>
      </c>
      <c r="AD5">
        <v>9.0350547715539502</v>
      </c>
      <c r="AE5">
        <v>12.000856582911029</v>
      </c>
      <c r="AF5">
        <v>0</v>
      </c>
      <c r="AG5">
        <v>0</v>
      </c>
      <c r="AH5">
        <v>37.649113481982369</v>
      </c>
      <c r="AI5">
        <v>3.9130262155458069</v>
      </c>
      <c r="AJ5">
        <v>0</v>
      </c>
      <c r="AK5">
        <v>12.771214162042487</v>
      </c>
      <c r="AL5">
        <v>20.588431153184164</v>
      </c>
      <c r="AM5">
        <v>0</v>
      </c>
      <c r="AN5">
        <v>0</v>
      </c>
      <c r="AO5">
        <v>2.5323800000000007</v>
      </c>
      <c r="AP5">
        <v>2.1434019817729912</v>
      </c>
      <c r="AQ5">
        <v>0</v>
      </c>
      <c r="AR5">
        <v>9.5092173913043467</v>
      </c>
      <c r="AS5">
        <v>8.0777282594990911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679.0992257952056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87.2</v>
      </c>
      <c r="L6">
        <v>44.57</v>
      </c>
      <c r="M6">
        <v>0</v>
      </c>
      <c r="N6">
        <v>29.217522258967186</v>
      </c>
      <c r="O6">
        <v>49.059999999999995</v>
      </c>
      <c r="P6">
        <v>59.07</v>
      </c>
      <c r="Q6">
        <v>2.91</v>
      </c>
      <c r="R6">
        <v>5.81</v>
      </c>
      <c r="S6">
        <v>3.88</v>
      </c>
      <c r="T6">
        <v>0</v>
      </c>
      <c r="U6">
        <v>213.12</v>
      </c>
      <c r="V6">
        <v>5.12</v>
      </c>
      <c r="W6">
        <v>10.902539608574092</v>
      </c>
      <c r="X6">
        <v>24.332539931099276</v>
      </c>
      <c r="Y6">
        <v>0</v>
      </c>
      <c r="Z6">
        <v>1.6052799999999998</v>
      </c>
      <c r="AA6">
        <v>6.9160114861697162</v>
      </c>
      <c r="AB6">
        <v>9.7231178918050229</v>
      </c>
      <c r="AC6">
        <v>7.1499034031580626</v>
      </c>
      <c r="AD6">
        <v>9.0350547715539502</v>
      </c>
      <c r="AE6">
        <v>12.000856582911029</v>
      </c>
      <c r="AF6">
        <v>0</v>
      </c>
      <c r="AG6">
        <v>0</v>
      </c>
      <c r="AH6">
        <v>37.649113481982369</v>
      </c>
      <c r="AI6">
        <v>3.9130262155458069</v>
      </c>
      <c r="AJ6">
        <v>0</v>
      </c>
      <c r="AK6">
        <v>12.771214162042487</v>
      </c>
      <c r="AL6">
        <v>20.588431153184164</v>
      </c>
      <c r="AM6">
        <v>0</v>
      </c>
      <c r="AN6">
        <v>0</v>
      </c>
      <c r="AO6">
        <v>2.5323800000000007</v>
      </c>
      <c r="AP6">
        <v>2.1434019817729912</v>
      </c>
      <c r="AQ6">
        <v>0</v>
      </c>
      <c r="AR6">
        <v>9.5092173913043467</v>
      </c>
      <c r="AS6">
        <v>8.0777282594990911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678.80733857956955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87.2</v>
      </c>
      <c r="L7">
        <v>44.57</v>
      </c>
      <c r="M7">
        <v>0</v>
      </c>
      <c r="N7">
        <v>29.217522258967186</v>
      </c>
      <c r="O7">
        <v>49.059999999999995</v>
      </c>
      <c r="P7">
        <v>59.07</v>
      </c>
      <c r="Q7">
        <v>2.91</v>
      </c>
      <c r="R7">
        <v>5.81</v>
      </c>
      <c r="S7">
        <v>3.88</v>
      </c>
      <c r="T7">
        <v>0</v>
      </c>
      <c r="U7">
        <v>213.12</v>
      </c>
      <c r="V7">
        <v>5.12</v>
      </c>
      <c r="W7">
        <v>10.902539608574092</v>
      </c>
      <c r="X7">
        <v>24.332539931099276</v>
      </c>
      <c r="Y7">
        <v>0</v>
      </c>
      <c r="Z7">
        <v>1.6052799999999998</v>
      </c>
      <c r="AA7">
        <v>6.9160114861697162</v>
      </c>
      <c r="AB7">
        <v>9.7231178918050229</v>
      </c>
      <c r="AC7">
        <v>7.1499034031580626</v>
      </c>
      <c r="AD7">
        <v>9.0350547715539502</v>
      </c>
      <c r="AE7">
        <v>12.000856582911029</v>
      </c>
      <c r="AF7">
        <v>0</v>
      </c>
      <c r="AG7">
        <v>0</v>
      </c>
      <c r="AH7">
        <v>37.649113481982369</v>
      </c>
      <c r="AI7">
        <v>3.9130262155458069</v>
      </c>
      <c r="AJ7">
        <v>0</v>
      </c>
      <c r="AK7">
        <v>12.771214162042487</v>
      </c>
      <c r="AL7">
        <v>20.588431153184164</v>
      </c>
      <c r="AM7">
        <v>0</v>
      </c>
      <c r="AN7">
        <v>0</v>
      </c>
      <c r="AO7">
        <v>2.5323800000000007</v>
      </c>
      <c r="AP7">
        <v>2.1434019817729912</v>
      </c>
      <c r="AQ7">
        <v>0</v>
      </c>
      <c r="AR7">
        <v>5.4327499999999995</v>
      </c>
      <c r="AS7">
        <v>8.0777282594990911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674.73087118826527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87.2</v>
      </c>
      <c r="L8">
        <v>44.57</v>
      </c>
      <c r="M8">
        <v>0</v>
      </c>
      <c r="N8">
        <v>29.217522258967186</v>
      </c>
      <c r="O8">
        <v>49.059999999999995</v>
      </c>
      <c r="P8">
        <v>59.07</v>
      </c>
      <c r="Q8">
        <v>2.91</v>
      </c>
      <c r="R8">
        <v>5.81</v>
      </c>
      <c r="S8">
        <v>3.88</v>
      </c>
      <c r="T8">
        <v>0</v>
      </c>
      <c r="U8">
        <v>213.12</v>
      </c>
      <c r="V8">
        <v>5.12</v>
      </c>
      <c r="W8">
        <v>10.902539608574092</v>
      </c>
      <c r="X8">
        <v>24.332539931099276</v>
      </c>
      <c r="Y8">
        <v>0</v>
      </c>
      <c r="Z8">
        <v>1.6052799999999998</v>
      </c>
      <c r="AA8">
        <v>6.9160114861697162</v>
      </c>
      <c r="AB8">
        <v>9.7231178918050229</v>
      </c>
      <c r="AC8">
        <v>7.1499034031580626</v>
      </c>
      <c r="AD8">
        <v>9.0350547715539502</v>
      </c>
      <c r="AE8">
        <v>12.000856582911029</v>
      </c>
      <c r="AF8">
        <v>0</v>
      </c>
      <c r="AG8">
        <v>0</v>
      </c>
      <c r="AH8">
        <v>37.649113481982369</v>
      </c>
      <c r="AI8">
        <v>3.9130262155458069</v>
      </c>
      <c r="AJ8">
        <v>0</v>
      </c>
      <c r="AK8">
        <v>12.771214162042487</v>
      </c>
      <c r="AL8">
        <v>20.588431153184164</v>
      </c>
      <c r="AM8">
        <v>0</v>
      </c>
      <c r="AN8">
        <v>0</v>
      </c>
      <c r="AO8">
        <v>2.5323800000000007</v>
      </c>
      <c r="AP8">
        <v>2.1434019817729912</v>
      </c>
      <c r="AQ8">
        <v>0</v>
      </c>
      <c r="AR8">
        <v>5.4327499999999995</v>
      </c>
      <c r="AS8">
        <v>8.0777282594990911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674.73087118826527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87.2</v>
      </c>
      <c r="L9">
        <v>44.57</v>
      </c>
      <c r="M9">
        <v>0</v>
      </c>
      <c r="N9">
        <v>29.217522258967186</v>
      </c>
      <c r="O9">
        <v>49.059999999999995</v>
      </c>
      <c r="P9">
        <v>59.07</v>
      </c>
      <c r="Q9">
        <v>2.91</v>
      </c>
      <c r="R9">
        <v>5.81</v>
      </c>
      <c r="S9">
        <v>3.88</v>
      </c>
      <c r="T9">
        <v>0</v>
      </c>
      <c r="U9">
        <v>213.12</v>
      </c>
      <c r="V9">
        <v>5.2799999999999994</v>
      </c>
      <c r="W9">
        <v>10.902539608574092</v>
      </c>
      <c r="X9">
        <v>24.332539931099276</v>
      </c>
      <c r="Y9">
        <v>0</v>
      </c>
      <c r="Z9">
        <v>1.6052799999999998</v>
      </c>
      <c r="AA9">
        <v>6.9160114861697162</v>
      </c>
      <c r="AB9">
        <v>9.7231178918050229</v>
      </c>
      <c r="AC9">
        <v>7.1499034031580626</v>
      </c>
      <c r="AD9">
        <v>9.0350547715539502</v>
      </c>
      <c r="AE9">
        <v>12.000856582911029</v>
      </c>
      <c r="AF9">
        <v>0</v>
      </c>
      <c r="AG9">
        <v>0</v>
      </c>
      <c r="AH9">
        <v>37.649113481982369</v>
      </c>
      <c r="AI9">
        <v>3.9130262155458069</v>
      </c>
      <c r="AJ9">
        <v>0</v>
      </c>
      <c r="AK9">
        <v>12.771214162042487</v>
      </c>
      <c r="AL9">
        <v>20.588431153184164</v>
      </c>
      <c r="AM9">
        <v>0</v>
      </c>
      <c r="AN9">
        <v>0</v>
      </c>
      <c r="AO9">
        <v>2.5323800000000007</v>
      </c>
      <c r="AP9">
        <v>2.1434019817729912</v>
      </c>
      <c r="AQ9">
        <v>0</v>
      </c>
      <c r="AR9">
        <v>4.348231884057971</v>
      </c>
      <c r="AS9">
        <v>8.0777282594990911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673.80635307232319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87.2</v>
      </c>
      <c r="L10">
        <v>44.57</v>
      </c>
      <c r="M10">
        <v>0</v>
      </c>
      <c r="N10">
        <v>29.217522258967186</v>
      </c>
      <c r="O10">
        <v>49.059999999999995</v>
      </c>
      <c r="P10">
        <v>59.07</v>
      </c>
      <c r="Q10">
        <v>2.91</v>
      </c>
      <c r="R10">
        <v>5.81</v>
      </c>
      <c r="S10">
        <v>3.88</v>
      </c>
      <c r="T10">
        <v>0</v>
      </c>
      <c r="U10">
        <v>213.12</v>
      </c>
      <c r="V10">
        <v>5.120000000000001</v>
      </c>
      <c r="W10">
        <v>10.902539608574092</v>
      </c>
      <c r="X10">
        <v>24.332539931099276</v>
      </c>
      <c r="Y10">
        <v>0</v>
      </c>
      <c r="Z10">
        <v>1.6052799999999998</v>
      </c>
      <c r="AA10">
        <v>6.9160114861697162</v>
      </c>
      <c r="AB10">
        <v>9.7231178918050229</v>
      </c>
      <c r="AC10">
        <v>7.1499034031580626</v>
      </c>
      <c r="AD10">
        <v>9.0350547715539502</v>
      </c>
      <c r="AE10">
        <v>12.000856582911029</v>
      </c>
      <c r="AF10">
        <v>0</v>
      </c>
      <c r="AG10">
        <v>0</v>
      </c>
      <c r="AH10">
        <v>37.649113481982369</v>
      </c>
      <c r="AI10">
        <v>3.9130262155458069</v>
      </c>
      <c r="AJ10">
        <v>0</v>
      </c>
      <c r="AK10">
        <v>12.771214162042487</v>
      </c>
      <c r="AL10">
        <v>20.588431153184164</v>
      </c>
      <c r="AM10">
        <v>0</v>
      </c>
      <c r="AN10">
        <v>0</v>
      </c>
      <c r="AO10">
        <v>2.5323800000000007</v>
      </c>
      <c r="AP10">
        <v>2.1434019817729912</v>
      </c>
      <c r="AQ10">
        <v>0</v>
      </c>
      <c r="AR10">
        <v>4.348231884057971</v>
      </c>
      <c r="AS10">
        <v>8.0777282594990911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673.64635307232322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87.2</v>
      </c>
      <c r="L11">
        <v>44.57</v>
      </c>
      <c r="M11">
        <v>0</v>
      </c>
      <c r="N11">
        <v>29.217522258967186</v>
      </c>
      <c r="O11">
        <v>49.059999999999995</v>
      </c>
      <c r="P11">
        <v>59.07</v>
      </c>
      <c r="Q11">
        <v>2.91</v>
      </c>
      <c r="R11">
        <v>5.81</v>
      </c>
      <c r="S11">
        <v>3.88</v>
      </c>
      <c r="T11">
        <v>0</v>
      </c>
      <c r="U11">
        <v>213.12</v>
      </c>
      <c r="V11">
        <v>5.120000000000001</v>
      </c>
      <c r="W11">
        <v>10.902539608574092</v>
      </c>
      <c r="X11">
        <v>24.332539931099276</v>
      </c>
      <c r="Y11">
        <v>0</v>
      </c>
      <c r="Z11">
        <v>1.6052799999999998</v>
      </c>
      <c r="AA11">
        <v>6.7483813877168322</v>
      </c>
      <c r="AB11">
        <v>9.7231178918050229</v>
      </c>
      <c r="AC11">
        <v>7.1499034031580626</v>
      </c>
      <c r="AD11">
        <v>9.0350547715539502</v>
      </c>
      <c r="AE11">
        <v>12.000856582911029</v>
      </c>
      <c r="AF11">
        <v>0</v>
      </c>
      <c r="AG11">
        <v>0</v>
      </c>
      <c r="AH11">
        <v>37.649113481982369</v>
      </c>
      <c r="AI11">
        <v>0.87876308897031041</v>
      </c>
      <c r="AJ11">
        <v>0</v>
      </c>
      <c r="AK11">
        <v>12.771214162042487</v>
      </c>
      <c r="AL11">
        <v>20.588431153184164</v>
      </c>
      <c r="AM11">
        <v>0</v>
      </c>
      <c r="AN11">
        <v>0</v>
      </c>
      <c r="AO11">
        <v>2.3876000000000008</v>
      </c>
      <c r="AP11">
        <v>2.1434019817729912</v>
      </c>
      <c r="AQ11">
        <v>0</v>
      </c>
      <c r="AR11">
        <v>4.8892210144927528</v>
      </c>
      <c r="AS11">
        <v>5.9594347909330541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668.72237550916361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87.2</v>
      </c>
      <c r="L12">
        <v>44.57</v>
      </c>
      <c r="M12">
        <v>0</v>
      </c>
      <c r="N12">
        <v>29.217522258967186</v>
      </c>
      <c r="O12">
        <v>49.059999999999995</v>
      </c>
      <c r="P12">
        <v>59.07</v>
      </c>
      <c r="Q12">
        <v>2.91</v>
      </c>
      <c r="R12">
        <v>5.81</v>
      </c>
      <c r="S12">
        <v>3.88</v>
      </c>
      <c r="T12">
        <v>0</v>
      </c>
      <c r="U12">
        <v>213.12</v>
      </c>
      <c r="V12">
        <v>5.120000000000001</v>
      </c>
      <c r="W12">
        <v>10.902539608574092</v>
      </c>
      <c r="X12">
        <v>24.332539931099276</v>
      </c>
      <c r="Y12">
        <v>0</v>
      </c>
      <c r="Z12">
        <v>1.6052799999999998</v>
      </c>
      <c r="AA12">
        <v>5.9864263947491816</v>
      </c>
      <c r="AB12">
        <v>9.7231178918050229</v>
      </c>
      <c r="AC12">
        <v>7.1499034031580626</v>
      </c>
      <c r="AD12">
        <v>9.0350547715539502</v>
      </c>
      <c r="AE12">
        <v>12.000856582911029</v>
      </c>
      <c r="AF12">
        <v>0</v>
      </c>
      <c r="AG12">
        <v>0</v>
      </c>
      <c r="AH12">
        <v>37.649113481982369</v>
      </c>
      <c r="AI12">
        <v>0.87876308897031041</v>
      </c>
      <c r="AJ12">
        <v>0</v>
      </c>
      <c r="AK12">
        <v>12.771214162042487</v>
      </c>
      <c r="AL12">
        <v>20.588431153184164</v>
      </c>
      <c r="AM12">
        <v>0</v>
      </c>
      <c r="AN12">
        <v>0</v>
      </c>
      <c r="AO12">
        <v>2.3876000000000008</v>
      </c>
      <c r="AP12">
        <v>2.1434019817729912</v>
      </c>
      <c r="AQ12">
        <v>0</v>
      </c>
      <c r="AR12">
        <v>4.8892210144927528</v>
      </c>
      <c r="AS12">
        <v>5.9594347909330541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667.960420516196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87.2</v>
      </c>
      <c r="L13">
        <v>44.57</v>
      </c>
      <c r="M13">
        <v>0</v>
      </c>
      <c r="N13">
        <v>29.217522258967186</v>
      </c>
      <c r="O13">
        <v>49.059999999999995</v>
      </c>
      <c r="P13">
        <v>59.07</v>
      </c>
      <c r="Q13">
        <v>2.91</v>
      </c>
      <c r="R13">
        <v>5.81</v>
      </c>
      <c r="S13">
        <v>3.88</v>
      </c>
      <c r="T13">
        <v>0</v>
      </c>
      <c r="U13">
        <v>213.12</v>
      </c>
      <c r="V13">
        <v>5.120000000000001</v>
      </c>
      <c r="W13">
        <v>10.902539608574092</v>
      </c>
      <c r="X13">
        <v>24.332539931099276</v>
      </c>
      <c r="Y13">
        <v>0</v>
      </c>
      <c r="Z13">
        <v>1.6052799999999998</v>
      </c>
      <c r="AA13">
        <v>5.9864263947491816</v>
      </c>
      <c r="AB13">
        <v>9.7231178918050229</v>
      </c>
      <c r="AC13">
        <v>7.1499034031580626</v>
      </c>
      <c r="AD13">
        <v>9.0350547715539502</v>
      </c>
      <c r="AE13">
        <v>12.000856582911029</v>
      </c>
      <c r="AF13">
        <v>0</v>
      </c>
      <c r="AG13">
        <v>0</v>
      </c>
      <c r="AH13">
        <v>37.649113481982369</v>
      </c>
      <c r="AI13">
        <v>0.87876308897031041</v>
      </c>
      <c r="AJ13">
        <v>0</v>
      </c>
      <c r="AK13">
        <v>12.771214162042487</v>
      </c>
      <c r="AL13">
        <v>20.588431153184164</v>
      </c>
      <c r="AM13">
        <v>0</v>
      </c>
      <c r="AN13">
        <v>0</v>
      </c>
      <c r="AO13">
        <v>2.2809200000000005</v>
      </c>
      <c r="AP13">
        <v>2.1434019817729912</v>
      </c>
      <c r="AQ13">
        <v>0</v>
      </c>
      <c r="AR13">
        <v>5.569902173913043</v>
      </c>
      <c r="AS13">
        <v>6.6231359104510155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669.19812279513428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87.25</v>
      </c>
      <c r="L14">
        <v>44.57</v>
      </c>
      <c r="M14">
        <v>0</v>
      </c>
      <c r="N14">
        <v>29.217522258967186</v>
      </c>
      <c r="O14">
        <v>49.059999999999995</v>
      </c>
      <c r="P14">
        <v>59.07</v>
      </c>
      <c r="Q14">
        <v>2.91</v>
      </c>
      <c r="R14">
        <v>5.81</v>
      </c>
      <c r="S14">
        <v>3.88</v>
      </c>
      <c r="T14">
        <v>0</v>
      </c>
      <c r="U14">
        <v>213.12</v>
      </c>
      <c r="V14">
        <v>5.120000000000001</v>
      </c>
      <c r="W14">
        <v>10.902539608574092</v>
      </c>
      <c r="X14">
        <v>24.332539931099276</v>
      </c>
      <c r="Y14">
        <v>0</v>
      </c>
      <c r="Z14">
        <v>1.6052799999999998</v>
      </c>
      <c r="AA14">
        <v>5.9864263947491816</v>
      </c>
      <c r="AB14">
        <v>9.7231178918050229</v>
      </c>
      <c r="AC14">
        <v>7.1499034031580626</v>
      </c>
      <c r="AD14">
        <v>9.0350547715539502</v>
      </c>
      <c r="AE14">
        <v>12.000856582911029</v>
      </c>
      <c r="AF14">
        <v>0</v>
      </c>
      <c r="AG14">
        <v>0</v>
      </c>
      <c r="AH14">
        <v>37.649113481982369</v>
      </c>
      <c r="AI14">
        <v>0.87876308897031041</v>
      </c>
      <c r="AJ14">
        <v>0</v>
      </c>
      <c r="AK14">
        <v>12.771214162042487</v>
      </c>
      <c r="AL14">
        <v>20.588431153184164</v>
      </c>
      <c r="AM14">
        <v>0</v>
      </c>
      <c r="AN14">
        <v>0</v>
      </c>
      <c r="AO14">
        <v>2.2809200000000005</v>
      </c>
      <c r="AP14">
        <v>2.1434019817729912</v>
      </c>
      <c r="AQ14">
        <v>0</v>
      </c>
      <c r="AR14">
        <v>5.569902173913043</v>
      </c>
      <c r="AS14">
        <v>6.6231359104510155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669.24812279513435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87.647602636689371</v>
      </c>
      <c r="L15">
        <v>44.57</v>
      </c>
      <c r="M15">
        <v>0</v>
      </c>
      <c r="N15">
        <v>29.217522258967186</v>
      </c>
      <c r="O15">
        <v>49.059999999999995</v>
      </c>
      <c r="P15">
        <v>59.07</v>
      </c>
      <c r="Q15">
        <v>3.0025316455696203</v>
      </c>
      <c r="R15">
        <v>5.97</v>
      </c>
      <c r="S15">
        <v>3.89</v>
      </c>
      <c r="T15">
        <v>0</v>
      </c>
      <c r="U15">
        <v>213.12</v>
      </c>
      <c r="V15">
        <v>5.120000000000001</v>
      </c>
      <c r="W15">
        <v>9.41</v>
      </c>
      <c r="X15">
        <v>24.332539931099276</v>
      </c>
      <c r="Y15">
        <v>0</v>
      </c>
      <c r="Z15">
        <v>1.6052799999999998</v>
      </c>
      <c r="AA15">
        <v>5.9864263947491816</v>
      </c>
      <c r="AB15">
        <v>9.7231178918050229</v>
      </c>
      <c r="AC15">
        <v>7.1499034031580626</v>
      </c>
      <c r="AD15">
        <v>9.0350547715539502</v>
      </c>
      <c r="AE15">
        <v>12.000856582911029</v>
      </c>
      <c r="AF15">
        <v>0</v>
      </c>
      <c r="AG15">
        <v>0</v>
      </c>
      <c r="AH15">
        <v>37.649113481982369</v>
      </c>
      <c r="AI15">
        <v>0.87876308897031041</v>
      </c>
      <c r="AJ15">
        <v>0</v>
      </c>
      <c r="AK15">
        <v>12.771214162042487</v>
      </c>
      <c r="AL15">
        <v>19.440537865748709</v>
      </c>
      <c r="AM15">
        <v>0</v>
      </c>
      <c r="AN15">
        <v>0</v>
      </c>
      <c r="AO15">
        <v>2.2809200000000005</v>
      </c>
      <c r="AP15">
        <v>2.049437676884839</v>
      </c>
      <c r="AQ15">
        <v>0</v>
      </c>
      <c r="AR15">
        <v>5.9762789855072462</v>
      </c>
      <c r="AS15">
        <v>5.9594347909330541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666.91653556857204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87.647602636689371</v>
      </c>
      <c r="L16">
        <v>44.57</v>
      </c>
      <c r="M16">
        <v>0</v>
      </c>
      <c r="N16">
        <v>29.217522258967186</v>
      </c>
      <c r="O16">
        <v>49.059999999999995</v>
      </c>
      <c r="P16">
        <v>59.07</v>
      </c>
      <c r="Q16">
        <v>3.0025316455696203</v>
      </c>
      <c r="R16">
        <v>5.97</v>
      </c>
      <c r="S16">
        <v>3.89</v>
      </c>
      <c r="T16">
        <v>0</v>
      </c>
      <c r="U16">
        <v>213.12</v>
      </c>
      <c r="V16">
        <v>5.120000000000001</v>
      </c>
      <c r="W16">
        <v>8.962539682539683</v>
      </c>
      <c r="X16">
        <v>24.332539931099276</v>
      </c>
      <c r="Y16">
        <v>0</v>
      </c>
      <c r="Z16">
        <v>1.6052799999999998</v>
      </c>
      <c r="AA16">
        <v>5.9864263947491816</v>
      </c>
      <c r="AB16">
        <v>9.7231178918050229</v>
      </c>
      <c r="AC16">
        <v>7.1499034031580626</v>
      </c>
      <c r="AD16">
        <v>9.0350547715539502</v>
      </c>
      <c r="AE16">
        <v>12.000856582911029</v>
      </c>
      <c r="AF16">
        <v>0</v>
      </c>
      <c r="AG16">
        <v>0</v>
      </c>
      <c r="AH16">
        <v>37.649113481982369</v>
      </c>
      <c r="AI16">
        <v>0.87876308897031041</v>
      </c>
      <c r="AJ16">
        <v>0</v>
      </c>
      <c r="AK16">
        <v>12.771214162042487</v>
      </c>
      <c r="AL16">
        <v>19.440537865748709</v>
      </c>
      <c r="AM16">
        <v>0</v>
      </c>
      <c r="AN16">
        <v>0</v>
      </c>
      <c r="AO16">
        <v>2.2809200000000005</v>
      </c>
      <c r="AP16">
        <v>2.049437676884839</v>
      </c>
      <c r="AQ16">
        <v>0</v>
      </c>
      <c r="AR16">
        <v>5.9762789855072462</v>
      </c>
      <c r="AS16">
        <v>5.9594347909330541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666.46907525111169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87.647602636689371</v>
      </c>
      <c r="L17">
        <v>44.57</v>
      </c>
      <c r="M17">
        <v>0</v>
      </c>
      <c r="N17">
        <v>29.217522258967186</v>
      </c>
      <c r="O17">
        <v>49.059999999999995</v>
      </c>
      <c r="P17">
        <v>59.07</v>
      </c>
      <c r="Q17">
        <v>3.0025316455696203</v>
      </c>
      <c r="R17">
        <v>5.97</v>
      </c>
      <c r="S17">
        <v>3.89</v>
      </c>
      <c r="T17">
        <v>0</v>
      </c>
      <c r="U17">
        <v>213.12</v>
      </c>
      <c r="V17">
        <v>5.120000000000001</v>
      </c>
      <c r="W17">
        <v>8.2200000000000006</v>
      </c>
      <c r="X17">
        <v>24.332539931099276</v>
      </c>
      <c r="Y17">
        <v>0</v>
      </c>
      <c r="Z17">
        <v>1.6052799999999998</v>
      </c>
      <c r="AA17">
        <v>5.9864263947491816</v>
      </c>
      <c r="AB17">
        <v>9.7231178918050229</v>
      </c>
      <c r="AC17">
        <v>7.1499034031580626</v>
      </c>
      <c r="AD17">
        <v>9.0350547715539502</v>
      </c>
      <c r="AE17">
        <v>12.000856582911029</v>
      </c>
      <c r="AF17">
        <v>0</v>
      </c>
      <c r="AG17">
        <v>0</v>
      </c>
      <c r="AH17">
        <v>37.649113481982369</v>
      </c>
      <c r="AI17">
        <v>0.87876308897031041</v>
      </c>
      <c r="AJ17">
        <v>0</v>
      </c>
      <c r="AK17">
        <v>12.771214162042487</v>
      </c>
      <c r="AL17">
        <v>19.440537865748709</v>
      </c>
      <c r="AM17">
        <v>0</v>
      </c>
      <c r="AN17">
        <v>0</v>
      </c>
      <c r="AO17">
        <v>2.3876000000000008</v>
      </c>
      <c r="AP17">
        <v>2.049437676884839</v>
      </c>
      <c r="AQ17">
        <v>0</v>
      </c>
      <c r="AR17">
        <v>7.3351014492753617</v>
      </c>
      <c r="AS17">
        <v>5.9594347909330541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667.19203803234007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87.647602636689371</v>
      </c>
      <c r="L18">
        <v>44.57</v>
      </c>
      <c r="M18">
        <v>0</v>
      </c>
      <c r="N18">
        <v>29.217522258967186</v>
      </c>
      <c r="O18">
        <v>49.059999999999995</v>
      </c>
      <c r="P18">
        <v>59.07</v>
      </c>
      <c r="Q18">
        <v>3.0025316455696203</v>
      </c>
      <c r="R18">
        <v>5.97</v>
      </c>
      <c r="S18">
        <v>3.89</v>
      </c>
      <c r="T18">
        <v>0</v>
      </c>
      <c r="U18">
        <v>213.12</v>
      </c>
      <c r="V18">
        <v>5.120000000000001</v>
      </c>
      <c r="W18">
        <v>7.92</v>
      </c>
      <c r="X18">
        <v>24.332539931099276</v>
      </c>
      <c r="Y18">
        <v>0</v>
      </c>
      <c r="Z18">
        <v>1.6052799999999998</v>
      </c>
      <c r="AA18">
        <v>5.9864263947491816</v>
      </c>
      <c r="AB18">
        <v>9.7231178918050229</v>
      </c>
      <c r="AC18">
        <v>7.1499034031580626</v>
      </c>
      <c r="AD18">
        <v>9.0350547715539502</v>
      </c>
      <c r="AE18">
        <v>12.000856582911029</v>
      </c>
      <c r="AF18">
        <v>0</v>
      </c>
      <c r="AG18">
        <v>0</v>
      </c>
      <c r="AH18">
        <v>37.649113481982369</v>
      </c>
      <c r="AI18">
        <v>0.87876308897031041</v>
      </c>
      <c r="AJ18">
        <v>0</v>
      </c>
      <c r="AK18">
        <v>12.771214162042487</v>
      </c>
      <c r="AL18">
        <v>19.440537865748709</v>
      </c>
      <c r="AM18">
        <v>0</v>
      </c>
      <c r="AN18">
        <v>0</v>
      </c>
      <c r="AO18">
        <v>2.3876000000000008</v>
      </c>
      <c r="AP18">
        <v>2.049437676884839</v>
      </c>
      <c r="AQ18">
        <v>0</v>
      </c>
      <c r="AR18">
        <v>7.3351014492753617</v>
      </c>
      <c r="AS18">
        <v>5.9594347909330541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666.89203803234011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87.647602636689371</v>
      </c>
      <c r="L19">
        <v>44.57</v>
      </c>
      <c r="M19">
        <v>0</v>
      </c>
      <c r="N19">
        <v>29.217522258967186</v>
      </c>
      <c r="O19">
        <v>49.059999999999995</v>
      </c>
      <c r="P19">
        <v>59.07</v>
      </c>
      <c r="Q19">
        <v>3.0025316455696203</v>
      </c>
      <c r="R19">
        <v>5.97</v>
      </c>
      <c r="S19">
        <v>3.89</v>
      </c>
      <c r="T19">
        <v>0</v>
      </c>
      <c r="U19">
        <v>213.12</v>
      </c>
      <c r="V19">
        <v>5.120000000000001</v>
      </c>
      <c r="W19">
        <v>8.17</v>
      </c>
      <c r="X19">
        <v>24.332946590771463</v>
      </c>
      <c r="Y19">
        <v>0</v>
      </c>
      <c r="Z19">
        <v>3.2080200000000003</v>
      </c>
      <c r="AA19">
        <v>5.9864263947491816</v>
      </c>
      <c r="AB19">
        <v>6.8906129597385721</v>
      </c>
      <c r="AC19">
        <v>4.7643017850515923</v>
      </c>
      <c r="AD19">
        <v>9.0350547715539502</v>
      </c>
      <c r="AE19">
        <v>8.1118606564841809</v>
      </c>
      <c r="AF19">
        <v>0</v>
      </c>
      <c r="AG19">
        <v>0</v>
      </c>
      <c r="AH19">
        <v>37.649113481982369</v>
      </c>
      <c r="AI19">
        <v>0.87876308897031041</v>
      </c>
      <c r="AJ19">
        <v>0</v>
      </c>
      <c r="AK19">
        <v>12.771214162042487</v>
      </c>
      <c r="AL19">
        <v>19.440537865748709</v>
      </c>
      <c r="AM19">
        <v>0</v>
      </c>
      <c r="AN19">
        <v>0</v>
      </c>
      <c r="AO19">
        <v>2.3876000000000008</v>
      </c>
      <c r="AP19">
        <v>2.049437676884839</v>
      </c>
      <c r="AQ19">
        <v>0</v>
      </c>
      <c r="AR19">
        <v>11.139804347826086</v>
      </c>
      <c r="AS19">
        <v>5.9594347909330541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663.44278511396305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87.647602636689371</v>
      </c>
      <c r="L20">
        <v>44.57</v>
      </c>
      <c r="M20">
        <v>0</v>
      </c>
      <c r="N20">
        <v>29.217522258967186</v>
      </c>
      <c r="O20">
        <v>49.059999999999995</v>
      </c>
      <c r="P20">
        <v>59.07</v>
      </c>
      <c r="Q20">
        <v>3.0025316455696203</v>
      </c>
      <c r="R20">
        <v>5.97</v>
      </c>
      <c r="S20">
        <v>3.89</v>
      </c>
      <c r="T20">
        <v>0</v>
      </c>
      <c r="U20">
        <v>213.12</v>
      </c>
      <c r="V20">
        <v>5.120000000000001</v>
      </c>
      <c r="W20">
        <v>7.92</v>
      </c>
      <c r="X20">
        <v>24.332539931099276</v>
      </c>
      <c r="Y20">
        <v>0</v>
      </c>
      <c r="Z20">
        <v>3.2080200000000003</v>
      </c>
      <c r="AA20">
        <v>5.9864263947491816</v>
      </c>
      <c r="AB20">
        <v>6.8906129597385721</v>
      </c>
      <c r="AC20">
        <v>4.7643017850515923</v>
      </c>
      <c r="AD20">
        <v>9.0350547715539502</v>
      </c>
      <c r="AE20">
        <v>8.1118606564841809</v>
      </c>
      <c r="AF20">
        <v>0</v>
      </c>
      <c r="AG20">
        <v>0</v>
      </c>
      <c r="AH20">
        <v>37.649113481982369</v>
      </c>
      <c r="AI20">
        <v>3.4460395478469241</v>
      </c>
      <c r="AJ20">
        <v>0</v>
      </c>
      <c r="AK20">
        <v>12.771214162042487</v>
      </c>
      <c r="AL20">
        <v>19.440537865748709</v>
      </c>
      <c r="AM20">
        <v>0</v>
      </c>
      <c r="AN20">
        <v>0</v>
      </c>
      <c r="AO20">
        <v>2.3876000000000008</v>
      </c>
      <c r="AP20">
        <v>2.049437676884839</v>
      </c>
      <c r="AQ20">
        <v>0</v>
      </c>
      <c r="AR20">
        <v>11.139804347826086</v>
      </c>
      <c r="AS20">
        <v>5.9594347909330541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665.75965491316742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87.647602636689371</v>
      </c>
      <c r="L21">
        <v>44.57</v>
      </c>
      <c r="M21">
        <v>0</v>
      </c>
      <c r="N21">
        <v>29.217522258967186</v>
      </c>
      <c r="O21">
        <v>49.059999999999995</v>
      </c>
      <c r="P21">
        <v>59.07</v>
      </c>
      <c r="Q21">
        <v>3.0025316455696203</v>
      </c>
      <c r="R21">
        <v>5.97</v>
      </c>
      <c r="S21">
        <v>3.89</v>
      </c>
      <c r="T21">
        <v>0</v>
      </c>
      <c r="U21">
        <v>213.12</v>
      </c>
      <c r="V21">
        <v>5.120000000000001</v>
      </c>
      <c r="W21">
        <v>8.17</v>
      </c>
      <c r="X21">
        <v>24.332946590771463</v>
      </c>
      <c r="Y21">
        <v>0</v>
      </c>
      <c r="Z21">
        <v>3.2080200000000003</v>
      </c>
      <c r="AA21">
        <v>5.9864263947491816</v>
      </c>
      <c r="AB21">
        <v>6.8906129597385721</v>
      </c>
      <c r="AC21">
        <v>4.7643017850515923</v>
      </c>
      <c r="AD21">
        <v>9.0350547715539502</v>
      </c>
      <c r="AE21">
        <v>8.1118606564841809</v>
      </c>
      <c r="AF21">
        <v>0</v>
      </c>
      <c r="AG21">
        <v>0</v>
      </c>
      <c r="AH21">
        <v>37.649113481982369</v>
      </c>
      <c r="AI21">
        <v>3.4460395478469241</v>
      </c>
      <c r="AJ21">
        <v>0</v>
      </c>
      <c r="AK21">
        <v>12.771214162042487</v>
      </c>
      <c r="AL21">
        <v>19.440537865748709</v>
      </c>
      <c r="AM21">
        <v>0</v>
      </c>
      <c r="AN21">
        <v>0</v>
      </c>
      <c r="AO21">
        <v>2.3876000000000008</v>
      </c>
      <c r="AP21">
        <v>2.049437676884839</v>
      </c>
      <c r="AQ21">
        <v>0</v>
      </c>
      <c r="AR21">
        <v>11.139804347826086</v>
      </c>
      <c r="AS21">
        <v>5.9594347909330541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666.01006157283962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87.647602636689371</v>
      </c>
      <c r="L22">
        <v>44.57</v>
      </c>
      <c r="M22">
        <v>0</v>
      </c>
      <c r="N22">
        <v>29.217522258967186</v>
      </c>
      <c r="O22">
        <v>49.059999999999995</v>
      </c>
      <c r="P22">
        <v>59.07</v>
      </c>
      <c r="Q22">
        <v>3.0025316455696203</v>
      </c>
      <c r="R22">
        <v>5.97</v>
      </c>
      <c r="S22">
        <v>3.89</v>
      </c>
      <c r="T22">
        <v>0</v>
      </c>
      <c r="U22">
        <v>213.12</v>
      </c>
      <c r="V22">
        <v>5.120000000000001</v>
      </c>
      <c r="W22">
        <v>7.92</v>
      </c>
      <c r="X22">
        <v>24.20253988245172</v>
      </c>
      <c r="Y22">
        <v>0</v>
      </c>
      <c r="Z22">
        <v>3.2080200000000003</v>
      </c>
      <c r="AA22">
        <v>5.9864263947491816</v>
      </c>
      <c r="AB22">
        <v>6.8906129597385721</v>
      </c>
      <c r="AC22">
        <v>4.7643017850515923</v>
      </c>
      <c r="AD22">
        <v>9.0350547715539502</v>
      </c>
      <c r="AE22">
        <v>8.1118606564841809</v>
      </c>
      <c r="AF22">
        <v>0</v>
      </c>
      <c r="AG22">
        <v>0</v>
      </c>
      <c r="AH22">
        <v>37.649113481982369</v>
      </c>
      <c r="AI22">
        <v>3.4460395478469241</v>
      </c>
      <c r="AJ22">
        <v>0</v>
      </c>
      <c r="AK22">
        <v>12.771214162042487</v>
      </c>
      <c r="AL22">
        <v>19.440537865748709</v>
      </c>
      <c r="AM22">
        <v>0</v>
      </c>
      <c r="AN22">
        <v>0</v>
      </c>
      <c r="AO22">
        <v>2.3876000000000008</v>
      </c>
      <c r="AP22">
        <v>2.049437676884839</v>
      </c>
      <c r="AQ22">
        <v>0</v>
      </c>
      <c r="AR22">
        <v>11.139804347826086</v>
      </c>
      <c r="AS22">
        <v>5.9594347909330541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665.62965486451981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87.647602636689371</v>
      </c>
      <c r="L23">
        <v>44.57</v>
      </c>
      <c r="M23">
        <v>0</v>
      </c>
      <c r="N23">
        <v>29.217522258967186</v>
      </c>
      <c r="O23">
        <v>49.059999999999995</v>
      </c>
      <c r="P23">
        <v>59.07</v>
      </c>
      <c r="Q23">
        <v>3.0025316455696203</v>
      </c>
      <c r="R23">
        <v>5.97</v>
      </c>
      <c r="S23">
        <v>3.89</v>
      </c>
      <c r="T23">
        <v>0</v>
      </c>
      <c r="U23">
        <v>213.12</v>
      </c>
      <c r="V23">
        <v>5.120000000000001</v>
      </c>
      <c r="W23">
        <v>8.17</v>
      </c>
      <c r="X23">
        <v>24.332946590771463</v>
      </c>
      <c r="Y23">
        <v>0</v>
      </c>
      <c r="Z23">
        <v>3.2080200000000003</v>
      </c>
      <c r="AA23">
        <v>5.9864263947491816</v>
      </c>
      <c r="AB23">
        <v>6.8906129597385721</v>
      </c>
      <c r="AC23">
        <v>4.7643017850515923</v>
      </c>
      <c r="AD23">
        <v>9.0350547715539502</v>
      </c>
      <c r="AE23">
        <v>8.1118606564841809</v>
      </c>
      <c r="AF23">
        <v>0</v>
      </c>
      <c r="AG23">
        <v>0</v>
      </c>
      <c r="AH23">
        <v>37.649113481982369</v>
      </c>
      <c r="AI23">
        <v>3.9130262155458069</v>
      </c>
      <c r="AJ23">
        <v>0</v>
      </c>
      <c r="AK23">
        <v>12.771214162042487</v>
      </c>
      <c r="AL23">
        <v>19.440537865748709</v>
      </c>
      <c r="AM23">
        <v>0</v>
      </c>
      <c r="AN23">
        <v>0</v>
      </c>
      <c r="AO23">
        <v>2.3291800000000005</v>
      </c>
      <c r="AP23">
        <v>2.049437676884839</v>
      </c>
      <c r="AQ23">
        <v>0</v>
      </c>
      <c r="AR23">
        <v>8.9656884057971009</v>
      </c>
      <c r="AS23">
        <v>5.9594347909330541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664.24451229850945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87.647602636689371</v>
      </c>
      <c r="L24">
        <v>44.57</v>
      </c>
      <c r="M24">
        <v>0</v>
      </c>
      <c r="N24">
        <v>29.217522258967186</v>
      </c>
      <c r="O24">
        <v>49.059999999999995</v>
      </c>
      <c r="P24">
        <v>59.07</v>
      </c>
      <c r="Q24">
        <v>3.0025316455696203</v>
      </c>
      <c r="R24">
        <v>5.97</v>
      </c>
      <c r="S24">
        <v>3.89</v>
      </c>
      <c r="T24">
        <v>0</v>
      </c>
      <c r="U24">
        <v>213.12</v>
      </c>
      <c r="V24">
        <v>5.120000000000001</v>
      </c>
      <c r="W24">
        <v>8.17</v>
      </c>
      <c r="X24">
        <v>24.332946590771463</v>
      </c>
      <c r="Y24">
        <v>0</v>
      </c>
      <c r="Z24">
        <v>3.2080200000000003</v>
      </c>
      <c r="AA24">
        <v>5.9864263947491816</v>
      </c>
      <c r="AB24">
        <v>6.8906129597385721</v>
      </c>
      <c r="AC24">
        <v>4.7643017850515923</v>
      </c>
      <c r="AD24">
        <v>9.0350547715539502</v>
      </c>
      <c r="AE24">
        <v>8.1118606564841809</v>
      </c>
      <c r="AF24">
        <v>0</v>
      </c>
      <c r="AG24">
        <v>0</v>
      </c>
      <c r="AH24">
        <v>37.649113481982369</v>
      </c>
      <c r="AI24">
        <v>1.5665907423790089</v>
      </c>
      <c r="AJ24">
        <v>0</v>
      </c>
      <c r="AK24">
        <v>12.771214162042487</v>
      </c>
      <c r="AL24">
        <v>19.440537865748709</v>
      </c>
      <c r="AM24">
        <v>0</v>
      </c>
      <c r="AN24">
        <v>0</v>
      </c>
      <c r="AO24">
        <v>2.2529800000000004</v>
      </c>
      <c r="AP24">
        <v>2.049437676884839</v>
      </c>
      <c r="AQ24">
        <v>0</v>
      </c>
      <c r="AR24">
        <v>8.9656884057971009</v>
      </c>
      <c r="AS24">
        <v>5.9594347909330541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661.82187682534277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87.647602636689371</v>
      </c>
      <c r="L25">
        <v>44.57</v>
      </c>
      <c r="M25">
        <v>0</v>
      </c>
      <c r="N25">
        <v>29.217522258967186</v>
      </c>
      <c r="O25">
        <v>49.059999999999995</v>
      </c>
      <c r="P25">
        <v>59.07</v>
      </c>
      <c r="Q25">
        <v>3.0025316455696203</v>
      </c>
      <c r="R25">
        <v>5.97</v>
      </c>
      <c r="S25">
        <v>3.89</v>
      </c>
      <c r="T25">
        <v>0</v>
      </c>
      <c r="U25">
        <v>213.12</v>
      </c>
      <c r="V25">
        <v>5.120000000000001</v>
      </c>
      <c r="W25">
        <v>8.17</v>
      </c>
      <c r="X25">
        <v>24.332946590771463</v>
      </c>
      <c r="Y25">
        <v>0</v>
      </c>
      <c r="Z25">
        <v>3.2080200000000003</v>
      </c>
      <c r="AA25">
        <v>5.9864263947491816</v>
      </c>
      <c r="AB25">
        <v>6.8906129597385721</v>
      </c>
      <c r="AC25">
        <v>4.7643017850515923</v>
      </c>
      <c r="AD25">
        <v>9.0350547715539502</v>
      </c>
      <c r="AE25">
        <v>12.000856582911029</v>
      </c>
      <c r="AF25">
        <v>0</v>
      </c>
      <c r="AG25">
        <v>0</v>
      </c>
      <c r="AH25">
        <v>37.649113481982369</v>
      </c>
      <c r="AI25">
        <v>2.8203234216691113</v>
      </c>
      <c r="AJ25">
        <v>0</v>
      </c>
      <c r="AK25">
        <v>12.771214162042487</v>
      </c>
      <c r="AL25">
        <v>19.440537865748709</v>
      </c>
      <c r="AM25">
        <v>0</v>
      </c>
      <c r="AN25">
        <v>0</v>
      </c>
      <c r="AO25">
        <v>2.1590000000000003</v>
      </c>
      <c r="AP25">
        <v>2.049437676884839</v>
      </c>
      <c r="AQ25">
        <v>0</v>
      </c>
      <c r="AR25">
        <v>8.9656884057971009</v>
      </c>
      <c r="AS25">
        <v>5.9594347909330541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666.87062543105969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87.647602636689371</v>
      </c>
      <c r="L26">
        <v>44.57</v>
      </c>
      <c r="M26">
        <v>0</v>
      </c>
      <c r="N26">
        <v>29.217522258967186</v>
      </c>
      <c r="O26">
        <v>49.059999999999995</v>
      </c>
      <c r="P26">
        <v>59.07</v>
      </c>
      <c r="Q26">
        <v>3.0025316455696203</v>
      </c>
      <c r="R26">
        <v>5.97</v>
      </c>
      <c r="S26">
        <v>3.89</v>
      </c>
      <c r="T26">
        <v>0</v>
      </c>
      <c r="U26">
        <v>213.12</v>
      </c>
      <c r="V26">
        <v>5.120000000000001</v>
      </c>
      <c r="W26">
        <v>8.17</v>
      </c>
      <c r="X26">
        <v>24.332946590771463</v>
      </c>
      <c r="Y26">
        <v>0</v>
      </c>
      <c r="Z26">
        <v>3.2080200000000003</v>
      </c>
      <c r="AA26">
        <v>5.9864263947491816</v>
      </c>
      <c r="AB26">
        <v>6.8906129597385721</v>
      </c>
      <c r="AC26">
        <v>4.7643017850515923</v>
      </c>
      <c r="AD26">
        <v>9.0350547715539502</v>
      </c>
      <c r="AE26">
        <v>12.000856582911029</v>
      </c>
      <c r="AF26">
        <v>0</v>
      </c>
      <c r="AG26">
        <v>0</v>
      </c>
      <c r="AH26">
        <v>37.649113481982369</v>
      </c>
      <c r="AI26">
        <v>12.061138417464235</v>
      </c>
      <c r="AJ26">
        <v>0</v>
      </c>
      <c r="AK26">
        <v>12.771214162042487</v>
      </c>
      <c r="AL26">
        <v>19.440537865748709</v>
      </c>
      <c r="AM26">
        <v>0</v>
      </c>
      <c r="AN26">
        <v>0</v>
      </c>
      <c r="AO26">
        <v>2.0828000000000002</v>
      </c>
      <c r="AP26">
        <v>2.049437676884839</v>
      </c>
      <c r="AQ26">
        <v>0</v>
      </c>
      <c r="AR26">
        <v>8.9656884057971009</v>
      </c>
      <c r="AS26">
        <v>5.9594347909330541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676.0352404268549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87.647602636689371</v>
      </c>
      <c r="L27">
        <v>44.57</v>
      </c>
      <c r="M27">
        <v>0</v>
      </c>
      <c r="N27">
        <v>29.217522258967186</v>
      </c>
      <c r="O27">
        <v>49.059999999999995</v>
      </c>
      <c r="P27">
        <v>59.07</v>
      </c>
      <c r="Q27">
        <v>3.0025316455696203</v>
      </c>
      <c r="R27">
        <v>5.97</v>
      </c>
      <c r="S27">
        <v>3.89</v>
      </c>
      <c r="T27">
        <v>0</v>
      </c>
      <c r="U27">
        <v>213.12</v>
      </c>
      <c r="V27">
        <v>5.120000000000001</v>
      </c>
      <c r="W27">
        <v>7.92</v>
      </c>
      <c r="X27">
        <v>23.742539852359045</v>
      </c>
      <c r="Y27">
        <v>0</v>
      </c>
      <c r="Z27">
        <v>3.2080200000000003</v>
      </c>
      <c r="AA27">
        <v>5.9864263947491816</v>
      </c>
      <c r="AB27">
        <v>6.8906129597385721</v>
      </c>
      <c r="AC27">
        <v>4.7643017850515923</v>
      </c>
      <c r="AD27">
        <v>9.0350547715539502</v>
      </c>
      <c r="AE27">
        <v>12.000856582911029</v>
      </c>
      <c r="AF27">
        <v>0</v>
      </c>
      <c r="AG27">
        <v>0</v>
      </c>
      <c r="AH27">
        <v>37.649113481982369</v>
      </c>
      <c r="AI27">
        <v>12.061138417464235</v>
      </c>
      <c r="AJ27">
        <v>0</v>
      </c>
      <c r="AK27">
        <v>12.771214162042487</v>
      </c>
      <c r="AL27">
        <v>19.440537865748709</v>
      </c>
      <c r="AM27">
        <v>0</v>
      </c>
      <c r="AN27">
        <v>0</v>
      </c>
      <c r="AO27">
        <v>2.0447000000000006</v>
      </c>
      <c r="AP27">
        <v>2.049437676884839</v>
      </c>
      <c r="AQ27">
        <v>0</v>
      </c>
      <c r="AR27">
        <v>8.9656884057971009</v>
      </c>
      <c r="AS27">
        <v>5.9594347909330541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675.1567336884425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87.647602636689371</v>
      </c>
      <c r="L28">
        <v>44.57</v>
      </c>
      <c r="M28">
        <v>0</v>
      </c>
      <c r="N28">
        <v>29.217522258967186</v>
      </c>
      <c r="O28">
        <v>49.059999999999995</v>
      </c>
      <c r="P28">
        <v>59.07</v>
      </c>
      <c r="Q28">
        <v>3.0025316455696203</v>
      </c>
      <c r="R28">
        <v>5.97</v>
      </c>
      <c r="S28">
        <v>3.89</v>
      </c>
      <c r="T28">
        <v>0</v>
      </c>
      <c r="U28">
        <v>213.12</v>
      </c>
      <c r="V28">
        <v>5.120000000000001</v>
      </c>
      <c r="W28">
        <v>7.92</v>
      </c>
      <c r="X28">
        <v>24.332539931099276</v>
      </c>
      <c r="Y28">
        <v>0</v>
      </c>
      <c r="Z28">
        <v>3.2080200000000003</v>
      </c>
      <c r="AA28">
        <v>5.9864263947491816</v>
      </c>
      <c r="AB28">
        <v>6.8906129597385721</v>
      </c>
      <c r="AC28">
        <v>4.7643017850515923</v>
      </c>
      <c r="AD28">
        <v>9.0350547715539502</v>
      </c>
      <c r="AE28">
        <v>12.000856582911029</v>
      </c>
      <c r="AF28">
        <v>0</v>
      </c>
      <c r="AG28">
        <v>0</v>
      </c>
      <c r="AH28">
        <v>37.649113481982369</v>
      </c>
      <c r="AI28">
        <v>12.061138417464235</v>
      </c>
      <c r="AJ28">
        <v>0</v>
      </c>
      <c r="AK28">
        <v>12.771214162042487</v>
      </c>
      <c r="AL28">
        <v>19.440537865748709</v>
      </c>
      <c r="AM28">
        <v>0</v>
      </c>
      <c r="AN28">
        <v>0</v>
      </c>
      <c r="AO28">
        <v>2.0243800000000003</v>
      </c>
      <c r="AP28">
        <v>2.049437676884839</v>
      </c>
      <c r="AQ28">
        <v>0</v>
      </c>
      <c r="AR28">
        <v>8.9656884057971009</v>
      </c>
      <c r="AS28">
        <v>5.9594347909330541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675.72641376718263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87.647602636689371</v>
      </c>
      <c r="L29">
        <v>44.57</v>
      </c>
      <c r="M29">
        <v>0</v>
      </c>
      <c r="N29">
        <v>29.217522258967186</v>
      </c>
      <c r="O29">
        <v>49.059999999999995</v>
      </c>
      <c r="P29">
        <v>59.07</v>
      </c>
      <c r="Q29">
        <v>3.0025316455696203</v>
      </c>
      <c r="R29">
        <v>5.97</v>
      </c>
      <c r="S29">
        <v>3.89</v>
      </c>
      <c r="T29">
        <v>0</v>
      </c>
      <c r="U29">
        <v>213.12</v>
      </c>
      <c r="V29">
        <v>5.1199999999999992</v>
      </c>
      <c r="W29">
        <v>7.92</v>
      </c>
      <c r="X29">
        <v>24.332539931099276</v>
      </c>
      <c r="Y29">
        <v>0</v>
      </c>
      <c r="Z29">
        <v>3.2080200000000003</v>
      </c>
      <c r="AA29">
        <v>5.9864263947491816</v>
      </c>
      <c r="AB29">
        <v>6.8906129597385721</v>
      </c>
      <c r="AC29">
        <v>4.7643017850515923</v>
      </c>
      <c r="AD29">
        <v>9.0350547715539502</v>
      </c>
      <c r="AE29">
        <v>12.000856582911029</v>
      </c>
      <c r="AF29">
        <v>0</v>
      </c>
      <c r="AG29">
        <v>0</v>
      </c>
      <c r="AH29">
        <v>37.649113481982369</v>
      </c>
      <c r="AI29">
        <v>12.061138417464235</v>
      </c>
      <c r="AJ29">
        <v>0</v>
      </c>
      <c r="AK29">
        <v>12.771214162042487</v>
      </c>
      <c r="AL29">
        <v>19.440537865748709</v>
      </c>
      <c r="AM29">
        <v>0</v>
      </c>
      <c r="AN29">
        <v>0</v>
      </c>
      <c r="AO29">
        <v>2.0828000000000002</v>
      </c>
      <c r="AP29">
        <v>2.049437676884839</v>
      </c>
      <c r="AQ29">
        <v>0</v>
      </c>
      <c r="AR29">
        <v>5.4327499999999995</v>
      </c>
      <c r="AS29">
        <v>5.9594347909330541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672.25189536138566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87.647602636689371</v>
      </c>
      <c r="L30">
        <v>44.57</v>
      </c>
      <c r="M30">
        <v>0</v>
      </c>
      <c r="N30">
        <v>29.217522258967186</v>
      </c>
      <c r="O30">
        <v>49.059999999999995</v>
      </c>
      <c r="P30">
        <v>59.07</v>
      </c>
      <c r="Q30">
        <v>3.0025316455696203</v>
      </c>
      <c r="R30">
        <v>5.97</v>
      </c>
      <c r="S30">
        <v>3.89</v>
      </c>
      <c r="T30">
        <v>0</v>
      </c>
      <c r="U30">
        <v>213.12</v>
      </c>
      <c r="V30">
        <v>5.1199999999999992</v>
      </c>
      <c r="W30">
        <v>7.92</v>
      </c>
      <c r="X30">
        <v>24.332539931099276</v>
      </c>
      <c r="Y30">
        <v>0</v>
      </c>
      <c r="Z30">
        <v>3.2080200000000003</v>
      </c>
      <c r="AA30">
        <v>5.9864263947491816</v>
      </c>
      <c r="AB30">
        <v>6.8906129597385721</v>
      </c>
      <c r="AC30">
        <v>4.7643017850515923</v>
      </c>
      <c r="AD30">
        <v>9.0350547715539502</v>
      </c>
      <c r="AE30">
        <v>12.000856582911029</v>
      </c>
      <c r="AF30">
        <v>0</v>
      </c>
      <c r="AG30">
        <v>0</v>
      </c>
      <c r="AH30">
        <v>37.649113481982369</v>
      </c>
      <c r="AI30">
        <v>12.061138417464235</v>
      </c>
      <c r="AJ30">
        <v>0</v>
      </c>
      <c r="AK30">
        <v>12.771214162042487</v>
      </c>
      <c r="AL30">
        <v>19.440537865748709</v>
      </c>
      <c r="AM30">
        <v>0</v>
      </c>
      <c r="AN30">
        <v>0</v>
      </c>
      <c r="AO30">
        <v>2.0802600000000004</v>
      </c>
      <c r="AP30">
        <v>2.049437676884839</v>
      </c>
      <c r="AQ30">
        <v>0</v>
      </c>
      <c r="AR30">
        <v>5.4327499999999995</v>
      </c>
      <c r="AS30">
        <v>5.9594347909330541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672.2493553613856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87.647602636689371</v>
      </c>
      <c r="L31">
        <v>44.57</v>
      </c>
      <c r="M31">
        <v>0</v>
      </c>
      <c r="N31">
        <v>29.217522258967186</v>
      </c>
      <c r="O31">
        <v>49.059999999999995</v>
      </c>
      <c r="P31">
        <v>59.07</v>
      </c>
      <c r="Q31">
        <v>3.0025316455696203</v>
      </c>
      <c r="R31">
        <v>5.97</v>
      </c>
      <c r="S31">
        <v>3.89</v>
      </c>
      <c r="T31">
        <v>0</v>
      </c>
      <c r="U31">
        <v>222.08698320860324</v>
      </c>
      <c r="V31">
        <v>5.1199999999999992</v>
      </c>
      <c r="W31">
        <v>7.92</v>
      </c>
      <c r="X31">
        <v>24.332539931099276</v>
      </c>
      <c r="Y31">
        <v>0</v>
      </c>
      <c r="Z31">
        <v>3.2080200000000003</v>
      </c>
      <c r="AA31">
        <v>5.9864263947491816</v>
      </c>
      <c r="AB31">
        <v>6.8906129597385721</v>
      </c>
      <c r="AC31">
        <v>4.7643017850515923</v>
      </c>
      <c r="AD31">
        <v>9.0350547715539502</v>
      </c>
      <c r="AE31">
        <v>12.000856582911029</v>
      </c>
      <c r="AF31">
        <v>0</v>
      </c>
      <c r="AG31">
        <v>0</v>
      </c>
      <c r="AH31">
        <v>37.649113481982369</v>
      </c>
      <c r="AI31">
        <v>12.061138417464235</v>
      </c>
      <c r="AJ31">
        <v>0</v>
      </c>
      <c r="AK31">
        <v>12.771214162042487</v>
      </c>
      <c r="AL31">
        <v>19.440537865748709</v>
      </c>
      <c r="AM31">
        <v>0</v>
      </c>
      <c r="AN31">
        <v>0</v>
      </c>
      <c r="AO31">
        <v>2.1666200000000004</v>
      </c>
      <c r="AP31">
        <v>2.049437676884839</v>
      </c>
      <c r="AQ31">
        <v>0</v>
      </c>
      <c r="AR31">
        <v>8.9656884057971009</v>
      </c>
      <c r="AS31">
        <v>5.9594347909330541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684.83563697578586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87.647602636689371</v>
      </c>
      <c r="L32">
        <v>44.57</v>
      </c>
      <c r="M32">
        <v>0</v>
      </c>
      <c r="N32">
        <v>29.217522258967186</v>
      </c>
      <c r="O32">
        <v>49.059999999999995</v>
      </c>
      <c r="P32">
        <v>59.07</v>
      </c>
      <c r="Q32">
        <v>3.0025316455696203</v>
      </c>
      <c r="R32">
        <v>5.97</v>
      </c>
      <c r="S32">
        <v>3.89</v>
      </c>
      <c r="T32">
        <v>0</v>
      </c>
      <c r="U32">
        <v>233.68</v>
      </c>
      <c r="V32">
        <v>5.1199999999999992</v>
      </c>
      <c r="W32">
        <v>7.92</v>
      </c>
      <c r="X32">
        <v>24.332539931099276</v>
      </c>
      <c r="Y32">
        <v>0</v>
      </c>
      <c r="Z32">
        <v>3.2080200000000003</v>
      </c>
      <c r="AA32">
        <v>5.9864263947491816</v>
      </c>
      <c r="AB32">
        <v>6.8906129597385721</v>
      </c>
      <c r="AC32">
        <v>4.7643017850515923</v>
      </c>
      <c r="AD32">
        <v>9.0350547715539502</v>
      </c>
      <c r="AE32">
        <v>12.000856582911029</v>
      </c>
      <c r="AF32">
        <v>0</v>
      </c>
      <c r="AG32">
        <v>0</v>
      </c>
      <c r="AH32">
        <v>37.649113481982369</v>
      </c>
      <c r="AI32">
        <v>1.5665907423790089</v>
      </c>
      <c r="AJ32">
        <v>0</v>
      </c>
      <c r="AK32">
        <v>12.771214162042487</v>
      </c>
      <c r="AL32">
        <v>19.440537865748709</v>
      </c>
      <c r="AM32">
        <v>0</v>
      </c>
      <c r="AN32">
        <v>0</v>
      </c>
      <c r="AO32">
        <v>2.1818600000000004</v>
      </c>
      <c r="AP32">
        <v>2.049437676884839</v>
      </c>
      <c r="AQ32">
        <v>0</v>
      </c>
      <c r="AR32">
        <v>8.9656884057971009</v>
      </c>
      <c r="AS32">
        <v>5.9594347909330541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685.94934609209747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87.647602636689371</v>
      </c>
      <c r="L33">
        <v>44.57</v>
      </c>
      <c r="M33">
        <v>0</v>
      </c>
      <c r="N33">
        <v>29.217522258967186</v>
      </c>
      <c r="O33">
        <v>49.059999999999995</v>
      </c>
      <c r="P33">
        <v>59.07</v>
      </c>
      <c r="Q33">
        <v>3.0025316455696203</v>
      </c>
      <c r="R33">
        <v>5.97</v>
      </c>
      <c r="S33">
        <v>3.89</v>
      </c>
      <c r="T33">
        <v>0</v>
      </c>
      <c r="U33">
        <v>239</v>
      </c>
      <c r="V33">
        <v>5.1199999999999992</v>
      </c>
      <c r="W33">
        <v>6.69</v>
      </c>
      <c r="X33">
        <v>22.048069590085781</v>
      </c>
      <c r="Y33">
        <v>0</v>
      </c>
      <c r="Z33">
        <v>3.2080200000000003</v>
      </c>
      <c r="AA33">
        <v>5.9864263947491816</v>
      </c>
      <c r="AB33">
        <v>6.8906129597385721</v>
      </c>
      <c r="AC33">
        <v>7.1499034031580626</v>
      </c>
      <c r="AD33">
        <v>9.0350547715539502</v>
      </c>
      <c r="AE33">
        <v>12.000856582911029</v>
      </c>
      <c r="AF33">
        <v>0</v>
      </c>
      <c r="AG33">
        <v>0</v>
      </c>
      <c r="AH33">
        <v>37.649113481982369</v>
      </c>
      <c r="AI33">
        <v>1.5665907423790089</v>
      </c>
      <c r="AJ33">
        <v>0</v>
      </c>
      <c r="AK33">
        <v>12.771214162042487</v>
      </c>
      <c r="AL33">
        <v>19.440537865748709</v>
      </c>
      <c r="AM33">
        <v>0</v>
      </c>
      <c r="AN33">
        <v>0</v>
      </c>
      <c r="AO33">
        <v>2.194560000000001</v>
      </c>
      <c r="AP33">
        <v>2.049437676884839</v>
      </c>
      <c r="AQ33">
        <v>0</v>
      </c>
      <c r="AR33">
        <v>8.9656884057971009</v>
      </c>
      <c r="AS33">
        <v>5.9594347909330541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690.15317736919064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87.647602636689371</v>
      </c>
      <c r="L34">
        <v>44.57</v>
      </c>
      <c r="M34">
        <v>0</v>
      </c>
      <c r="N34">
        <v>29.217522258967186</v>
      </c>
      <c r="O34">
        <v>49.059999999999995</v>
      </c>
      <c r="P34">
        <v>59.07</v>
      </c>
      <c r="Q34">
        <v>3.0025316455696203</v>
      </c>
      <c r="R34">
        <v>5.97</v>
      </c>
      <c r="S34">
        <v>3.89</v>
      </c>
      <c r="T34">
        <v>0</v>
      </c>
      <c r="U34">
        <v>244.32999999999998</v>
      </c>
      <c r="V34">
        <v>5.1199999999999992</v>
      </c>
      <c r="W34">
        <v>6.69</v>
      </c>
      <c r="X34">
        <v>22.048069590085781</v>
      </c>
      <c r="Y34">
        <v>0</v>
      </c>
      <c r="Z34">
        <v>3.2080200000000003</v>
      </c>
      <c r="AA34">
        <v>5.9864263947491816</v>
      </c>
      <c r="AB34">
        <v>6.8906129597385721</v>
      </c>
      <c r="AC34">
        <v>7.1499034031580626</v>
      </c>
      <c r="AD34">
        <v>9.0350547715539502</v>
      </c>
      <c r="AE34">
        <v>12.000856582911029</v>
      </c>
      <c r="AF34">
        <v>0</v>
      </c>
      <c r="AG34">
        <v>0</v>
      </c>
      <c r="AH34">
        <v>37.649113481982369</v>
      </c>
      <c r="AI34">
        <v>3.9130262155458069</v>
      </c>
      <c r="AJ34">
        <v>0</v>
      </c>
      <c r="AK34">
        <v>12.771214162042487</v>
      </c>
      <c r="AL34">
        <v>19.440537865748709</v>
      </c>
      <c r="AM34">
        <v>0</v>
      </c>
      <c r="AN34">
        <v>0</v>
      </c>
      <c r="AO34">
        <v>2.1971000000000007</v>
      </c>
      <c r="AP34">
        <v>2.049437676884839</v>
      </c>
      <c r="AQ34">
        <v>0</v>
      </c>
      <c r="AR34">
        <v>8.9656884057971009</v>
      </c>
      <c r="AS34">
        <v>5.9594347909330541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697.83215284235723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87.647602636689371</v>
      </c>
      <c r="L35">
        <v>44.57</v>
      </c>
      <c r="M35">
        <v>0</v>
      </c>
      <c r="N35">
        <v>29.217522258967186</v>
      </c>
      <c r="O35">
        <v>49.059999999999995</v>
      </c>
      <c r="P35">
        <v>59.07</v>
      </c>
      <c r="Q35">
        <v>3.0025316455696203</v>
      </c>
      <c r="R35">
        <v>5.97</v>
      </c>
      <c r="S35">
        <v>3.89</v>
      </c>
      <c r="T35">
        <v>0</v>
      </c>
      <c r="U35">
        <v>248.34</v>
      </c>
      <c r="V35">
        <v>5.1199999999999992</v>
      </c>
      <c r="W35">
        <v>4.8499999999999996</v>
      </c>
      <c r="X35">
        <v>12.6</v>
      </c>
      <c r="Y35">
        <v>0</v>
      </c>
      <c r="Z35">
        <v>3.2080200000000003</v>
      </c>
      <c r="AA35">
        <v>5.9864263947491816</v>
      </c>
      <c r="AB35">
        <v>9.7231178918050229</v>
      </c>
      <c r="AC35">
        <v>7.1499034031580626</v>
      </c>
      <c r="AD35">
        <v>9.0350547715539502</v>
      </c>
      <c r="AE35">
        <v>12.000856582911029</v>
      </c>
      <c r="AF35">
        <v>0</v>
      </c>
      <c r="AG35">
        <v>0</v>
      </c>
      <c r="AH35">
        <v>37.649113481982369</v>
      </c>
      <c r="AI35">
        <v>3.9130262155458069</v>
      </c>
      <c r="AJ35">
        <v>0</v>
      </c>
      <c r="AK35">
        <v>12.771214162042487</v>
      </c>
      <c r="AL35">
        <v>19.440537865748709</v>
      </c>
      <c r="AM35">
        <v>0</v>
      </c>
      <c r="AN35">
        <v>0</v>
      </c>
      <c r="AO35">
        <v>2.1818600000000004</v>
      </c>
      <c r="AP35">
        <v>2.049437676884839</v>
      </c>
      <c r="AQ35">
        <v>0</v>
      </c>
      <c r="AR35">
        <v>8.9656884057971009</v>
      </c>
      <c r="AS35">
        <v>8.0777282594990911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695.48964165290397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87.647602636689371</v>
      </c>
      <c r="L36">
        <v>44.57</v>
      </c>
      <c r="M36">
        <v>0</v>
      </c>
      <c r="N36">
        <v>29.217522258967186</v>
      </c>
      <c r="O36">
        <v>49.059999999999995</v>
      </c>
      <c r="P36">
        <v>59.07</v>
      </c>
      <c r="Q36">
        <v>3.0025316455696203</v>
      </c>
      <c r="R36">
        <v>5.97</v>
      </c>
      <c r="S36">
        <v>3.89</v>
      </c>
      <c r="T36">
        <v>0</v>
      </c>
      <c r="U36">
        <v>258.79000000000002</v>
      </c>
      <c r="V36">
        <v>5.1199999999999992</v>
      </c>
      <c r="W36">
        <v>4.84</v>
      </c>
      <c r="X36">
        <v>12.6</v>
      </c>
      <c r="Y36">
        <v>0</v>
      </c>
      <c r="Z36">
        <v>3.2080200000000003</v>
      </c>
      <c r="AA36">
        <v>5.9864263947491816</v>
      </c>
      <c r="AB36">
        <v>9.7231178918050229</v>
      </c>
      <c r="AC36">
        <v>7.1499034031580626</v>
      </c>
      <c r="AD36">
        <v>9.0350547715539502</v>
      </c>
      <c r="AE36">
        <v>12.000856582911029</v>
      </c>
      <c r="AF36">
        <v>0</v>
      </c>
      <c r="AG36">
        <v>0</v>
      </c>
      <c r="AH36">
        <v>37.649113481982369</v>
      </c>
      <c r="AI36">
        <v>3.9130262155458069</v>
      </c>
      <c r="AJ36">
        <v>0</v>
      </c>
      <c r="AK36">
        <v>12.771214162042487</v>
      </c>
      <c r="AL36">
        <v>19.440537865748709</v>
      </c>
      <c r="AM36">
        <v>0</v>
      </c>
      <c r="AN36">
        <v>0</v>
      </c>
      <c r="AO36">
        <v>2.1844000000000001</v>
      </c>
      <c r="AP36">
        <v>2.049437676884839</v>
      </c>
      <c r="AQ36">
        <v>0</v>
      </c>
      <c r="AR36">
        <v>8.9656884057971009</v>
      </c>
      <c r="AS36">
        <v>8.0777282594990911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705.93218165290398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87.647602636689371</v>
      </c>
      <c r="L37">
        <v>44.57</v>
      </c>
      <c r="M37">
        <v>0</v>
      </c>
      <c r="N37">
        <v>16.18</v>
      </c>
      <c r="O37">
        <v>33.209999999999994</v>
      </c>
      <c r="P37">
        <v>42.62</v>
      </c>
      <c r="Q37">
        <v>3.0025316455696203</v>
      </c>
      <c r="R37">
        <v>5.97</v>
      </c>
      <c r="S37">
        <v>3.89</v>
      </c>
      <c r="T37">
        <v>0</v>
      </c>
      <c r="U37">
        <v>258.79000000000002</v>
      </c>
      <c r="V37">
        <v>5.1199999999999992</v>
      </c>
      <c r="W37">
        <v>4.84</v>
      </c>
      <c r="X37">
        <v>12.6</v>
      </c>
      <c r="Y37">
        <v>0</v>
      </c>
      <c r="Z37">
        <v>0</v>
      </c>
      <c r="AA37">
        <v>5.9864263947491816</v>
      </c>
      <c r="AB37">
        <v>9.7231178918050229</v>
      </c>
      <c r="AC37">
        <v>7.1499034031580626</v>
      </c>
      <c r="AD37">
        <v>9.0350547715539502</v>
      </c>
      <c r="AE37">
        <v>12.000856582911029</v>
      </c>
      <c r="AF37">
        <v>0</v>
      </c>
      <c r="AG37">
        <v>0</v>
      </c>
      <c r="AH37">
        <v>37.649113481982369</v>
      </c>
      <c r="AI37">
        <v>3.9130262155458069</v>
      </c>
      <c r="AJ37">
        <v>0</v>
      </c>
      <c r="AK37">
        <v>12.771214162042487</v>
      </c>
      <c r="AL37">
        <v>19.440537865748709</v>
      </c>
      <c r="AM37">
        <v>0</v>
      </c>
      <c r="AN37">
        <v>0</v>
      </c>
      <c r="AO37">
        <v>0.83312000000000008</v>
      </c>
      <c r="AP37">
        <v>2.049437676884839</v>
      </c>
      <c r="AQ37">
        <v>0</v>
      </c>
      <c r="AR37">
        <v>8.9656884057971009</v>
      </c>
      <c r="AS37">
        <v>8.0777282594990911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656.03535939393669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87.647602636689371</v>
      </c>
      <c r="L38">
        <v>44.57</v>
      </c>
      <c r="M38">
        <v>0</v>
      </c>
      <c r="N38">
        <v>14.53</v>
      </c>
      <c r="O38">
        <v>24.22</v>
      </c>
      <c r="P38">
        <v>31.01</v>
      </c>
      <c r="Q38">
        <v>3.0025316455696203</v>
      </c>
      <c r="R38">
        <v>5.97</v>
      </c>
      <c r="S38">
        <v>3.89</v>
      </c>
      <c r="T38">
        <v>0</v>
      </c>
      <c r="U38">
        <v>258.79000000000002</v>
      </c>
      <c r="V38">
        <v>5.1199999999999992</v>
      </c>
      <c r="W38">
        <v>4.84</v>
      </c>
      <c r="X38">
        <v>12.6</v>
      </c>
      <c r="Y38">
        <v>0</v>
      </c>
      <c r="Z38">
        <v>0</v>
      </c>
      <c r="AA38">
        <v>5.9864263947491816</v>
      </c>
      <c r="AB38">
        <v>9.7231178918050229</v>
      </c>
      <c r="AC38">
        <v>7.1499034031580626</v>
      </c>
      <c r="AD38">
        <v>9.0350547715539502</v>
      </c>
      <c r="AE38">
        <v>12.000856582911029</v>
      </c>
      <c r="AF38">
        <v>0</v>
      </c>
      <c r="AG38">
        <v>0</v>
      </c>
      <c r="AH38">
        <v>37.649113481982369</v>
      </c>
      <c r="AI38">
        <v>3.9130262155458069</v>
      </c>
      <c r="AJ38">
        <v>0</v>
      </c>
      <c r="AK38">
        <v>12.771214162042487</v>
      </c>
      <c r="AL38">
        <v>19.440537865748709</v>
      </c>
      <c r="AM38">
        <v>0</v>
      </c>
      <c r="AN38">
        <v>0</v>
      </c>
      <c r="AO38">
        <v>0.8128000000000003</v>
      </c>
      <c r="AP38">
        <v>2.049437676884839</v>
      </c>
      <c r="AQ38">
        <v>0</v>
      </c>
      <c r="AR38">
        <v>8.9656884057971009</v>
      </c>
      <c r="AS38">
        <v>8.0777282594990911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633.76503939393672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87.647602636689371</v>
      </c>
      <c r="L39">
        <v>44.57</v>
      </c>
      <c r="M39">
        <v>0</v>
      </c>
      <c r="N39">
        <v>14.53</v>
      </c>
      <c r="O39">
        <v>24.22</v>
      </c>
      <c r="P39">
        <v>31.01</v>
      </c>
      <c r="Q39">
        <v>3.0025316455696203</v>
      </c>
      <c r="R39">
        <v>5.97</v>
      </c>
      <c r="S39">
        <v>3.89</v>
      </c>
      <c r="T39">
        <v>0</v>
      </c>
      <c r="U39">
        <v>258.79000000000002</v>
      </c>
      <c r="V39">
        <v>5.1199999999999992</v>
      </c>
      <c r="W39">
        <v>4.84</v>
      </c>
      <c r="X39">
        <v>12.6</v>
      </c>
      <c r="Y39">
        <v>0</v>
      </c>
      <c r="Z39">
        <v>0</v>
      </c>
      <c r="AA39">
        <v>5.9864263947491816</v>
      </c>
      <c r="AB39">
        <v>9.7231178918050229</v>
      </c>
      <c r="AC39">
        <v>7.1499034031580626</v>
      </c>
      <c r="AD39">
        <v>9.0350547715539502</v>
      </c>
      <c r="AE39">
        <v>12.000856582911029</v>
      </c>
      <c r="AF39">
        <v>0</v>
      </c>
      <c r="AG39">
        <v>0</v>
      </c>
      <c r="AH39">
        <v>37.649113481982369</v>
      </c>
      <c r="AI39">
        <v>3.9130262155458069</v>
      </c>
      <c r="AJ39">
        <v>0</v>
      </c>
      <c r="AK39">
        <v>12.771214162042487</v>
      </c>
      <c r="AL39">
        <v>19.531962994836491</v>
      </c>
      <c r="AM39">
        <v>0</v>
      </c>
      <c r="AN39">
        <v>0</v>
      </c>
      <c r="AO39">
        <v>0.82042000000000015</v>
      </c>
      <c r="AP39">
        <v>2.049437676884839</v>
      </c>
      <c r="AQ39">
        <v>0</v>
      </c>
      <c r="AR39">
        <v>11.139804347826086</v>
      </c>
      <c r="AS39">
        <v>5.9594347909330541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633.91990699648738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87.647602636689371</v>
      </c>
      <c r="L40">
        <v>44.57</v>
      </c>
      <c r="M40">
        <v>0</v>
      </c>
      <c r="N40">
        <v>14.53</v>
      </c>
      <c r="O40">
        <v>36.816694496812993</v>
      </c>
      <c r="P40">
        <v>31.01</v>
      </c>
      <c r="Q40">
        <v>3.0025316455696203</v>
      </c>
      <c r="R40">
        <v>5.97</v>
      </c>
      <c r="S40">
        <v>3.89</v>
      </c>
      <c r="T40">
        <v>0</v>
      </c>
      <c r="U40">
        <v>258.79000000000002</v>
      </c>
      <c r="V40">
        <v>5.1199999999999992</v>
      </c>
      <c r="W40">
        <v>4.84</v>
      </c>
      <c r="X40">
        <v>12.6</v>
      </c>
      <c r="Y40">
        <v>0</v>
      </c>
      <c r="Z40">
        <v>0</v>
      </c>
      <c r="AA40">
        <v>5.9864263947491816</v>
      </c>
      <c r="AB40">
        <v>9.7231178918050229</v>
      </c>
      <c r="AC40">
        <v>7.1499034031580626</v>
      </c>
      <c r="AD40">
        <v>9.0350547715539502</v>
      </c>
      <c r="AE40">
        <v>12.000856582911029</v>
      </c>
      <c r="AF40">
        <v>0</v>
      </c>
      <c r="AG40">
        <v>0</v>
      </c>
      <c r="AH40">
        <v>37.649113481982369</v>
      </c>
      <c r="AI40">
        <v>3.9130262155458069</v>
      </c>
      <c r="AJ40">
        <v>0</v>
      </c>
      <c r="AK40">
        <v>12.771214162042487</v>
      </c>
      <c r="AL40">
        <v>19.531962994836491</v>
      </c>
      <c r="AM40">
        <v>0</v>
      </c>
      <c r="AN40">
        <v>0</v>
      </c>
      <c r="AO40">
        <v>0.79502000000000006</v>
      </c>
      <c r="AP40">
        <v>2.049437676884839</v>
      </c>
      <c r="AQ40">
        <v>0</v>
      </c>
      <c r="AR40">
        <v>11.139804347826086</v>
      </c>
      <c r="AS40">
        <v>5.9594347909330541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646.49120149330042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87.647602636689371</v>
      </c>
      <c r="L41">
        <v>44.57</v>
      </c>
      <c r="M41">
        <v>0</v>
      </c>
      <c r="N41">
        <v>14.53</v>
      </c>
      <c r="O41">
        <v>36.816694496812993</v>
      </c>
      <c r="P41">
        <v>31.01</v>
      </c>
      <c r="Q41">
        <v>3.0025316455696203</v>
      </c>
      <c r="R41">
        <v>5.97</v>
      </c>
      <c r="S41">
        <v>3.89</v>
      </c>
      <c r="T41">
        <v>0</v>
      </c>
      <c r="U41">
        <v>257.28000000000003</v>
      </c>
      <c r="V41">
        <v>5.1199999999999992</v>
      </c>
      <c r="W41">
        <v>4.84</v>
      </c>
      <c r="X41">
        <v>12.6</v>
      </c>
      <c r="Y41">
        <v>0</v>
      </c>
      <c r="Z41">
        <v>0</v>
      </c>
      <c r="AA41">
        <v>5.9864263947491816</v>
      </c>
      <c r="AB41">
        <v>9.7231178918050229</v>
      </c>
      <c r="AC41">
        <v>7.1499034031580626</v>
      </c>
      <c r="AD41">
        <v>9.0350547715539502</v>
      </c>
      <c r="AE41">
        <v>12.000856582911029</v>
      </c>
      <c r="AF41">
        <v>0</v>
      </c>
      <c r="AG41">
        <v>0</v>
      </c>
      <c r="AH41">
        <v>37.649113481982369</v>
      </c>
      <c r="AI41">
        <v>3.9130262155458069</v>
      </c>
      <c r="AJ41">
        <v>0</v>
      </c>
      <c r="AK41">
        <v>12.771214162042487</v>
      </c>
      <c r="AL41">
        <v>19.531962994836491</v>
      </c>
      <c r="AM41">
        <v>0</v>
      </c>
      <c r="AN41">
        <v>0</v>
      </c>
      <c r="AO41">
        <v>0.80518000000000012</v>
      </c>
      <c r="AP41">
        <v>2.049437676884839</v>
      </c>
      <c r="AQ41">
        <v>0</v>
      </c>
      <c r="AR41">
        <v>8.42469927536232</v>
      </c>
      <c r="AS41">
        <v>5.9594347909330541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642.2762564208366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87.647602636689371</v>
      </c>
      <c r="L42">
        <v>44.57</v>
      </c>
      <c r="M42">
        <v>0</v>
      </c>
      <c r="N42">
        <v>14.53</v>
      </c>
      <c r="O42">
        <v>26.16</v>
      </c>
      <c r="P42">
        <v>31.01</v>
      </c>
      <c r="Q42">
        <v>3.0025316455696203</v>
      </c>
      <c r="R42">
        <v>5.97</v>
      </c>
      <c r="S42">
        <v>3.89</v>
      </c>
      <c r="T42">
        <v>0</v>
      </c>
      <c r="U42">
        <v>257.28000000000003</v>
      </c>
      <c r="V42">
        <v>5.1199999999999992</v>
      </c>
      <c r="W42">
        <v>4.84</v>
      </c>
      <c r="X42">
        <v>12.6</v>
      </c>
      <c r="Y42">
        <v>0</v>
      </c>
      <c r="Z42">
        <v>0</v>
      </c>
      <c r="AA42">
        <v>5.9864263947491816</v>
      </c>
      <c r="AB42">
        <v>9.7231178918050229</v>
      </c>
      <c r="AC42">
        <v>7.1499034031580626</v>
      </c>
      <c r="AD42">
        <v>9.0350547715539502</v>
      </c>
      <c r="AE42">
        <v>12.000856582911029</v>
      </c>
      <c r="AF42">
        <v>0</v>
      </c>
      <c r="AG42">
        <v>0</v>
      </c>
      <c r="AH42">
        <v>37.649113481982369</v>
      </c>
      <c r="AI42">
        <v>3.9130262155458069</v>
      </c>
      <c r="AJ42">
        <v>0</v>
      </c>
      <c r="AK42">
        <v>12.771214162042487</v>
      </c>
      <c r="AL42">
        <v>19.531962994836491</v>
      </c>
      <c r="AM42">
        <v>0</v>
      </c>
      <c r="AN42">
        <v>0</v>
      </c>
      <c r="AO42">
        <v>0.79248000000000018</v>
      </c>
      <c r="AP42">
        <v>2.049437676884839</v>
      </c>
      <c r="AQ42">
        <v>0</v>
      </c>
      <c r="AR42">
        <v>8.42469927536232</v>
      </c>
      <c r="AS42">
        <v>5.9594347909330541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631.60686192402352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87.647602636689371</v>
      </c>
      <c r="L43">
        <v>33.910000000000004</v>
      </c>
      <c r="M43">
        <v>0</v>
      </c>
      <c r="N43">
        <v>14.53</v>
      </c>
      <c r="O43">
        <v>41.99</v>
      </c>
      <c r="P43">
        <v>31.01</v>
      </c>
      <c r="Q43">
        <v>3.0025316455696203</v>
      </c>
      <c r="R43">
        <v>5.97</v>
      </c>
      <c r="S43">
        <v>3.89</v>
      </c>
      <c r="T43">
        <v>0</v>
      </c>
      <c r="U43">
        <v>257.28000000000003</v>
      </c>
      <c r="V43">
        <v>5.1199999999999992</v>
      </c>
      <c r="W43">
        <v>4.84</v>
      </c>
      <c r="X43">
        <v>12.6</v>
      </c>
      <c r="Y43">
        <v>0</v>
      </c>
      <c r="Z43">
        <v>0</v>
      </c>
      <c r="AA43">
        <v>3.4414967182372256</v>
      </c>
      <c r="AB43">
        <v>9.7231178918050229</v>
      </c>
      <c r="AC43">
        <v>7.1499034031580626</v>
      </c>
      <c r="AD43">
        <v>9.0350547715539502</v>
      </c>
      <c r="AE43">
        <v>12.000856582911029</v>
      </c>
      <c r="AF43">
        <v>0</v>
      </c>
      <c r="AG43">
        <v>0</v>
      </c>
      <c r="AH43">
        <v>37.649113481982369</v>
      </c>
      <c r="AI43">
        <v>3.9130262155458069</v>
      </c>
      <c r="AJ43">
        <v>0</v>
      </c>
      <c r="AK43">
        <v>12.771214162042487</v>
      </c>
      <c r="AL43">
        <v>19.531962994836491</v>
      </c>
      <c r="AM43">
        <v>0</v>
      </c>
      <c r="AN43">
        <v>0</v>
      </c>
      <c r="AO43">
        <v>0.84328000000000014</v>
      </c>
      <c r="AP43">
        <v>2.049437676884839</v>
      </c>
      <c r="AQ43">
        <v>0</v>
      </c>
      <c r="AR43">
        <v>8.42469927536232</v>
      </c>
      <c r="AS43">
        <v>8.0777282594990911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636.4010257160777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87.647602636689371</v>
      </c>
      <c r="L44">
        <v>33.910000000000004</v>
      </c>
      <c r="M44">
        <v>0</v>
      </c>
      <c r="N44">
        <v>14.53</v>
      </c>
      <c r="O44">
        <v>43.599999999999994</v>
      </c>
      <c r="P44">
        <v>31.01</v>
      </c>
      <c r="Q44">
        <v>3.0025316455696203</v>
      </c>
      <c r="R44">
        <v>5.97</v>
      </c>
      <c r="S44">
        <v>3.89</v>
      </c>
      <c r="T44">
        <v>0</v>
      </c>
      <c r="U44">
        <v>257.28000000000003</v>
      </c>
      <c r="V44">
        <v>5.1199999999999992</v>
      </c>
      <c r="W44">
        <v>4.84</v>
      </c>
      <c r="X44">
        <v>12.6</v>
      </c>
      <c r="Y44">
        <v>0</v>
      </c>
      <c r="Z44">
        <v>0</v>
      </c>
      <c r="AA44">
        <v>0</v>
      </c>
      <c r="AB44">
        <v>9.7231178918050229</v>
      </c>
      <c r="AC44">
        <v>7.1499034031580626</v>
      </c>
      <c r="AD44">
        <v>9.0350547715539502</v>
      </c>
      <c r="AE44">
        <v>12.000856582911029</v>
      </c>
      <c r="AF44">
        <v>0</v>
      </c>
      <c r="AG44">
        <v>0</v>
      </c>
      <c r="AH44">
        <v>37.649113481982369</v>
      </c>
      <c r="AI44">
        <v>3.9130262155458069</v>
      </c>
      <c r="AJ44">
        <v>0</v>
      </c>
      <c r="AK44">
        <v>12.771214162042487</v>
      </c>
      <c r="AL44">
        <v>19.531962994836491</v>
      </c>
      <c r="AM44">
        <v>0</v>
      </c>
      <c r="AN44">
        <v>0</v>
      </c>
      <c r="AO44">
        <v>0.83820000000000006</v>
      </c>
      <c r="AP44">
        <v>2.049437676884839</v>
      </c>
      <c r="AQ44">
        <v>0</v>
      </c>
      <c r="AR44">
        <v>11.139804347826086</v>
      </c>
      <c r="AS44">
        <v>8.0777282594990911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637.27955407030413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87.647602636689371</v>
      </c>
      <c r="L45">
        <v>33.910000000000004</v>
      </c>
      <c r="M45">
        <v>0</v>
      </c>
      <c r="N45">
        <v>14.53</v>
      </c>
      <c r="O45">
        <v>43.599999999999994</v>
      </c>
      <c r="P45">
        <v>31.01</v>
      </c>
      <c r="Q45">
        <v>3.0025316455696203</v>
      </c>
      <c r="R45">
        <v>5.97</v>
      </c>
      <c r="S45">
        <v>3.89</v>
      </c>
      <c r="T45">
        <v>0</v>
      </c>
      <c r="U45">
        <v>257.28000000000003</v>
      </c>
      <c r="V45">
        <v>5.1199999999999992</v>
      </c>
      <c r="W45">
        <v>4.84</v>
      </c>
      <c r="X45">
        <v>12.6</v>
      </c>
      <c r="Y45">
        <v>0</v>
      </c>
      <c r="Z45">
        <v>0</v>
      </c>
      <c r="AA45">
        <v>0</v>
      </c>
      <c r="AB45">
        <v>9.7231178918050229</v>
      </c>
      <c r="AC45">
        <v>7.1499034031580626</v>
      </c>
      <c r="AD45">
        <v>9.0350547715539502</v>
      </c>
      <c r="AE45">
        <v>12.000856582911029</v>
      </c>
      <c r="AF45">
        <v>0</v>
      </c>
      <c r="AG45">
        <v>0</v>
      </c>
      <c r="AH45">
        <v>37.649113481982369</v>
      </c>
      <c r="AI45">
        <v>3.9130262155458069</v>
      </c>
      <c r="AJ45">
        <v>0</v>
      </c>
      <c r="AK45">
        <v>12.771214162042487</v>
      </c>
      <c r="AL45">
        <v>19.531962994836491</v>
      </c>
      <c r="AM45">
        <v>0</v>
      </c>
      <c r="AN45">
        <v>0</v>
      </c>
      <c r="AO45">
        <v>0.82550000000000012</v>
      </c>
      <c r="AP45">
        <v>2.049437676884839</v>
      </c>
      <c r="AQ45">
        <v>0</v>
      </c>
      <c r="AR45">
        <v>11.139804347826086</v>
      </c>
      <c r="AS45">
        <v>5.9594347909330541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635.14856060173815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87.647602636689371</v>
      </c>
      <c r="L46">
        <v>33.910000000000004</v>
      </c>
      <c r="M46">
        <v>0</v>
      </c>
      <c r="N46">
        <v>14.53</v>
      </c>
      <c r="O46">
        <v>49.059999999999995</v>
      </c>
      <c r="P46">
        <v>31.01</v>
      </c>
      <c r="Q46">
        <v>3.0025316455696203</v>
      </c>
      <c r="R46">
        <v>5.97</v>
      </c>
      <c r="S46">
        <v>3.89</v>
      </c>
      <c r="T46">
        <v>0</v>
      </c>
      <c r="U46">
        <v>257.28000000000003</v>
      </c>
      <c r="V46">
        <v>5.1199999999999992</v>
      </c>
      <c r="W46">
        <v>4.84</v>
      </c>
      <c r="X46">
        <v>12.6</v>
      </c>
      <c r="Y46">
        <v>0</v>
      </c>
      <c r="Z46">
        <v>0</v>
      </c>
      <c r="AA46">
        <v>0</v>
      </c>
      <c r="AB46">
        <v>9.7231178918050229</v>
      </c>
      <c r="AC46">
        <v>7.1499034031580626</v>
      </c>
      <c r="AD46">
        <v>9.0350547715539502</v>
      </c>
      <c r="AE46">
        <v>12.000856582911029</v>
      </c>
      <c r="AF46">
        <v>0</v>
      </c>
      <c r="AG46">
        <v>0</v>
      </c>
      <c r="AH46">
        <v>37.649113481982369</v>
      </c>
      <c r="AI46">
        <v>3.9130262155458069</v>
      </c>
      <c r="AJ46">
        <v>0</v>
      </c>
      <c r="AK46">
        <v>12.771214162042487</v>
      </c>
      <c r="AL46">
        <v>19.531962994836491</v>
      </c>
      <c r="AM46">
        <v>0</v>
      </c>
      <c r="AN46">
        <v>0</v>
      </c>
      <c r="AO46">
        <v>0.81026000000000009</v>
      </c>
      <c r="AP46">
        <v>2.049437676884839</v>
      </c>
      <c r="AQ46">
        <v>0</v>
      </c>
      <c r="AR46">
        <v>8.42469927536232</v>
      </c>
      <c r="AS46">
        <v>5.9594347909330541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637.87821552927437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87.647602636689371</v>
      </c>
      <c r="L47">
        <v>33.910000000000004</v>
      </c>
      <c r="M47">
        <v>0</v>
      </c>
      <c r="N47">
        <v>14.53</v>
      </c>
      <c r="O47">
        <v>49.059999999999995</v>
      </c>
      <c r="P47">
        <v>31.01</v>
      </c>
      <c r="Q47">
        <v>3.0025316455696203</v>
      </c>
      <c r="R47">
        <v>5.97</v>
      </c>
      <c r="S47">
        <v>3.89</v>
      </c>
      <c r="T47">
        <v>0</v>
      </c>
      <c r="U47">
        <v>257.28000000000003</v>
      </c>
      <c r="V47">
        <v>5.1199999999999992</v>
      </c>
      <c r="W47">
        <v>4.84</v>
      </c>
      <c r="X47">
        <v>12.6</v>
      </c>
      <c r="Y47">
        <v>0</v>
      </c>
      <c r="Z47">
        <v>0</v>
      </c>
      <c r="AA47">
        <v>0</v>
      </c>
      <c r="AB47">
        <v>9.7231178918050229</v>
      </c>
      <c r="AC47">
        <v>7.1499034031580626</v>
      </c>
      <c r="AD47">
        <v>9.0350547715539502</v>
      </c>
      <c r="AE47">
        <v>12.000856582911029</v>
      </c>
      <c r="AF47">
        <v>0</v>
      </c>
      <c r="AG47">
        <v>0</v>
      </c>
      <c r="AH47">
        <v>37.649113481982369</v>
      </c>
      <c r="AI47">
        <v>3.9130262155458069</v>
      </c>
      <c r="AJ47">
        <v>0</v>
      </c>
      <c r="AK47">
        <v>12.771214162042487</v>
      </c>
      <c r="AL47">
        <v>19.531962994836491</v>
      </c>
      <c r="AM47">
        <v>0</v>
      </c>
      <c r="AN47">
        <v>0</v>
      </c>
      <c r="AO47">
        <v>0.8128000000000003</v>
      </c>
      <c r="AP47">
        <v>2.049437676884839</v>
      </c>
      <c r="AQ47">
        <v>0</v>
      </c>
      <c r="AR47">
        <v>8.42469927536232</v>
      </c>
      <c r="AS47">
        <v>5.9594347909330541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637.88075552927444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87.647602636689371</v>
      </c>
      <c r="L48">
        <v>33.910000000000004</v>
      </c>
      <c r="M48">
        <v>0</v>
      </c>
      <c r="N48">
        <v>14.53</v>
      </c>
      <c r="O48">
        <v>49.059999999999995</v>
      </c>
      <c r="P48">
        <v>31.01</v>
      </c>
      <c r="Q48">
        <v>3.0025316455696203</v>
      </c>
      <c r="R48">
        <v>5.97</v>
      </c>
      <c r="S48">
        <v>3.89</v>
      </c>
      <c r="T48">
        <v>0</v>
      </c>
      <c r="U48">
        <v>257.28000000000003</v>
      </c>
      <c r="V48">
        <v>5.1199999999999992</v>
      </c>
      <c r="W48">
        <v>4.84</v>
      </c>
      <c r="X48">
        <v>12.6</v>
      </c>
      <c r="Y48">
        <v>0</v>
      </c>
      <c r="Z48">
        <v>0</v>
      </c>
      <c r="AA48">
        <v>0</v>
      </c>
      <c r="AB48">
        <v>9.7231178918050229</v>
      </c>
      <c r="AC48">
        <v>7.1499034031580626</v>
      </c>
      <c r="AD48">
        <v>9.0350547715539502</v>
      </c>
      <c r="AE48">
        <v>12.000856582911029</v>
      </c>
      <c r="AF48">
        <v>0</v>
      </c>
      <c r="AG48">
        <v>0</v>
      </c>
      <c r="AH48">
        <v>37.649113481982369</v>
      </c>
      <c r="AI48">
        <v>3.9130262155458069</v>
      </c>
      <c r="AJ48">
        <v>0</v>
      </c>
      <c r="AK48">
        <v>12.771214162042487</v>
      </c>
      <c r="AL48">
        <v>19.531962994836491</v>
      </c>
      <c r="AM48">
        <v>0</v>
      </c>
      <c r="AN48">
        <v>0</v>
      </c>
      <c r="AO48">
        <v>0.83312000000000008</v>
      </c>
      <c r="AP48">
        <v>2.049437676884839</v>
      </c>
      <c r="AQ48">
        <v>0</v>
      </c>
      <c r="AR48">
        <v>8.42469927536232</v>
      </c>
      <c r="AS48">
        <v>5.9594347909330541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637.90107552927441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87.647602636689371</v>
      </c>
      <c r="L49">
        <v>33.910000000000004</v>
      </c>
      <c r="M49">
        <v>0</v>
      </c>
      <c r="N49">
        <v>29.217522258967186</v>
      </c>
      <c r="O49">
        <v>49.059999999999995</v>
      </c>
      <c r="P49">
        <v>59.07</v>
      </c>
      <c r="Q49">
        <v>3.0025316455696203</v>
      </c>
      <c r="R49">
        <v>5.97</v>
      </c>
      <c r="S49">
        <v>3.89</v>
      </c>
      <c r="T49">
        <v>0</v>
      </c>
      <c r="U49">
        <v>257.28000000000003</v>
      </c>
      <c r="V49">
        <v>2.91</v>
      </c>
      <c r="W49">
        <v>4.6879247787610616</v>
      </c>
      <c r="X49">
        <v>24.33</v>
      </c>
      <c r="Y49">
        <v>0</v>
      </c>
      <c r="Z49">
        <v>0</v>
      </c>
      <c r="AA49">
        <v>0</v>
      </c>
      <c r="AB49">
        <v>9.7231178918050229</v>
      </c>
      <c r="AC49">
        <v>7.1499034031580626</v>
      </c>
      <c r="AD49">
        <v>9.0350547715539502</v>
      </c>
      <c r="AE49">
        <v>12.000856582911029</v>
      </c>
      <c r="AF49">
        <v>0</v>
      </c>
      <c r="AG49">
        <v>0</v>
      </c>
      <c r="AH49">
        <v>37.649113481982369</v>
      </c>
      <c r="AI49">
        <v>3.9130262155458069</v>
      </c>
      <c r="AJ49">
        <v>0</v>
      </c>
      <c r="AK49">
        <v>12.771214162042487</v>
      </c>
      <c r="AL49">
        <v>19.531962994836491</v>
      </c>
      <c r="AM49">
        <v>0</v>
      </c>
      <c r="AN49">
        <v>0</v>
      </c>
      <c r="AO49">
        <v>0.88392000000000026</v>
      </c>
      <c r="AP49">
        <v>2.049437676884839</v>
      </c>
      <c r="AQ49">
        <v>0</v>
      </c>
      <c r="AR49">
        <v>6.5198079710144929</v>
      </c>
      <c r="AS49">
        <v>5.9594347909330541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688.16243126265488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87.647602636689371</v>
      </c>
      <c r="L50">
        <v>33.910000000000004</v>
      </c>
      <c r="M50">
        <v>0</v>
      </c>
      <c r="N50">
        <v>29.217522258967186</v>
      </c>
      <c r="O50">
        <v>49.059999999999995</v>
      </c>
      <c r="P50">
        <v>59.07</v>
      </c>
      <c r="Q50">
        <v>3.0025316455696203</v>
      </c>
      <c r="R50">
        <v>5.97</v>
      </c>
      <c r="S50">
        <v>3.89</v>
      </c>
      <c r="T50">
        <v>0</v>
      </c>
      <c r="U50">
        <v>257.28000000000003</v>
      </c>
      <c r="V50">
        <v>2.91</v>
      </c>
      <c r="W50">
        <v>4.6879247787610616</v>
      </c>
      <c r="X50">
        <v>24.33</v>
      </c>
      <c r="Y50">
        <v>0</v>
      </c>
      <c r="Z50">
        <v>0</v>
      </c>
      <c r="AA50">
        <v>0</v>
      </c>
      <c r="AB50">
        <v>9.7231178918050229</v>
      </c>
      <c r="AC50">
        <v>7.1499034031580626</v>
      </c>
      <c r="AD50">
        <v>9.0350547715539502</v>
      </c>
      <c r="AE50">
        <v>12.000856582911029</v>
      </c>
      <c r="AF50">
        <v>0</v>
      </c>
      <c r="AG50">
        <v>0</v>
      </c>
      <c r="AH50">
        <v>37.649113481982369</v>
      </c>
      <c r="AI50">
        <v>3.9130262155458069</v>
      </c>
      <c r="AJ50">
        <v>0</v>
      </c>
      <c r="AK50">
        <v>12.771214162042487</v>
      </c>
      <c r="AL50">
        <v>19.531962994836491</v>
      </c>
      <c r="AM50">
        <v>0</v>
      </c>
      <c r="AN50">
        <v>0</v>
      </c>
      <c r="AO50">
        <v>0.88392000000000026</v>
      </c>
      <c r="AP50">
        <v>2.049437676884839</v>
      </c>
      <c r="AQ50">
        <v>0</v>
      </c>
      <c r="AR50">
        <v>6.5198079710144929</v>
      </c>
      <c r="AS50">
        <v>5.9594347909330541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688.16243126265488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87.647602636689371</v>
      </c>
      <c r="L51">
        <v>33.910000000000004</v>
      </c>
      <c r="M51">
        <v>0</v>
      </c>
      <c r="N51">
        <v>29.217522258967186</v>
      </c>
      <c r="O51">
        <v>49.059999999999995</v>
      </c>
      <c r="P51">
        <v>59.07</v>
      </c>
      <c r="Q51">
        <v>3.0025316455696203</v>
      </c>
      <c r="R51">
        <v>5.97</v>
      </c>
      <c r="S51">
        <v>3.89</v>
      </c>
      <c r="T51">
        <v>0</v>
      </c>
      <c r="U51">
        <v>257.28000000000003</v>
      </c>
      <c r="V51">
        <v>2.91</v>
      </c>
      <c r="W51">
        <v>4.6879247787610616</v>
      </c>
      <c r="X51">
        <v>24.332946590771463</v>
      </c>
      <c r="Y51">
        <v>0</v>
      </c>
      <c r="Z51">
        <v>0</v>
      </c>
      <c r="AA51">
        <v>0</v>
      </c>
      <c r="AB51">
        <v>9.7231178918050229</v>
      </c>
      <c r="AC51">
        <v>7.1499034031580626</v>
      </c>
      <c r="AD51">
        <v>9.0350547715539502</v>
      </c>
      <c r="AE51">
        <v>12.000856582911029</v>
      </c>
      <c r="AF51">
        <v>0</v>
      </c>
      <c r="AG51">
        <v>0</v>
      </c>
      <c r="AH51">
        <v>37.649113481982369</v>
      </c>
      <c r="AI51">
        <v>3.9130262155458069</v>
      </c>
      <c r="AJ51">
        <v>0</v>
      </c>
      <c r="AK51">
        <v>12.771214162042487</v>
      </c>
      <c r="AL51">
        <v>19.531962994836491</v>
      </c>
      <c r="AM51">
        <v>1.296272197057537</v>
      </c>
      <c r="AN51">
        <v>0</v>
      </c>
      <c r="AO51">
        <v>0.88392000000000026</v>
      </c>
      <c r="AP51">
        <v>2.049437676884839</v>
      </c>
      <c r="AQ51">
        <v>0</v>
      </c>
      <c r="AR51">
        <v>7.6068659420289855</v>
      </c>
      <c r="AS51">
        <v>5.9594347909330541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690.54870802149833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87.647602636689371</v>
      </c>
      <c r="L52">
        <v>33.910000000000004</v>
      </c>
      <c r="M52">
        <v>0</v>
      </c>
      <c r="N52">
        <v>29.217522258967186</v>
      </c>
      <c r="O52">
        <v>49.059999999999995</v>
      </c>
      <c r="P52">
        <v>59.07</v>
      </c>
      <c r="Q52">
        <v>3.0025316455696203</v>
      </c>
      <c r="R52">
        <v>5.97</v>
      </c>
      <c r="S52">
        <v>3.89</v>
      </c>
      <c r="T52">
        <v>0</v>
      </c>
      <c r="U52">
        <v>257.28000000000003</v>
      </c>
      <c r="V52">
        <v>2.91</v>
      </c>
      <c r="W52">
        <v>4.7</v>
      </c>
      <c r="X52">
        <v>24.332539931099276</v>
      </c>
      <c r="Y52">
        <v>0</v>
      </c>
      <c r="Z52">
        <v>0</v>
      </c>
      <c r="AA52">
        <v>0</v>
      </c>
      <c r="AB52">
        <v>9.7231178918050229</v>
      </c>
      <c r="AC52">
        <v>7.1499034031580626</v>
      </c>
      <c r="AD52">
        <v>9.0350547715539502</v>
      </c>
      <c r="AE52">
        <v>12.000856582911029</v>
      </c>
      <c r="AF52">
        <v>0</v>
      </c>
      <c r="AG52">
        <v>0</v>
      </c>
      <c r="AH52">
        <v>37.649113481982369</v>
      </c>
      <c r="AI52">
        <v>3.9130262155458069</v>
      </c>
      <c r="AJ52">
        <v>0</v>
      </c>
      <c r="AK52">
        <v>12.771214162042487</v>
      </c>
      <c r="AL52">
        <v>19.531962994836491</v>
      </c>
      <c r="AM52">
        <v>1.296272197057537</v>
      </c>
      <c r="AN52">
        <v>0</v>
      </c>
      <c r="AO52">
        <v>0.88392000000000026</v>
      </c>
      <c r="AP52">
        <v>2.049437676884839</v>
      </c>
      <c r="AQ52">
        <v>0</v>
      </c>
      <c r="AR52">
        <v>7.6068659420289855</v>
      </c>
      <c r="AS52">
        <v>5.9594347909330541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690.56037658306514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87.647602636689371</v>
      </c>
      <c r="L53">
        <v>33.910000000000004</v>
      </c>
      <c r="M53">
        <v>0</v>
      </c>
      <c r="N53">
        <v>29.217522258967186</v>
      </c>
      <c r="O53">
        <v>49.059999999999995</v>
      </c>
      <c r="P53">
        <v>59.07</v>
      </c>
      <c r="Q53">
        <v>3.0025316455696203</v>
      </c>
      <c r="R53">
        <v>5.97</v>
      </c>
      <c r="S53">
        <v>3.89</v>
      </c>
      <c r="T53">
        <v>0</v>
      </c>
      <c r="U53">
        <v>257.28000000000003</v>
      </c>
      <c r="V53">
        <v>2.91</v>
      </c>
      <c r="W53">
        <v>4.7</v>
      </c>
      <c r="X53">
        <v>24.332539931099276</v>
      </c>
      <c r="Y53">
        <v>0</v>
      </c>
      <c r="Z53">
        <v>0</v>
      </c>
      <c r="AA53">
        <v>0</v>
      </c>
      <c r="AB53">
        <v>9.7231178918050229</v>
      </c>
      <c r="AC53">
        <v>7.1499034031580626</v>
      </c>
      <c r="AD53">
        <v>9.0350547715539502</v>
      </c>
      <c r="AE53">
        <v>12.000856582911029</v>
      </c>
      <c r="AF53">
        <v>0</v>
      </c>
      <c r="AG53">
        <v>0</v>
      </c>
      <c r="AH53">
        <v>37.649113481982369</v>
      </c>
      <c r="AI53">
        <v>3.9130262155458069</v>
      </c>
      <c r="AJ53">
        <v>0</v>
      </c>
      <c r="AK53">
        <v>12.771214162042487</v>
      </c>
      <c r="AL53">
        <v>19.531962994836491</v>
      </c>
      <c r="AM53">
        <v>1.296272197057537</v>
      </c>
      <c r="AN53">
        <v>0</v>
      </c>
      <c r="AO53">
        <v>0.88392000000000026</v>
      </c>
      <c r="AP53">
        <v>2.049437676884839</v>
      </c>
      <c r="AQ53">
        <v>0</v>
      </c>
      <c r="AR53">
        <v>7.6068659420289855</v>
      </c>
      <c r="AS53">
        <v>5.9594347909330541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690.56037658306514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87.647602636689371</v>
      </c>
      <c r="L54">
        <v>33.910000000000004</v>
      </c>
      <c r="M54">
        <v>0</v>
      </c>
      <c r="N54">
        <v>29.217522258967186</v>
      </c>
      <c r="O54">
        <v>49.059999999999995</v>
      </c>
      <c r="P54">
        <v>59.07</v>
      </c>
      <c r="Q54">
        <v>3.0025316455696203</v>
      </c>
      <c r="R54">
        <v>5.97</v>
      </c>
      <c r="S54">
        <v>3.89</v>
      </c>
      <c r="T54">
        <v>0</v>
      </c>
      <c r="U54">
        <v>257.28000000000003</v>
      </c>
      <c r="V54">
        <v>2.91</v>
      </c>
      <c r="W54">
        <v>4.7</v>
      </c>
      <c r="X54">
        <v>24.332539931099276</v>
      </c>
      <c r="Y54">
        <v>0</v>
      </c>
      <c r="Z54">
        <v>0</v>
      </c>
      <c r="AA54">
        <v>0</v>
      </c>
      <c r="AB54">
        <v>9.7231178918050229</v>
      </c>
      <c r="AC54">
        <v>7.1499034031580626</v>
      </c>
      <c r="AD54">
        <v>9.0350547715539502</v>
      </c>
      <c r="AE54">
        <v>12.000856582911029</v>
      </c>
      <c r="AF54">
        <v>0</v>
      </c>
      <c r="AG54">
        <v>0</v>
      </c>
      <c r="AH54">
        <v>37.649113481982369</v>
      </c>
      <c r="AI54">
        <v>3.9130262155458069</v>
      </c>
      <c r="AJ54">
        <v>0</v>
      </c>
      <c r="AK54">
        <v>12.771214162042487</v>
      </c>
      <c r="AL54">
        <v>19.531962994836491</v>
      </c>
      <c r="AM54">
        <v>1.296272197057537</v>
      </c>
      <c r="AN54">
        <v>0</v>
      </c>
      <c r="AO54">
        <v>0.88392000000000026</v>
      </c>
      <c r="AP54">
        <v>2.049437676884839</v>
      </c>
      <c r="AQ54">
        <v>0</v>
      </c>
      <c r="AR54">
        <v>7.6068659420289855</v>
      </c>
      <c r="AS54">
        <v>6.6231359104510155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691.22407770258303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87.647602636689371</v>
      </c>
      <c r="L55">
        <v>33.910000000000004</v>
      </c>
      <c r="M55">
        <v>0</v>
      </c>
      <c r="N55">
        <v>29.217522258967186</v>
      </c>
      <c r="O55">
        <v>49.059999999999995</v>
      </c>
      <c r="P55">
        <v>59.07</v>
      </c>
      <c r="Q55">
        <v>3.0025316455696203</v>
      </c>
      <c r="R55">
        <v>5.97</v>
      </c>
      <c r="S55">
        <v>3.89</v>
      </c>
      <c r="T55">
        <v>0</v>
      </c>
      <c r="U55">
        <v>257.28000000000003</v>
      </c>
      <c r="V55">
        <v>2.91</v>
      </c>
      <c r="W55">
        <v>4.6879247787610616</v>
      </c>
      <c r="X55">
        <v>24.332946590771463</v>
      </c>
      <c r="Y55">
        <v>0</v>
      </c>
      <c r="Z55">
        <v>0</v>
      </c>
      <c r="AA55">
        <v>0</v>
      </c>
      <c r="AB55">
        <v>9.7231178918050229</v>
      </c>
      <c r="AC55">
        <v>7.1499034031580626</v>
      </c>
      <c r="AD55">
        <v>9.0350547715539502</v>
      </c>
      <c r="AE55">
        <v>12.000856582911029</v>
      </c>
      <c r="AF55">
        <v>0</v>
      </c>
      <c r="AG55">
        <v>0</v>
      </c>
      <c r="AH55">
        <v>37.649113481982369</v>
      </c>
      <c r="AI55">
        <v>3.9130262155458069</v>
      </c>
      <c r="AJ55">
        <v>0</v>
      </c>
      <c r="AK55">
        <v>12.771214162042487</v>
      </c>
      <c r="AL55">
        <v>19.531962994836491</v>
      </c>
      <c r="AM55">
        <v>1.296272197057537</v>
      </c>
      <c r="AN55">
        <v>0</v>
      </c>
      <c r="AO55">
        <v>0.88392000000000026</v>
      </c>
      <c r="AP55">
        <v>2.049437676884839</v>
      </c>
      <c r="AQ55">
        <v>0</v>
      </c>
      <c r="AR55">
        <v>7.6068659420289855</v>
      </c>
      <c r="AS55">
        <v>6.6231359104510155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691.21240914101622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87.647602636689371</v>
      </c>
      <c r="L56">
        <v>33.910000000000004</v>
      </c>
      <c r="M56">
        <v>0</v>
      </c>
      <c r="N56">
        <v>29.217522258967186</v>
      </c>
      <c r="O56">
        <v>49.059999999999995</v>
      </c>
      <c r="P56">
        <v>59.07</v>
      </c>
      <c r="Q56">
        <v>3.0025316455696203</v>
      </c>
      <c r="R56">
        <v>5.97</v>
      </c>
      <c r="S56">
        <v>3.89</v>
      </c>
      <c r="T56">
        <v>0</v>
      </c>
      <c r="U56">
        <v>257.28000000000003</v>
      </c>
      <c r="V56">
        <v>2.91</v>
      </c>
      <c r="W56">
        <v>4.6879247787610616</v>
      </c>
      <c r="X56">
        <v>24.332946590771463</v>
      </c>
      <c r="Y56">
        <v>0</v>
      </c>
      <c r="Z56">
        <v>0</v>
      </c>
      <c r="AA56">
        <v>0</v>
      </c>
      <c r="AB56">
        <v>9.7231178918050229</v>
      </c>
      <c r="AC56">
        <v>7.1499034031580626</v>
      </c>
      <c r="AD56">
        <v>9.0350547715539502</v>
      </c>
      <c r="AE56">
        <v>12.000856582911029</v>
      </c>
      <c r="AF56">
        <v>0</v>
      </c>
      <c r="AG56">
        <v>0</v>
      </c>
      <c r="AH56">
        <v>37.649113481982369</v>
      </c>
      <c r="AI56">
        <v>3.9130262155458069</v>
      </c>
      <c r="AJ56">
        <v>0</v>
      </c>
      <c r="AK56">
        <v>12.771214162042487</v>
      </c>
      <c r="AL56">
        <v>19.531962994836491</v>
      </c>
      <c r="AM56">
        <v>1.296272197057537</v>
      </c>
      <c r="AN56">
        <v>0</v>
      </c>
      <c r="AO56">
        <v>0.88392000000000026</v>
      </c>
      <c r="AP56">
        <v>2.049437676884839</v>
      </c>
      <c r="AQ56">
        <v>0</v>
      </c>
      <c r="AR56">
        <v>7.6068659420289855</v>
      </c>
      <c r="AS56">
        <v>6.6231359104510155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691.21240914101622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87.647602636689371</v>
      </c>
      <c r="L57">
        <v>33.910000000000004</v>
      </c>
      <c r="M57">
        <v>0</v>
      </c>
      <c r="N57">
        <v>29.217522258967186</v>
      </c>
      <c r="O57">
        <v>49.059999999999995</v>
      </c>
      <c r="P57">
        <v>59.070000000000007</v>
      </c>
      <c r="Q57">
        <v>3.0025316455696203</v>
      </c>
      <c r="R57">
        <v>5.97</v>
      </c>
      <c r="S57">
        <v>3.89</v>
      </c>
      <c r="T57">
        <v>0</v>
      </c>
      <c r="U57">
        <v>257.28000000000003</v>
      </c>
      <c r="V57">
        <v>2.91</v>
      </c>
      <c r="W57">
        <v>4.6879247787610616</v>
      </c>
      <c r="X57">
        <v>25.11</v>
      </c>
      <c r="Y57">
        <v>0</v>
      </c>
      <c r="Z57">
        <v>0</v>
      </c>
      <c r="AA57">
        <v>0</v>
      </c>
      <c r="AB57">
        <v>9.7231178918050229</v>
      </c>
      <c r="AC57">
        <v>7.1499034031580626</v>
      </c>
      <c r="AD57">
        <v>9.0350547715539502</v>
      </c>
      <c r="AE57">
        <v>12.000856582911029</v>
      </c>
      <c r="AF57">
        <v>0</v>
      </c>
      <c r="AG57">
        <v>0</v>
      </c>
      <c r="AH57">
        <v>37.649113481982369</v>
      </c>
      <c r="AI57">
        <v>3.9130262155458069</v>
      </c>
      <c r="AJ57">
        <v>0</v>
      </c>
      <c r="AK57">
        <v>12.771214162042487</v>
      </c>
      <c r="AL57">
        <v>19.531962994836491</v>
      </c>
      <c r="AM57">
        <v>1.296272197057537</v>
      </c>
      <c r="AN57">
        <v>0</v>
      </c>
      <c r="AO57">
        <v>0.88392000000000026</v>
      </c>
      <c r="AP57">
        <v>2.049437676884839</v>
      </c>
      <c r="AQ57">
        <v>0</v>
      </c>
      <c r="AR57">
        <v>7.6068659420289855</v>
      </c>
      <c r="AS57">
        <v>6.6231359104510155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691.98946255024475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87.647602636689371</v>
      </c>
      <c r="L58">
        <v>33.910000000000004</v>
      </c>
      <c r="M58">
        <v>0</v>
      </c>
      <c r="N58">
        <v>29.217522258967186</v>
      </c>
      <c r="O58">
        <v>49.059999999999995</v>
      </c>
      <c r="P58">
        <v>59.070000000000007</v>
      </c>
      <c r="Q58">
        <v>3.0025316455696203</v>
      </c>
      <c r="R58">
        <v>5.97</v>
      </c>
      <c r="S58">
        <v>3.89</v>
      </c>
      <c r="T58">
        <v>0</v>
      </c>
      <c r="U58">
        <v>257.28000000000003</v>
      </c>
      <c r="V58">
        <v>2.91</v>
      </c>
      <c r="W58">
        <v>4.6899999999999995</v>
      </c>
      <c r="X58">
        <v>24.333201315789474</v>
      </c>
      <c r="Y58">
        <v>0</v>
      </c>
      <c r="Z58">
        <v>0</v>
      </c>
      <c r="AA58">
        <v>0</v>
      </c>
      <c r="AB58">
        <v>9.7231178918050229</v>
      </c>
      <c r="AC58">
        <v>7.1499034031580626</v>
      </c>
      <c r="AD58">
        <v>9.0350547715539502</v>
      </c>
      <c r="AE58">
        <v>12.000856582911029</v>
      </c>
      <c r="AF58">
        <v>0</v>
      </c>
      <c r="AG58">
        <v>0</v>
      </c>
      <c r="AH58">
        <v>37.649113481982369</v>
      </c>
      <c r="AI58">
        <v>3.9130262155458069</v>
      </c>
      <c r="AJ58">
        <v>0</v>
      </c>
      <c r="AK58">
        <v>12.771214162042487</v>
      </c>
      <c r="AL58">
        <v>19.531962994836491</v>
      </c>
      <c r="AM58">
        <v>1.296272197057537</v>
      </c>
      <c r="AN58">
        <v>0</v>
      </c>
      <c r="AO58">
        <v>0.88392000000000026</v>
      </c>
      <c r="AP58">
        <v>2.049437676884839</v>
      </c>
      <c r="AQ58">
        <v>0</v>
      </c>
      <c r="AR58">
        <v>7.6068659420289855</v>
      </c>
      <c r="AS58">
        <v>6.6231359104510155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691.21473908727319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87.25</v>
      </c>
      <c r="L59">
        <v>33.909999999999997</v>
      </c>
      <c r="M59">
        <v>0</v>
      </c>
      <c r="N59">
        <v>29.217522258967186</v>
      </c>
      <c r="O59">
        <v>49.059999999999995</v>
      </c>
      <c r="P59">
        <v>59.07</v>
      </c>
      <c r="Q59">
        <v>2.91</v>
      </c>
      <c r="R59">
        <v>5.81</v>
      </c>
      <c r="S59">
        <v>3.88</v>
      </c>
      <c r="T59">
        <v>0</v>
      </c>
      <c r="U59">
        <v>257.28000000000003</v>
      </c>
      <c r="V59">
        <v>5.120000000000001</v>
      </c>
      <c r="W59">
        <v>7.92</v>
      </c>
      <c r="X59">
        <v>24.332539931099276</v>
      </c>
      <c r="Y59">
        <v>0</v>
      </c>
      <c r="Z59">
        <v>0</v>
      </c>
      <c r="AA59">
        <v>3.4440365682137841</v>
      </c>
      <c r="AB59">
        <v>9.7231178918050229</v>
      </c>
      <c r="AC59">
        <v>7.1499034031580626</v>
      </c>
      <c r="AD59">
        <v>7.8023722861145508</v>
      </c>
      <c r="AE59">
        <v>12.000856582911029</v>
      </c>
      <c r="AF59">
        <v>0</v>
      </c>
      <c r="AG59">
        <v>0</v>
      </c>
      <c r="AH59">
        <v>37.649113481982369</v>
      </c>
      <c r="AI59">
        <v>3.9130262155458069</v>
      </c>
      <c r="AJ59">
        <v>0</v>
      </c>
      <c r="AK59">
        <v>12.771214162042487</v>
      </c>
      <c r="AL59">
        <v>19.531962994836491</v>
      </c>
      <c r="AM59">
        <v>1.296272197057537</v>
      </c>
      <c r="AN59">
        <v>0</v>
      </c>
      <c r="AO59">
        <v>0.9398000000000003</v>
      </c>
      <c r="AP59">
        <v>2.049437676884839</v>
      </c>
      <c r="AQ59">
        <v>0</v>
      </c>
      <c r="AR59">
        <v>7.6068659420289855</v>
      </c>
      <c r="AS59">
        <v>6.6231359104510155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698.26117750309834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87.25</v>
      </c>
      <c r="L60">
        <v>33.909999999999997</v>
      </c>
      <c r="M60">
        <v>0</v>
      </c>
      <c r="N60">
        <v>29.217522258967186</v>
      </c>
      <c r="O60">
        <v>49.059999999999995</v>
      </c>
      <c r="P60">
        <v>59.07</v>
      </c>
      <c r="Q60">
        <v>2.91</v>
      </c>
      <c r="R60">
        <v>5.81</v>
      </c>
      <c r="S60">
        <v>3.88</v>
      </c>
      <c r="T60">
        <v>0</v>
      </c>
      <c r="U60">
        <v>257.28000000000003</v>
      </c>
      <c r="V60">
        <v>5.120000000000001</v>
      </c>
      <c r="W60">
        <v>7.92</v>
      </c>
      <c r="X60">
        <v>24.332539931099276</v>
      </c>
      <c r="Y60">
        <v>0</v>
      </c>
      <c r="Z60">
        <v>0</v>
      </c>
      <c r="AA60">
        <v>6.2200925925925938</v>
      </c>
      <c r="AB60">
        <v>9.7231178918050229</v>
      </c>
      <c r="AC60">
        <v>7.1499034031580626</v>
      </c>
      <c r="AD60">
        <v>7.8023722861145508</v>
      </c>
      <c r="AE60">
        <v>12.000856582911029</v>
      </c>
      <c r="AF60">
        <v>0</v>
      </c>
      <c r="AG60">
        <v>0</v>
      </c>
      <c r="AH60">
        <v>37.649113481982369</v>
      </c>
      <c r="AI60">
        <v>3.9130262155458069</v>
      </c>
      <c r="AJ60">
        <v>0</v>
      </c>
      <c r="AK60">
        <v>12.771214162042487</v>
      </c>
      <c r="AL60">
        <v>19.531962994836491</v>
      </c>
      <c r="AM60">
        <v>1.296272197057537</v>
      </c>
      <c r="AN60">
        <v>0</v>
      </c>
      <c r="AO60">
        <v>0.9398000000000003</v>
      </c>
      <c r="AP60">
        <v>2.049437676884839</v>
      </c>
      <c r="AQ60">
        <v>0</v>
      </c>
      <c r="AR60">
        <v>7.6068659420289855</v>
      </c>
      <c r="AS60">
        <v>6.6231359104510155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701.03723352747716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87.2</v>
      </c>
      <c r="L61">
        <v>33.909999999999997</v>
      </c>
      <c r="M61">
        <v>0</v>
      </c>
      <c r="N61">
        <v>29.217522258967186</v>
      </c>
      <c r="O61">
        <v>49.059999999999995</v>
      </c>
      <c r="P61">
        <v>59.07</v>
      </c>
      <c r="Q61">
        <v>2.91</v>
      </c>
      <c r="R61">
        <v>5.81</v>
      </c>
      <c r="S61">
        <v>3.88</v>
      </c>
      <c r="T61">
        <v>0</v>
      </c>
      <c r="U61">
        <v>257.28000000000003</v>
      </c>
      <c r="V61">
        <v>5.120000000000001</v>
      </c>
      <c r="W61">
        <v>7.92</v>
      </c>
      <c r="X61">
        <v>24.332539931099276</v>
      </c>
      <c r="Y61">
        <v>0</v>
      </c>
      <c r="Z61">
        <v>0</v>
      </c>
      <c r="AA61">
        <v>6.395342240975153</v>
      </c>
      <c r="AB61">
        <v>9.7231178918050229</v>
      </c>
      <c r="AC61">
        <v>7.1499034031580626</v>
      </c>
      <c r="AD61">
        <v>7.8023722861145508</v>
      </c>
      <c r="AE61">
        <v>12.000856582911029</v>
      </c>
      <c r="AF61">
        <v>0</v>
      </c>
      <c r="AG61">
        <v>0</v>
      </c>
      <c r="AH61">
        <v>37.649113481982369</v>
      </c>
      <c r="AI61">
        <v>3.9130262155458069</v>
      </c>
      <c r="AJ61">
        <v>0</v>
      </c>
      <c r="AK61">
        <v>12.771214162042487</v>
      </c>
      <c r="AL61">
        <v>19.531962994836491</v>
      </c>
      <c r="AM61">
        <v>1.296272197057537</v>
      </c>
      <c r="AN61">
        <v>0</v>
      </c>
      <c r="AO61">
        <v>0.9398000000000003</v>
      </c>
      <c r="AP61">
        <v>2.049437676884839</v>
      </c>
      <c r="AQ61">
        <v>0</v>
      </c>
      <c r="AR61">
        <v>7.6068659420289855</v>
      </c>
      <c r="AS61">
        <v>6.6231359104510155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701.16248317585985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87.2</v>
      </c>
      <c r="L62">
        <v>33.909999999999997</v>
      </c>
      <c r="M62">
        <v>0</v>
      </c>
      <c r="N62">
        <v>29.217522258967186</v>
      </c>
      <c r="O62">
        <v>49.059999999999995</v>
      </c>
      <c r="P62">
        <v>59.07</v>
      </c>
      <c r="Q62">
        <v>2.91</v>
      </c>
      <c r="R62">
        <v>5.81</v>
      </c>
      <c r="S62">
        <v>3.88</v>
      </c>
      <c r="T62">
        <v>0</v>
      </c>
      <c r="U62">
        <v>257.28000000000003</v>
      </c>
      <c r="V62">
        <v>5.12</v>
      </c>
      <c r="W62">
        <v>7.92</v>
      </c>
      <c r="X62">
        <v>24.332539931099276</v>
      </c>
      <c r="Y62">
        <v>0</v>
      </c>
      <c r="Z62">
        <v>0</v>
      </c>
      <c r="AA62">
        <v>6.9033122362869213</v>
      </c>
      <c r="AB62">
        <v>9.7231178918050229</v>
      </c>
      <c r="AC62">
        <v>7.1499034031580626</v>
      </c>
      <c r="AD62">
        <v>7.8023722861145508</v>
      </c>
      <c r="AE62">
        <v>12.000856582911029</v>
      </c>
      <c r="AF62">
        <v>0</v>
      </c>
      <c r="AG62">
        <v>0</v>
      </c>
      <c r="AH62">
        <v>37.649113481982369</v>
      </c>
      <c r="AI62">
        <v>3.9130262155458069</v>
      </c>
      <c r="AJ62">
        <v>0</v>
      </c>
      <c r="AK62">
        <v>12.771214162042487</v>
      </c>
      <c r="AL62">
        <v>19.531962994836491</v>
      </c>
      <c r="AM62">
        <v>1.296272197057537</v>
      </c>
      <c r="AN62">
        <v>0</v>
      </c>
      <c r="AO62">
        <v>0.9398000000000003</v>
      </c>
      <c r="AP62">
        <v>2.049437676884839</v>
      </c>
      <c r="AQ62">
        <v>0</v>
      </c>
      <c r="AR62">
        <v>7.6068659420289855</v>
      </c>
      <c r="AS62">
        <v>6.6231359104510155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701.67045317117152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88.64</v>
      </c>
      <c r="L63">
        <v>33.909999999999997</v>
      </c>
      <c r="M63">
        <v>0</v>
      </c>
      <c r="N63">
        <v>29.217522258967186</v>
      </c>
      <c r="O63">
        <v>49.059999999999995</v>
      </c>
      <c r="P63">
        <v>59.07</v>
      </c>
      <c r="Q63">
        <v>2.91</v>
      </c>
      <c r="R63">
        <v>5.81</v>
      </c>
      <c r="S63">
        <v>3.88</v>
      </c>
      <c r="T63">
        <v>0</v>
      </c>
      <c r="U63">
        <v>257.28000000000003</v>
      </c>
      <c r="V63">
        <v>5.12</v>
      </c>
      <c r="W63">
        <v>7.92</v>
      </c>
      <c r="X63">
        <v>24.332539931099276</v>
      </c>
      <c r="Y63">
        <v>0</v>
      </c>
      <c r="Z63">
        <v>0</v>
      </c>
      <c r="AA63">
        <v>6.9033122362869213</v>
      </c>
      <c r="AB63">
        <v>9.7231178918050229</v>
      </c>
      <c r="AC63">
        <v>7.1499034031580626</v>
      </c>
      <c r="AD63">
        <v>7.8023722861145508</v>
      </c>
      <c r="AE63">
        <v>12.000856582911029</v>
      </c>
      <c r="AF63">
        <v>0</v>
      </c>
      <c r="AG63">
        <v>0</v>
      </c>
      <c r="AH63">
        <v>37.649113481982369</v>
      </c>
      <c r="AI63">
        <v>0.87876308897031041</v>
      </c>
      <c r="AJ63">
        <v>0</v>
      </c>
      <c r="AK63">
        <v>12.771214162042487</v>
      </c>
      <c r="AL63">
        <v>19.531962994836491</v>
      </c>
      <c r="AM63">
        <v>2.5925443941150741</v>
      </c>
      <c r="AN63">
        <v>0</v>
      </c>
      <c r="AO63">
        <v>0.9398000000000003</v>
      </c>
      <c r="AP63">
        <v>2.049437676884839</v>
      </c>
      <c r="AQ63">
        <v>0</v>
      </c>
      <c r="AR63">
        <v>7.6068659420289855</v>
      </c>
      <c r="AS63">
        <v>6.6231359104510155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701.37246224165358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87.2</v>
      </c>
      <c r="L64">
        <v>33.909999999999997</v>
      </c>
      <c r="M64">
        <v>0</v>
      </c>
      <c r="N64">
        <v>29.217522258967186</v>
      </c>
      <c r="O64">
        <v>49.059999999999995</v>
      </c>
      <c r="P64">
        <v>59.07</v>
      </c>
      <c r="Q64">
        <v>2.91</v>
      </c>
      <c r="R64">
        <v>5.81</v>
      </c>
      <c r="S64">
        <v>3.88</v>
      </c>
      <c r="T64">
        <v>0</v>
      </c>
      <c r="U64">
        <v>257.28000000000003</v>
      </c>
      <c r="V64">
        <v>5.12</v>
      </c>
      <c r="W64">
        <v>7.92</v>
      </c>
      <c r="X64">
        <v>24.332539931099276</v>
      </c>
      <c r="Y64">
        <v>0</v>
      </c>
      <c r="Z64">
        <v>0</v>
      </c>
      <c r="AA64">
        <v>10.372747304266294</v>
      </c>
      <c r="AB64">
        <v>9.7231178918050229</v>
      </c>
      <c r="AC64">
        <v>7.1499034031580626</v>
      </c>
      <c r="AD64">
        <v>7.8023722861145508</v>
      </c>
      <c r="AE64">
        <v>12.000856582911029</v>
      </c>
      <c r="AF64">
        <v>0</v>
      </c>
      <c r="AG64">
        <v>0</v>
      </c>
      <c r="AH64">
        <v>37.649113481982369</v>
      </c>
      <c r="AI64">
        <v>0.87876308897031041</v>
      </c>
      <c r="AJ64">
        <v>0</v>
      </c>
      <c r="AK64">
        <v>12.771214162042487</v>
      </c>
      <c r="AL64">
        <v>19.531962994836491</v>
      </c>
      <c r="AM64">
        <v>2.5925443941150741</v>
      </c>
      <c r="AN64">
        <v>0</v>
      </c>
      <c r="AO64">
        <v>0.9398000000000003</v>
      </c>
      <c r="AP64">
        <v>2.049437676884839</v>
      </c>
      <c r="AQ64">
        <v>0</v>
      </c>
      <c r="AR64">
        <v>7.6068659420289855</v>
      </c>
      <c r="AS64">
        <v>6.6231359104510155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703.40189730963311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87.2</v>
      </c>
      <c r="L65">
        <v>33.909999999999997</v>
      </c>
      <c r="M65">
        <v>0</v>
      </c>
      <c r="N65">
        <v>29.217522258967186</v>
      </c>
      <c r="O65">
        <v>49.059999999999995</v>
      </c>
      <c r="P65">
        <v>59.07</v>
      </c>
      <c r="Q65">
        <v>2.91</v>
      </c>
      <c r="R65">
        <v>5.81</v>
      </c>
      <c r="S65">
        <v>3.88</v>
      </c>
      <c r="T65">
        <v>0</v>
      </c>
      <c r="U65">
        <v>257.28000000000003</v>
      </c>
      <c r="V65">
        <v>5.12</v>
      </c>
      <c r="W65">
        <v>7.92</v>
      </c>
      <c r="X65">
        <v>24.332539931099276</v>
      </c>
      <c r="Y65">
        <v>0</v>
      </c>
      <c r="Z65">
        <v>0</v>
      </c>
      <c r="AA65">
        <v>10.372747304266294</v>
      </c>
      <c r="AB65">
        <v>9.7231178918050229</v>
      </c>
      <c r="AC65">
        <v>7.1499034031580626</v>
      </c>
      <c r="AD65">
        <v>7.8023722861145508</v>
      </c>
      <c r="AE65">
        <v>12.000856582911029</v>
      </c>
      <c r="AF65">
        <v>0</v>
      </c>
      <c r="AG65">
        <v>0</v>
      </c>
      <c r="AH65">
        <v>37.649113481982369</v>
      </c>
      <c r="AI65">
        <v>3.4460395478469241</v>
      </c>
      <c r="AJ65">
        <v>0</v>
      </c>
      <c r="AK65">
        <v>12.771214162042487</v>
      </c>
      <c r="AL65">
        <v>19.531962994836491</v>
      </c>
      <c r="AM65">
        <v>2.5925443941150741</v>
      </c>
      <c r="AN65">
        <v>0</v>
      </c>
      <c r="AO65">
        <v>0.79502000000000006</v>
      </c>
      <c r="AP65">
        <v>2.049437676884839</v>
      </c>
      <c r="AQ65">
        <v>0</v>
      </c>
      <c r="AR65">
        <v>9.6438297101449262</v>
      </c>
      <c r="AS65">
        <v>6.6231359104510155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707.86135753662563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87.2</v>
      </c>
      <c r="L66">
        <v>33.909999999999997</v>
      </c>
      <c r="M66">
        <v>0</v>
      </c>
      <c r="N66">
        <v>29.217522258967186</v>
      </c>
      <c r="O66">
        <v>49.059999999999995</v>
      </c>
      <c r="P66">
        <v>59.07</v>
      </c>
      <c r="Q66">
        <v>2.91</v>
      </c>
      <c r="R66">
        <v>5.81</v>
      </c>
      <c r="S66">
        <v>3.88</v>
      </c>
      <c r="T66">
        <v>0</v>
      </c>
      <c r="U66">
        <v>257.28000000000003</v>
      </c>
      <c r="V66">
        <v>5.12</v>
      </c>
      <c r="W66">
        <v>7.92</v>
      </c>
      <c r="X66">
        <v>24.332539931099276</v>
      </c>
      <c r="Y66">
        <v>0</v>
      </c>
      <c r="Z66">
        <v>0</v>
      </c>
      <c r="AA66">
        <v>10.372747304266294</v>
      </c>
      <c r="AB66">
        <v>9.7231178918050229</v>
      </c>
      <c r="AC66">
        <v>7.1499034031580626</v>
      </c>
      <c r="AD66">
        <v>7.8023722861145508</v>
      </c>
      <c r="AE66">
        <v>12.000856582911029</v>
      </c>
      <c r="AF66">
        <v>0</v>
      </c>
      <c r="AG66">
        <v>0</v>
      </c>
      <c r="AH66">
        <v>37.649113481982369</v>
      </c>
      <c r="AI66">
        <v>3.4460395478469241</v>
      </c>
      <c r="AJ66">
        <v>0</v>
      </c>
      <c r="AK66">
        <v>12.771214162042487</v>
      </c>
      <c r="AL66">
        <v>19.531962994836491</v>
      </c>
      <c r="AM66">
        <v>2.5925443941150741</v>
      </c>
      <c r="AN66">
        <v>0</v>
      </c>
      <c r="AO66">
        <v>0.79502000000000006</v>
      </c>
      <c r="AP66">
        <v>2.049437676884839</v>
      </c>
      <c r="AQ66">
        <v>0</v>
      </c>
      <c r="AR66">
        <v>9.6438297101449262</v>
      </c>
      <c r="AS66">
        <v>6.6231359104510155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707.86135753662563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87.2</v>
      </c>
      <c r="L67">
        <v>33.909999999999997</v>
      </c>
      <c r="M67">
        <v>0</v>
      </c>
      <c r="N67">
        <v>29.217522258967186</v>
      </c>
      <c r="O67">
        <v>49.059999999999995</v>
      </c>
      <c r="P67">
        <v>59.07</v>
      </c>
      <c r="Q67">
        <v>2.91</v>
      </c>
      <c r="R67">
        <v>5.81</v>
      </c>
      <c r="S67">
        <v>3.88</v>
      </c>
      <c r="T67">
        <v>0</v>
      </c>
      <c r="U67">
        <v>257.28000000000003</v>
      </c>
      <c r="V67">
        <v>5.12</v>
      </c>
      <c r="W67">
        <v>7.92</v>
      </c>
      <c r="X67">
        <v>24.332539931099276</v>
      </c>
      <c r="Y67">
        <v>0</v>
      </c>
      <c r="Z67">
        <v>0</v>
      </c>
      <c r="AA67">
        <v>10.372747304266294</v>
      </c>
      <c r="AB67">
        <v>9.7231178918050229</v>
      </c>
      <c r="AC67">
        <v>7.1499034031580626</v>
      </c>
      <c r="AD67">
        <v>7.8023722861145508</v>
      </c>
      <c r="AE67">
        <v>12.000856582911029</v>
      </c>
      <c r="AF67">
        <v>0</v>
      </c>
      <c r="AG67">
        <v>0</v>
      </c>
      <c r="AH67">
        <v>37.649113481982369</v>
      </c>
      <c r="AI67">
        <v>3.4460395478469241</v>
      </c>
      <c r="AJ67">
        <v>0</v>
      </c>
      <c r="AK67">
        <v>12.771214162042487</v>
      </c>
      <c r="AL67">
        <v>19.531962994836491</v>
      </c>
      <c r="AM67">
        <v>2.5925443941150741</v>
      </c>
      <c r="AN67">
        <v>0</v>
      </c>
      <c r="AO67">
        <v>0.79502000000000006</v>
      </c>
      <c r="AP67">
        <v>2.049437676884839</v>
      </c>
      <c r="AQ67">
        <v>0</v>
      </c>
      <c r="AR67">
        <v>7.6068659420289855</v>
      </c>
      <c r="AS67">
        <v>6.6231359104510155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705.82439376850971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87.2</v>
      </c>
      <c r="L68">
        <v>33.909999999999997</v>
      </c>
      <c r="M68">
        <v>0</v>
      </c>
      <c r="N68">
        <v>29.217522258967186</v>
      </c>
      <c r="O68">
        <v>49.059999999999995</v>
      </c>
      <c r="P68">
        <v>59.07</v>
      </c>
      <c r="Q68">
        <v>2.91</v>
      </c>
      <c r="R68">
        <v>5.81</v>
      </c>
      <c r="S68">
        <v>3.88</v>
      </c>
      <c r="T68">
        <v>0</v>
      </c>
      <c r="U68">
        <v>257.28000000000003</v>
      </c>
      <c r="V68">
        <v>5.12</v>
      </c>
      <c r="W68">
        <v>7.92</v>
      </c>
      <c r="X68">
        <v>24.332539931099276</v>
      </c>
      <c r="Y68">
        <v>0</v>
      </c>
      <c r="Z68">
        <v>0</v>
      </c>
      <c r="AA68">
        <v>10.372747304266294</v>
      </c>
      <c r="AB68">
        <v>9.7231178918050229</v>
      </c>
      <c r="AC68">
        <v>7.1499034031580626</v>
      </c>
      <c r="AD68">
        <v>7.8023722861145508</v>
      </c>
      <c r="AE68">
        <v>12.000856582911029</v>
      </c>
      <c r="AF68">
        <v>0</v>
      </c>
      <c r="AG68">
        <v>0</v>
      </c>
      <c r="AH68">
        <v>37.649113481982369</v>
      </c>
      <c r="AI68">
        <v>3.4460395478469241</v>
      </c>
      <c r="AJ68">
        <v>0</v>
      </c>
      <c r="AK68">
        <v>12.771214162042487</v>
      </c>
      <c r="AL68">
        <v>19.531962994836491</v>
      </c>
      <c r="AM68">
        <v>2.5925443941150741</v>
      </c>
      <c r="AN68">
        <v>0</v>
      </c>
      <c r="AO68">
        <v>0.79502000000000006</v>
      </c>
      <c r="AP68">
        <v>2.049437676884839</v>
      </c>
      <c r="AQ68">
        <v>0</v>
      </c>
      <c r="AR68">
        <v>7.6068659420289855</v>
      </c>
      <c r="AS68">
        <v>6.6231359104510155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705.82439376850971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87.2</v>
      </c>
      <c r="L69">
        <v>33.909999999999997</v>
      </c>
      <c r="M69">
        <v>0</v>
      </c>
      <c r="N69">
        <v>29.217522258967186</v>
      </c>
      <c r="O69">
        <v>49.059999999999995</v>
      </c>
      <c r="P69">
        <v>59.07</v>
      </c>
      <c r="Q69">
        <v>2.91</v>
      </c>
      <c r="R69">
        <v>5.81</v>
      </c>
      <c r="S69">
        <v>3.88</v>
      </c>
      <c r="T69">
        <v>0</v>
      </c>
      <c r="U69">
        <v>257.28000000000003</v>
      </c>
      <c r="V69">
        <v>5.12</v>
      </c>
      <c r="W69">
        <v>7.92</v>
      </c>
      <c r="X69">
        <v>24.332539931099276</v>
      </c>
      <c r="Y69">
        <v>0</v>
      </c>
      <c r="Z69">
        <v>0</v>
      </c>
      <c r="AA69">
        <v>10.372747304266294</v>
      </c>
      <c r="AB69">
        <v>9.7231178918050229</v>
      </c>
      <c r="AC69">
        <v>7.1499034031580626</v>
      </c>
      <c r="AD69">
        <v>7.8023722861145508</v>
      </c>
      <c r="AE69">
        <v>12.000856582911029</v>
      </c>
      <c r="AF69">
        <v>0</v>
      </c>
      <c r="AG69">
        <v>0</v>
      </c>
      <c r="AH69">
        <v>37.649113481982369</v>
      </c>
      <c r="AI69">
        <v>3.4460395478469241</v>
      </c>
      <c r="AJ69">
        <v>0</v>
      </c>
      <c r="AK69">
        <v>12.771214162042487</v>
      </c>
      <c r="AL69">
        <v>19.531962994836491</v>
      </c>
      <c r="AM69">
        <v>2.5925443941150741</v>
      </c>
      <c r="AN69">
        <v>0</v>
      </c>
      <c r="AO69">
        <v>0.71882000000000024</v>
      </c>
      <c r="AP69">
        <v>2.049437676884839</v>
      </c>
      <c r="AQ69">
        <v>0</v>
      </c>
      <c r="AR69">
        <v>6.791572463768115</v>
      </c>
      <c r="AS69">
        <v>6.9515176490278465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705.2612820288258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87.2</v>
      </c>
      <c r="L70">
        <v>33.909999999999997</v>
      </c>
      <c r="M70">
        <v>0</v>
      </c>
      <c r="N70">
        <v>29.217522258967186</v>
      </c>
      <c r="O70">
        <v>49.059999999999995</v>
      </c>
      <c r="P70">
        <v>59.07</v>
      </c>
      <c r="Q70">
        <v>2.91</v>
      </c>
      <c r="R70">
        <v>5.81</v>
      </c>
      <c r="S70">
        <v>3.88</v>
      </c>
      <c r="T70">
        <v>0</v>
      </c>
      <c r="U70">
        <v>257.28000000000003</v>
      </c>
      <c r="V70">
        <v>5.12</v>
      </c>
      <c r="W70">
        <v>7.92</v>
      </c>
      <c r="X70">
        <v>24.332539931099276</v>
      </c>
      <c r="Y70">
        <v>0</v>
      </c>
      <c r="Z70">
        <v>0</v>
      </c>
      <c r="AA70">
        <v>10.372747304266294</v>
      </c>
      <c r="AB70">
        <v>9.7231178918050229</v>
      </c>
      <c r="AC70">
        <v>7.1499034031580626</v>
      </c>
      <c r="AD70">
        <v>7.8023722861145508</v>
      </c>
      <c r="AE70">
        <v>12.000856582911029</v>
      </c>
      <c r="AF70">
        <v>0</v>
      </c>
      <c r="AG70">
        <v>0</v>
      </c>
      <c r="AH70">
        <v>37.649113481982369</v>
      </c>
      <c r="AI70">
        <v>3.4460395478469241</v>
      </c>
      <c r="AJ70">
        <v>0</v>
      </c>
      <c r="AK70">
        <v>12.771214162042487</v>
      </c>
      <c r="AL70">
        <v>19.531962994836491</v>
      </c>
      <c r="AM70">
        <v>2.5925443941150741</v>
      </c>
      <c r="AN70">
        <v>0</v>
      </c>
      <c r="AO70">
        <v>0.71882000000000024</v>
      </c>
      <c r="AP70">
        <v>2.049437676884839</v>
      </c>
      <c r="AQ70">
        <v>0</v>
      </c>
      <c r="AR70">
        <v>6.791572463768115</v>
      </c>
      <c r="AS70">
        <v>6.9515176490278465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705.2612820288258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87.2</v>
      </c>
      <c r="L71">
        <v>33.909999999999997</v>
      </c>
      <c r="M71">
        <v>0</v>
      </c>
      <c r="N71">
        <v>29.217522258967186</v>
      </c>
      <c r="O71">
        <v>49.059999999999995</v>
      </c>
      <c r="P71">
        <v>59.07</v>
      </c>
      <c r="Q71">
        <v>2.91</v>
      </c>
      <c r="R71">
        <v>5.81</v>
      </c>
      <c r="S71">
        <v>3.88</v>
      </c>
      <c r="T71">
        <v>0</v>
      </c>
      <c r="U71">
        <v>257.28000000000003</v>
      </c>
      <c r="V71">
        <v>5.12</v>
      </c>
      <c r="W71">
        <v>7.92</v>
      </c>
      <c r="X71">
        <v>24.332539931099276</v>
      </c>
      <c r="Y71">
        <v>0</v>
      </c>
      <c r="Z71">
        <v>0</v>
      </c>
      <c r="AA71">
        <v>10.372747304266294</v>
      </c>
      <c r="AB71">
        <v>9.7231178918050229</v>
      </c>
      <c r="AC71">
        <v>7.1499034031580626</v>
      </c>
      <c r="AD71">
        <v>7.8023722861145508</v>
      </c>
      <c r="AE71">
        <v>12.000856582911029</v>
      </c>
      <c r="AF71">
        <v>0</v>
      </c>
      <c r="AG71">
        <v>0</v>
      </c>
      <c r="AH71">
        <v>37.649113481982369</v>
      </c>
      <c r="AI71">
        <v>3.4460395478469241</v>
      </c>
      <c r="AJ71">
        <v>0</v>
      </c>
      <c r="AK71">
        <v>12.771214162042487</v>
      </c>
      <c r="AL71">
        <v>19.531962994836491</v>
      </c>
      <c r="AM71">
        <v>2.5925443941150741</v>
      </c>
      <c r="AN71">
        <v>0</v>
      </c>
      <c r="AO71">
        <v>0.71882000000000024</v>
      </c>
      <c r="AP71">
        <v>2.049437676884839</v>
      </c>
      <c r="AQ71">
        <v>0</v>
      </c>
      <c r="AR71">
        <v>6.791572463768115</v>
      </c>
      <c r="AS71">
        <v>6.6231359104510155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704.93290029024888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87.2</v>
      </c>
      <c r="L72">
        <v>33.909999999999997</v>
      </c>
      <c r="M72">
        <v>0</v>
      </c>
      <c r="N72">
        <v>29.217522258967186</v>
      </c>
      <c r="O72">
        <v>49.059999999999995</v>
      </c>
      <c r="P72">
        <v>59.07</v>
      </c>
      <c r="Q72">
        <v>2.91</v>
      </c>
      <c r="R72">
        <v>5.81</v>
      </c>
      <c r="S72">
        <v>3.88</v>
      </c>
      <c r="T72">
        <v>0</v>
      </c>
      <c r="U72">
        <v>257.28000000000003</v>
      </c>
      <c r="V72">
        <v>5.12</v>
      </c>
      <c r="W72">
        <v>7.92</v>
      </c>
      <c r="X72">
        <v>24.332539931099276</v>
      </c>
      <c r="Y72">
        <v>0</v>
      </c>
      <c r="Z72">
        <v>0</v>
      </c>
      <c r="AA72">
        <v>10.372747304266294</v>
      </c>
      <c r="AB72">
        <v>9.7231178918050229</v>
      </c>
      <c r="AC72">
        <v>7.1499034031580626</v>
      </c>
      <c r="AD72">
        <v>7.8023722861145508</v>
      </c>
      <c r="AE72">
        <v>12.000856582911029</v>
      </c>
      <c r="AF72">
        <v>0</v>
      </c>
      <c r="AG72">
        <v>0</v>
      </c>
      <c r="AH72">
        <v>37.649113481982369</v>
      </c>
      <c r="AI72">
        <v>3.4460395478469241</v>
      </c>
      <c r="AJ72">
        <v>0</v>
      </c>
      <c r="AK72">
        <v>12.771214162042487</v>
      </c>
      <c r="AL72">
        <v>19.531962994836491</v>
      </c>
      <c r="AM72">
        <v>2.5925443941150741</v>
      </c>
      <c r="AN72">
        <v>0</v>
      </c>
      <c r="AO72">
        <v>0.68834000000000017</v>
      </c>
      <c r="AP72">
        <v>2.049437676884839</v>
      </c>
      <c r="AQ72">
        <v>0</v>
      </c>
      <c r="AR72">
        <v>6.791572463768115</v>
      </c>
      <c r="AS72">
        <v>6.6231359104510155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704.90242029024887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87.2</v>
      </c>
      <c r="L73">
        <v>33.909999999999997</v>
      </c>
      <c r="M73">
        <v>0</v>
      </c>
      <c r="N73">
        <v>29.217522258967186</v>
      </c>
      <c r="O73">
        <v>49.059999999999995</v>
      </c>
      <c r="P73">
        <v>59.07</v>
      </c>
      <c r="Q73">
        <v>2.91</v>
      </c>
      <c r="R73">
        <v>5.81</v>
      </c>
      <c r="S73">
        <v>3.88</v>
      </c>
      <c r="T73">
        <v>0</v>
      </c>
      <c r="U73">
        <v>257.28000000000003</v>
      </c>
      <c r="V73">
        <v>5.12</v>
      </c>
      <c r="W73">
        <v>8.14</v>
      </c>
      <c r="X73">
        <v>24.332539931099276</v>
      </c>
      <c r="Y73">
        <v>0</v>
      </c>
      <c r="Z73">
        <v>0</v>
      </c>
      <c r="AA73">
        <v>10.372747304266294</v>
      </c>
      <c r="AB73">
        <v>9.7231178918050229</v>
      </c>
      <c r="AC73">
        <v>7.1499034031580626</v>
      </c>
      <c r="AD73">
        <v>7.8023722861145508</v>
      </c>
      <c r="AE73">
        <v>12.000856582911029</v>
      </c>
      <c r="AF73">
        <v>0</v>
      </c>
      <c r="AG73">
        <v>0</v>
      </c>
      <c r="AH73">
        <v>37.649113481982369</v>
      </c>
      <c r="AI73">
        <v>3.4460395478469241</v>
      </c>
      <c r="AJ73">
        <v>0</v>
      </c>
      <c r="AK73">
        <v>12.771214162042487</v>
      </c>
      <c r="AL73">
        <v>19.440537865748709</v>
      </c>
      <c r="AM73">
        <v>2.5925443941150741</v>
      </c>
      <c r="AN73">
        <v>0</v>
      </c>
      <c r="AO73">
        <v>0.64262000000000019</v>
      </c>
      <c r="AP73">
        <v>2.049437676884839</v>
      </c>
      <c r="AQ73">
        <v>0</v>
      </c>
      <c r="AR73">
        <v>11.139804347826086</v>
      </c>
      <c r="AS73">
        <v>6.6231359104510155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709.33350704521899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87.2</v>
      </c>
      <c r="L74">
        <v>33.909999999999997</v>
      </c>
      <c r="M74">
        <v>0</v>
      </c>
      <c r="N74">
        <v>29.217522258967186</v>
      </c>
      <c r="O74">
        <v>49.059999999999995</v>
      </c>
      <c r="P74">
        <v>59.07</v>
      </c>
      <c r="Q74">
        <v>2.91</v>
      </c>
      <c r="R74">
        <v>5.81</v>
      </c>
      <c r="S74">
        <v>3.88</v>
      </c>
      <c r="T74">
        <v>0</v>
      </c>
      <c r="U74">
        <v>257.28000000000003</v>
      </c>
      <c r="V74">
        <v>5.12</v>
      </c>
      <c r="W74">
        <v>8.14</v>
      </c>
      <c r="X74">
        <v>24.332539931099276</v>
      </c>
      <c r="Y74">
        <v>0</v>
      </c>
      <c r="Z74">
        <v>0</v>
      </c>
      <c r="AA74">
        <v>10.372747304266294</v>
      </c>
      <c r="AB74">
        <v>9.7231178918050229</v>
      </c>
      <c r="AC74">
        <v>7.1499034031580626</v>
      </c>
      <c r="AD74">
        <v>7.8023722861145508</v>
      </c>
      <c r="AE74">
        <v>12.000856582911029</v>
      </c>
      <c r="AF74">
        <v>0</v>
      </c>
      <c r="AG74">
        <v>0</v>
      </c>
      <c r="AH74">
        <v>37.649113481982369</v>
      </c>
      <c r="AI74">
        <v>3.4460395478469241</v>
      </c>
      <c r="AJ74">
        <v>0</v>
      </c>
      <c r="AK74">
        <v>12.771214162042487</v>
      </c>
      <c r="AL74">
        <v>19.440537865748709</v>
      </c>
      <c r="AM74">
        <v>2.5925443941150741</v>
      </c>
      <c r="AN74">
        <v>0</v>
      </c>
      <c r="AO74">
        <v>0.56388000000000016</v>
      </c>
      <c r="AP74">
        <v>2.049437676884839</v>
      </c>
      <c r="AQ74">
        <v>0</v>
      </c>
      <c r="AR74">
        <v>11.139804347826086</v>
      </c>
      <c r="AS74">
        <v>6.6231359104510155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709.25476704521907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87.2</v>
      </c>
      <c r="L75">
        <v>33.909999999999997</v>
      </c>
      <c r="M75">
        <v>0</v>
      </c>
      <c r="N75">
        <v>29.217522258967186</v>
      </c>
      <c r="O75">
        <v>49.059999999999995</v>
      </c>
      <c r="P75">
        <v>59.07</v>
      </c>
      <c r="Q75">
        <v>2.91</v>
      </c>
      <c r="R75">
        <v>5.81</v>
      </c>
      <c r="S75">
        <v>3.88</v>
      </c>
      <c r="T75">
        <v>0</v>
      </c>
      <c r="U75">
        <v>255.20000000000002</v>
      </c>
      <c r="V75">
        <v>5.12</v>
      </c>
      <c r="W75">
        <v>8.14</v>
      </c>
      <c r="X75">
        <v>24.332539931099276</v>
      </c>
      <c r="Y75">
        <v>0</v>
      </c>
      <c r="Z75">
        <v>0</v>
      </c>
      <c r="AA75">
        <v>10.372747304266294</v>
      </c>
      <c r="AB75">
        <v>9.7231178918050229</v>
      </c>
      <c r="AC75">
        <v>7.1499034031580626</v>
      </c>
      <c r="AD75">
        <v>7.8023722861145508</v>
      </c>
      <c r="AE75">
        <v>12.000856582911029</v>
      </c>
      <c r="AF75">
        <v>0</v>
      </c>
      <c r="AG75">
        <v>0</v>
      </c>
      <c r="AH75">
        <v>37.649113481982369</v>
      </c>
      <c r="AI75">
        <v>6.8920790956938482</v>
      </c>
      <c r="AJ75">
        <v>0</v>
      </c>
      <c r="AK75">
        <v>12.771214162042487</v>
      </c>
      <c r="AL75">
        <v>19.440537865748709</v>
      </c>
      <c r="AM75">
        <v>2.5925443941150741</v>
      </c>
      <c r="AN75">
        <v>0</v>
      </c>
      <c r="AO75">
        <v>0.52070000000000005</v>
      </c>
      <c r="AP75">
        <v>2.049437676884839</v>
      </c>
      <c r="AQ75">
        <v>0</v>
      </c>
      <c r="AR75">
        <v>6.791572463768115</v>
      </c>
      <c r="AS75">
        <v>6.6231359104510155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706.22939470900803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87.2</v>
      </c>
      <c r="L76">
        <v>33.909999999999997</v>
      </c>
      <c r="M76">
        <v>0</v>
      </c>
      <c r="N76">
        <v>29.217522258967186</v>
      </c>
      <c r="O76">
        <v>49.059999999999995</v>
      </c>
      <c r="P76">
        <v>59.07</v>
      </c>
      <c r="Q76">
        <v>2.91</v>
      </c>
      <c r="R76">
        <v>5.81</v>
      </c>
      <c r="S76">
        <v>3.88</v>
      </c>
      <c r="T76">
        <v>0</v>
      </c>
      <c r="U76">
        <v>255.20000000000002</v>
      </c>
      <c r="V76">
        <v>5.12</v>
      </c>
      <c r="W76">
        <v>8.14</v>
      </c>
      <c r="X76">
        <v>24.332539931099276</v>
      </c>
      <c r="Y76">
        <v>0</v>
      </c>
      <c r="Z76">
        <v>0</v>
      </c>
      <c r="AA76">
        <v>10.372747304266294</v>
      </c>
      <c r="AB76">
        <v>9.7231178918050229</v>
      </c>
      <c r="AC76">
        <v>7.1499034031580626</v>
      </c>
      <c r="AD76">
        <v>7.8023722861145508</v>
      </c>
      <c r="AE76">
        <v>12.000856582911029</v>
      </c>
      <c r="AF76">
        <v>0</v>
      </c>
      <c r="AG76">
        <v>0</v>
      </c>
      <c r="AH76">
        <v>37.649113481982369</v>
      </c>
      <c r="AI76">
        <v>12.061138417464235</v>
      </c>
      <c r="AJ76">
        <v>0</v>
      </c>
      <c r="AK76">
        <v>12.771214162042487</v>
      </c>
      <c r="AL76">
        <v>19.440537865748709</v>
      </c>
      <c r="AM76">
        <v>2.5925443941150741</v>
      </c>
      <c r="AN76">
        <v>0</v>
      </c>
      <c r="AO76">
        <v>0.45720000000000011</v>
      </c>
      <c r="AP76">
        <v>2.049437676884839</v>
      </c>
      <c r="AQ76">
        <v>0</v>
      </c>
      <c r="AR76">
        <v>6.791572463768115</v>
      </c>
      <c r="AS76">
        <v>6.6231359104510155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711.33495403077836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87.2</v>
      </c>
      <c r="L77">
        <v>62.607504484036831</v>
      </c>
      <c r="M77">
        <v>0</v>
      </c>
      <c r="N77">
        <v>29.217522258967186</v>
      </c>
      <c r="O77">
        <v>49.059999999999995</v>
      </c>
      <c r="P77">
        <v>59.07</v>
      </c>
      <c r="Q77">
        <v>4.93</v>
      </c>
      <c r="R77">
        <v>10.177053545586107</v>
      </c>
      <c r="S77">
        <v>6.3900000000000006</v>
      </c>
      <c r="T77">
        <v>0</v>
      </c>
      <c r="U77">
        <v>255.20000000000002</v>
      </c>
      <c r="V77">
        <v>5.12</v>
      </c>
      <c r="W77">
        <v>8.14</v>
      </c>
      <c r="X77">
        <v>24.332539931099276</v>
      </c>
      <c r="Y77">
        <v>0</v>
      </c>
      <c r="Z77">
        <v>0</v>
      </c>
      <c r="AA77">
        <v>10.372747304266294</v>
      </c>
      <c r="AB77">
        <v>9.7231178918050229</v>
      </c>
      <c r="AC77">
        <v>7.1499034031580626</v>
      </c>
      <c r="AD77">
        <v>7.8023722861145508</v>
      </c>
      <c r="AE77">
        <v>12.000856582911029</v>
      </c>
      <c r="AF77">
        <v>0</v>
      </c>
      <c r="AG77">
        <v>0</v>
      </c>
      <c r="AH77">
        <v>37.649113481982369</v>
      </c>
      <c r="AI77">
        <v>12.061138417464235</v>
      </c>
      <c r="AJ77">
        <v>0</v>
      </c>
      <c r="AK77">
        <v>12.771214162042487</v>
      </c>
      <c r="AL77">
        <v>19.585294320137699</v>
      </c>
      <c r="AM77">
        <v>3.8888165911726107</v>
      </c>
      <c r="AN77">
        <v>0</v>
      </c>
      <c r="AO77">
        <v>0.38100000000000006</v>
      </c>
      <c r="AP77">
        <v>2.049437676884839</v>
      </c>
      <c r="AQ77">
        <v>0</v>
      </c>
      <c r="AR77">
        <v>6.791572463768115</v>
      </c>
      <c r="AS77">
        <v>5.2980462188698594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748.96925102026671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87.2</v>
      </c>
      <c r="L78">
        <v>62.607504484036831</v>
      </c>
      <c r="M78">
        <v>0</v>
      </c>
      <c r="N78">
        <v>29.217522258967186</v>
      </c>
      <c r="O78">
        <v>49.059999999999995</v>
      </c>
      <c r="P78">
        <v>59.07</v>
      </c>
      <c r="Q78">
        <v>5.0600000000000005</v>
      </c>
      <c r="R78">
        <v>10.43</v>
      </c>
      <c r="S78">
        <v>6.5</v>
      </c>
      <c r="T78">
        <v>0</v>
      </c>
      <c r="U78">
        <v>255.20000000000002</v>
      </c>
      <c r="V78">
        <v>5.12</v>
      </c>
      <c r="W78">
        <v>8.14</v>
      </c>
      <c r="X78">
        <v>24.332539931099276</v>
      </c>
      <c r="Y78">
        <v>0</v>
      </c>
      <c r="Z78">
        <v>0</v>
      </c>
      <c r="AA78">
        <v>10.372747304266294</v>
      </c>
      <c r="AB78">
        <v>10.03859720715537</v>
      </c>
      <c r="AC78">
        <v>7.520281282150485</v>
      </c>
      <c r="AD78">
        <v>9.2635857941354125</v>
      </c>
      <c r="AE78">
        <v>12.164337169516303</v>
      </c>
      <c r="AF78">
        <v>0</v>
      </c>
      <c r="AG78">
        <v>0</v>
      </c>
      <c r="AH78">
        <v>38.000257159300425</v>
      </c>
      <c r="AI78">
        <v>12.061138417464235</v>
      </c>
      <c r="AJ78">
        <v>0</v>
      </c>
      <c r="AK78">
        <v>12.771214162042487</v>
      </c>
      <c r="AL78">
        <v>19.585294320137699</v>
      </c>
      <c r="AM78">
        <v>3.8888165911726107</v>
      </c>
      <c r="AN78">
        <v>0</v>
      </c>
      <c r="AO78">
        <v>0.38100000000000006</v>
      </c>
      <c r="AP78">
        <v>2.049437676884839</v>
      </c>
      <c r="AQ78">
        <v>0</v>
      </c>
      <c r="AR78">
        <v>6.791572463768115</v>
      </c>
      <c r="AS78">
        <v>5.2980462188698594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752.12389244096755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159.07000000000002</v>
      </c>
      <c r="L79">
        <v>62.607641097129083</v>
      </c>
      <c r="M79">
        <v>0</v>
      </c>
      <c r="N79">
        <v>29.217522258967186</v>
      </c>
      <c r="O79">
        <v>49.059999999999995</v>
      </c>
      <c r="P79">
        <v>59.07</v>
      </c>
      <c r="Q79">
        <v>5.0600000000000005</v>
      </c>
      <c r="R79">
        <v>10.117460476787956</v>
      </c>
      <c r="S79">
        <v>6.5</v>
      </c>
      <c r="T79">
        <v>0</v>
      </c>
      <c r="U79">
        <v>255.20000000000002</v>
      </c>
      <c r="V79">
        <v>5.12</v>
      </c>
      <c r="W79">
        <v>8.14</v>
      </c>
      <c r="X79">
        <v>24.332539931099276</v>
      </c>
      <c r="Y79">
        <v>0</v>
      </c>
      <c r="Z79">
        <v>0</v>
      </c>
      <c r="AA79">
        <v>10.372747304266294</v>
      </c>
      <c r="AB79">
        <v>10.03859720715537</v>
      </c>
      <c r="AC79">
        <v>7.520281282150485</v>
      </c>
      <c r="AD79">
        <v>9.2635857941354125</v>
      </c>
      <c r="AE79">
        <v>12.164337169516303</v>
      </c>
      <c r="AF79">
        <v>0</v>
      </c>
      <c r="AG79">
        <v>0</v>
      </c>
      <c r="AH79">
        <v>38.000257159300425</v>
      </c>
      <c r="AI79">
        <v>12.061138417464235</v>
      </c>
      <c r="AJ79">
        <v>0</v>
      </c>
      <c r="AK79">
        <v>12.771214162042487</v>
      </c>
      <c r="AL79">
        <v>19.585294320137699</v>
      </c>
      <c r="AM79">
        <v>3.8888165911726107</v>
      </c>
      <c r="AN79">
        <v>0</v>
      </c>
      <c r="AO79">
        <v>1.8669000000000002</v>
      </c>
      <c r="AP79">
        <v>2.049437676884839</v>
      </c>
      <c r="AQ79">
        <v>0</v>
      </c>
      <c r="AR79">
        <v>6.791572463768115</v>
      </c>
      <c r="AS79">
        <v>5.2980462188698594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825.1673895308478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148.07999999999998</v>
      </c>
      <c r="L80">
        <v>57.64</v>
      </c>
      <c r="M80">
        <v>0</v>
      </c>
      <c r="N80">
        <v>29.217522258967186</v>
      </c>
      <c r="O80">
        <v>49.059999999999995</v>
      </c>
      <c r="P80">
        <v>59.07</v>
      </c>
      <c r="Q80">
        <v>4.962538382804504</v>
      </c>
      <c r="R80">
        <v>10.117460476787956</v>
      </c>
      <c r="S80">
        <v>6.35</v>
      </c>
      <c r="T80">
        <v>0</v>
      </c>
      <c r="U80">
        <v>255.20000000000002</v>
      </c>
      <c r="V80">
        <v>5.12</v>
      </c>
      <c r="W80">
        <v>8.14</v>
      </c>
      <c r="X80">
        <v>24.332539931099276</v>
      </c>
      <c r="Y80">
        <v>0</v>
      </c>
      <c r="Z80">
        <v>0</v>
      </c>
      <c r="AA80">
        <v>10.372747304266294</v>
      </c>
      <c r="AB80">
        <v>10.03859720715537</v>
      </c>
      <c r="AC80">
        <v>7.520281282150485</v>
      </c>
      <c r="AD80">
        <v>9.2635857941354125</v>
      </c>
      <c r="AE80">
        <v>12.164337169516303</v>
      </c>
      <c r="AF80">
        <v>0</v>
      </c>
      <c r="AG80">
        <v>0</v>
      </c>
      <c r="AH80">
        <v>38.000257159300425</v>
      </c>
      <c r="AI80">
        <v>12.061138417464235</v>
      </c>
      <c r="AJ80">
        <v>0</v>
      </c>
      <c r="AK80">
        <v>12.771214162042487</v>
      </c>
      <c r="AL80">
        <v>19.585294320137699</v>
      </c>
      <c r="AM80">
        <v>3.8888165911726107</v>
      </c>
      <c r="AN80">
        <v>0</v>
      </c>
      <c r="AO80">
        <v>1.8745200000000002</v>
      </c>
      <c r="AP80">
        <v>2.049437676884839</v>
      </c>
      <c r="AQ80">
        <v>0</v>
      </c>
      <c r="AR80">
        <v>6.791572463768115</v>
      </c>
      <c r="AS80">
        <v>5.2980462188698594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808.96990681652312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148.07999999999998</v>
      </c>
      <c r="L81">
        <v>61.9</v>
      </c>
      <c r="M81">
        <v>0</v>
      </c>
      <c r="N81">
        <v>29.217522258967186</v>
      </c>
      <c r="O81">
        <v>49.059999999999995</v>
      </c>
      <c r="P81">
        <v>59.07</v>
      </c>
      <c r="Q81">
        <v>4.962538382804504</v>
      </c>
      <c r="R81">
        <v>10.117460476787956</v>
      </c>
      <c r="S81">
        <v>6.35</v>
      </c>
      <c r="T81">
        <v>0</v>
      </c>
      <c r="U81">
        <v>255.20000000000002</v>
      </c>
      <c r="V81">
        <v>5.12</v>
      </c>
      <c r="W81">
        <v>8.14</v>
      </c>
      <c r="X81">
        <v>24.332539931099276</v>
      </c>
      <c r="Y81">
        <v>0</v>
      </c>
      <c r="Z81">
        <v>0</v>
      </c>
      <c r="AA81">
        <v>10.372747304266294</v>
      </c>
      <c r="AB81">
        <v>10.03859720715537</v>
      </c>
      <c r="AC81">
        <v>7.520281282150485</v>
      </c>
      <c r="AD81">
        <v>9.2635857941354125</v>
      </c>
      <c r="AE81">
        <v>12.164337169516303</v>
      </c>
      <c r="AF81">
        <v>0</v>
      </c>
      <c r="AG81">
        <v>0</v>
      </c>
      <c r="AH81">
        <v>38.000257159300425</v>
      </c>
      <c r="AI81">
        <v>12.061138417464235</v>
      </c>
      <c r="AJ81">
        <v>0</v>
      </c>
      <c r="AK81">
        <v>12.771214162042487</v>
      </c>
      <c r="AL81">
        <v>19.585294320137699</v>
      </c>
      <c r="AM81">
        <v>3.8888165911726107</v>
      </c>
      <c r="AN81">
        <v>0</v>
      </c>
      <c r="AO81">
        <v>2.0497800000000006</v>
      </c>
      <c r="AP81">
        <v>2.049437676884839</v>
      </c>
      <c r="AQ81">
        <v>0</v>
      </c>
      <c r="AR81">
        <v>11.139804347826086</v>
      </c>
      <c r="AS81">
        <v>5.2980462188698594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817.75339870058122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148.07999999999998</v>
      </c>
      <c r="L82">
        <v>61.9</v>
      </c>
      <c r="M82">
        <v>0</v>
      </c>
      <c r="N82">
        <v>29.217522258967186</v>
      </c>
      <c r="O82">
        <v>49.059999999999995</v>
      </c>
      <c r="P82">
        <v>59.07</v>
      </c>
      <c r="Q82">
        <v>4.962538382804504</v>
      </c>
      <c r="R82">
        <v>10.117460476787956</v>
      </c>
      <c r="S82">
        <v>6.35</v>
      </c>
      <c r="T82">
        <v>0</v>
      </c>
      <c r="U82">
        <v>255.20000000000002</v>
      </c>
      <c r="V82">
        <v>5.12</v>
      </c>
      <c r="W82">
        <v>8.14</v>
      </c>
      <c r="X82">
        <v>24.332539931099276</v>
      </c>
      <c r="Y82">
        <v>0</v>
      </c>
      <c r="Z82">
        <v>0</v>
      </c>
      <c r="AA82">
        <v>10.372747304266294</v>
      </c>
      <c r="AB82">
        <v>10.03859720715537</v>
      </c>
      <c r="AC82">
        <v>7.520281282150485</v>
      </c>
      <c r="AD82">
        <v>9.2635857941354125</v>
      </c>
      <c r="AE82">
        <v>12.164337169516303</v>
      </c>
      <c r="AF82">
        <v>0</v>
      </c>
      <c r="AG82">
        <v>0</v>
      </c>
      <c r="AH82">
        <v>38.000257159300425</v>
      </c>
      <c r="AI82">
        <v>6.8920790956938482</v>
      </c>
      <c r="AJ82">
        <v>0</v>
      </c>
      <c r="AK82">
        <v>12.771214162042487</v>
      </c>
      <c r="AL82">
        <v>19.585294320137699</v>
      </c>
      <c r="AM82">
        <v>3.8888165911726107</v>
      </c>
      <c r="AN82">
        <v>0</v>
      </c>
      <c r="AO82">
        <v>2.0599400000000001</v>
      </c>
      <c r="AP82">
        <v>2.049437676884839</v>
      </c>
      <c r="AQ82">
        <v>0</v>
      </c>
      <c r="AR82">
        <v>11.139804347826086</v>
      </c>
      <c r="AS82">
        <v>5.2980462188698594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812.59449937881072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148.07999999999998</v>
      </c>
      <c r="L83">
        <v>61.9</v>
      </c>
      <c r="M83">
        <v>0</v>
      </c>
      <c r="N83">
        <v>29.217522258967186</v>
      </c>
      <c r="O83">
        <v>49.059999999999995</v>
      </c>
      <c r="P83">
        <v>59.07</v>
      </c>
      <c r="Q83">
        <v>4.962538382804504</v>
      </c>
      <c r="R83">
        <v>10.117460476787956</v>
      </c>
      <c r="S83">
        <v>6.35</v>
      </c>
      <c r="T83">
        <v>0</v>
      </c>
      <c r="U83">
        <v>255.20000000000002</v>
      </c>
      <c r="V83">
        <v>5.12</v>
      </c>
      <c r="W83">
        <v>8.14</v>
      </c>
      <c r="X83">
        <v>24.332539931099276</v>
      </c>
      <c r="Y83">
        <v>0</v>
      </c>
      <c r="Z83">
        <v>0</v>
      </c>
      <c r="AA83">
        <v>10.372747304266294</v>
      </c>
      <c r="AB83">
        <v>10.03859720715537</v>
      </c>
      <c r="AC83">
        <v>7.520281282150485</v>
      </c>
      <c r="AD83">
        <v>9.2635857941354125</v>
      </c>
      <c r="AE83">
        <v>12.164337169516303</v>
      </c>
      <c r="AF83">
        <v>0</v>
      </c>
      <c r="AG83">
        <v>0</v>
      </c>
      <c r="AH83">
        <v>38.000257159300425</v>
      </c>
      <c r="AI83">
        <v>6.8920790956938482</v>
      </c>
      <c r="AJ83">
        <v>0</v>
      </c>
      <c r="AK83">
        <v>12.771214162042487</v>
      </c>
      <c r="AL83">
        <v>19.585294320137699</v>
      </c>
      <c r="AM83">
        <v>3.8888165911726107</v>
      </c>
      <c r="AN83">
        <v>0</v>
      </c>
      <c r="AO83">
        <v>2.1361400000000006</v>
      </c>
      <c r="AP83">
        <v>2.049437676884839</v>
      </c>
      <c r="AQ83">
        <v>0</v>
      </c>
      <c r="AR83">
        <v>5.4327499999999995</v>
      </c>
      <c r="AS83">
        <v>5.2980462188698594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806.96364503098471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148.07999999999998</v>
      </c>
      <c r="L84">
        <v>61.9</v>
      </c>
      <c r="M84">
        <v>0</v>
      </c>
      <c r="N84">
        <v>29.217522258967186</v>
      </c>
      <c r="O84">
        <v>49.059999999999995</v>
      </c>
      <c r="P84">
        <v>59.07</v>
      </c>
      <c r="Q84">
        <v>4.962538382804504</v>
      </c>
      <c r="R84">
        <v>10.117460476787956</v>
      </c>
      <c r="S84">
        <v>6.35</v>
      </c>
      <c r="T84">
        <v>0</v>
      </c>
      <c r="U84">
        <v>255.20000000000002</v>
      </c>
      <c r="V84">
        <v>5.12</v>
      </c>
      <c r="W84">
        <v>8.14</v>
      </c>
      <c r="X84">
        <v>24.332539931099276</v>
      </c>
      <c r="Y84">
        <v>0</v>
      </c>
      <c r="Z84">
        <v>0</v>
      </c>
      <c r="AA84">
        <v>10.372747304266294</v>
      </c>
      <c r="AB84">
        <v>10.03859720715537</v>
      </c>
      <c r="AC84">
        <v>7.520281282150485</v>
      </c>
      <c r="AD84">
        <v>9.2635857941354125</v>
      </c>
      <c r="AE84">
        <v>12.164337169516303</v>
      </c>
      <c r="AF84">
        <v>0</v>
      </c>
      <c r="AG84">
        <v>0</v>
      </c>
      <c r="AH84">
        <v>38.000257159300425</v>
      </c>
      <c r="AI84">
        <v>6.8920790956938482</v>
      </c>
      <c r="AJ84">
        <v>0</v>
      </c>
      <c r="AK84">
        <v>12.771214162042487</v>
      </c>
      <c r="AL84">
        <v>19.585294320137699</v>
      </c>
      <c r="AM84">
        <v>3.8888165911726107</v>
      </c>
      <c r="AN84">
        <v>0</v>
      </c>
      <c r="AO84">
        <v>2.1717000000000009</v>
      </c>
      <c r="AP84">
        <v>2.049437676884839</v>
      </c>
      <c r="AQ84">
        <v>0</v>
      </c>
      <c r="AR84">
        <v>5.4327499999999995</v>
      </c>
      <c r="AS84">
        <v>5.2980462188698594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806.99920503098474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148.07999999999998</v>
      </c>
      <c r="L85">
        <v>61.9</v>
      </c>
      <c r="M85">
        <v>0</v>
      </c>
      <c r="N85">
        <v>29.217522258967186</v>
      </c>
      <c r="O85">
        <v>49.059999999999995</v>
      </c>
      <c r="P85">
        <v>59.07</v>
      </c>
      <c r="Q85">
        <v>4.962538382804504</v>
      </c>
      <c r="R85">
        <v>10.117460476787956</v>
      </c>
      <c r="S85">
        <v>6.35</v>
      </c>
      <c r="T85">
        <v>0</v>
      </c>
      <c r="U85">
        <v>255.20000000000002</v>
      </c>
      <c r="V85">
        <v>5.12</v>
      </c>
      <c r="W85">
        <v>8.14</v>
      </c>
      <c r="X85">
        <v>24.332539931099276</v>
      </c>
      <c r="Y85">
        <v>0</v>
      </c>
      <c r="Z85">
        <v>0</v>
      </c>
      <c r="AA85">
        <v>10.372747304266294</v>
      </c>
      <c r="AB85">
        <v>10.03859720715537</v>
      </c>
      <c r="AC85">
        <v>7.520281282150485</v>
      </c>
      <c r="AD85">
        <v>9.2635857941354125</v>
      </c>
      <c r="AE85">
        <v>12.164337169516303</v>
      </c>
      <c r="AF85">
        <v>0</v>
      </c>
      <c r="AG85">
        <v>0</v>
      </c>
      <c r="AH85">
        <v>38.000257159300425</v>
      </c>
      <c r="AI85">
        <v>6.8920790956938482</v>
      </c>
      <c r="AJ85">
        <v>0</v>
      </c>
      <c r="AK85">
        <v>12.771214162042487</v>
      </c>
      <c r="AL85">
        <v>19.585294320137699</v>
      </c>
      <c r="AM85">
        <v>3.8888165911726107</v>
      </c>
      <c r="AN85">
        <v>0</v>
      </c>
      <c r="AO85">
        <v>1.9913600000000005</v>
      </c>
      <c r="AP85">
        <v>2.049437676884839</v>
      </c>
      <c r="AQ85">
        <v>0</v>
      </c>
      <c r="AR85">
        <v>9.5092173913043467</v>
      </c>
      <c r="AS85">
        <v>5.2980462188698594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810.89533242228902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152.71</v>
      </c>
      <c r="L86">
        <v>63.89</v>
      </c>
      <c r="M86">
        <v>0</v>
      </c>
      <c r="N86">
        <v>29.217522258967186</v>
      </c>
      <c r="O86">
        <v>49.059999999999995</v>
      </c>
      <c r="P86">
        <v>59.07</v>
      </c>
      <c r="Q86">
        <v>4.962538382804504</v>
      </c>
      <c r="R86">
        <v>10.117460476787956</v>
      </c>
      <c r="S86">
        <v>6.35</v>
      </c>
      <c r="T86">
        <v>0</v>
      </c>
      <c r="U86">
        <v>255.20000000000002</v>
      </c>
      <c r="V86">
        <v>5.12</v>
      </c>
      <c r="W86">
        <v>8.14</v>
      </c>
      <c r="X86">
        <v>24.332539931099276</v>
      </c>
      <c r="Y86">
        <v>0</v>
      </c>
      <c r="Z86">
        <v>0</v>
      </c>
      <c r="AA86">
        <v>10.372747304266294</v>
      </c>
      <c r="AB86">
        <v>9.7231178918050229</v>
      </c>
      <c r="AC86">
        <v>7.1499034031580626</v>
      </c>
      <c r="AD86">
        <v>7.8023722861145508</v>
      </c>
      <c r="AE86">
        <v>12.000856582911029</v>
      </c>
      <c r="AF86">
        <v>0</v>
      </c>
      <c r="AG86">
        <v>0</v>
      </c>
      <c r="AH86">
        <v>37.649113481982369</v>
      </c>
      <c r="AI86">
        <v>6.8920790956938482</v>
      </c>
      <c r="AJ86">
        <v>0</v>
      </c>
      <c r="AK86">
        <v>12.771214162042487</v>
      </c>
      <c r="AL86">
        <v>19.585294320137699</v>
      </c>
      <c r="AM86">
        <v>3.8888165911726107</v>
      </c>
      <c r="AN86">
        <v>0</v>
      </c>
      <c r="AO86">
        <v>2.0243800000000003</v>
      </c>
      <c r="AP86">
        <v>2.049437676884839</v>
      </c>
      <c r="AQ86">
        <v>0</v>
      </c>
      <c r="AR86">
        <v>9.5092173913043467</v>
      </c>
      <c r="AS86">
        <v>5.2980462188698594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814.88665745600201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140.48999999999998</v>
      </c>
      <c r="L87">
        <v>61.9</v>
      </c>
      <c r="M87">
        <v>0</v>
      </c>
      <c r="N87">
        <v>29.217522258967186</v>
      </c>
      <c r="O87">
        <v>49.059999999999995</v>
      </c>
      <c r="P87">
        <v>59.07</v>
      </c>
      <c r="Q87">
        <v>4.962538382804504</v>
      </c>
      <c r="R87">
        <v>10.117460476787956</v>
      </c>
      <c r="S87">
        <v>6.35</v>
      </c>
      <c r="T87">
        <v>0</v>
      </c>
      <c r="U87">
        <v>255.20000000000002</v>
      </c>
      <c r="V87">
        <v>5.12</v>
      </c>
      <c r="W87">
        <v>8.14</v>
      </c>
      <c r="X87">
        <v>24.332539931099276</v>
      </c>
      <c r="Y87">
        <v>0</v>
      </c>
      <c r="Z87">
        <v>0</v>
      </c>
      <c r="AA87">
        <v>10.372747304266294</v>
      </c>
      <c r="AB87">
        <v>9.7231178918050229</v>
      </c>
      <c r="AC87">
        <v>7.1499034031580626</v>
      </c>
      <c r="AD87">
        <v>7.8023722861145508</v>
      </c>
      <c r="AE87">
        <v>12.000856582911029</v>
      </c>
      <c r="AF87">
        <v>0</v>
      </c>
      <c r="AG87">
        <v>0</v>
      </c>
      <c r="AH87">
        <v>37.649113481982369</v>
      </c>
      <c r="AI87">
        <v>6.8920790956938482</v>
      </c>
      <c r="AJ87">
        <v>0</v>
      </c>
      <c r="AK87">
        <v>12.771214162042487</v>
      </c>
      <c r="AL87">
        <v>19.585294320137699</v>
      </c>
      <c r="AM87">
        <v>3.8888165911726107</v>
      </c>
      <c r="AN87">
        <v>0</v>
      </c>
      <c r="AO87">
        <v>2.0599400000000001</v>
      </c>
      <c r="AP87">
        <v>2.049437676884839</v>
      </c>
      <c r="AQ87">
        <v>0</v>
      </c>
      <c r="AR87">
        <v>9.5092173913043467</v>
      </c>
      <c r="AS87">
        <v>5.2980462188698594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800.71221745600201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140.48999999999998</v>
      </c>
      <c r="L88">
        <v>61.9</v>
      </c>
      <c r="M88">
        <v>0</v>
      </c>
      <c r="N88">
        <v>29.217522258967186</v>
      </c>
      <c r="O88">
        <v>49.059999999999995</v>
      </c>
      <c r="P88">
        <v>59.07</v>
      </c>
      <c r="Q88">
        <v>4.962538382804504</v>
      </c>
      <c r="R88">
        <v>10.117460476787956</v>
      </c>
      <c r="S88">
        <v>6.35</v>
      </c>
      <c r="T88">
        <v>0</v>
      </c>
      <c r="U88">
        <v>255.20000000000002</v>
      </c>
      <c r="V88">
        <v>5.12</v>
      </c>
      <c r="W88">
        <v>8.14</v>
      </c>
      <c r="X88">
        <v>24.332539931099276</v>
      </c>
      <c r="Y88">
        <v>0</v>
      </c>
      <c r="Z88">
        <v>0</v>
      </c>
      <c r="AA88">
        <v>10.372747304266294</v>
      </c>
      <c r="AB88">
        <v>9.7231178918050229</v>
      </c>
      <c r="AC88">
        <v>7.1499034031580626</v>
      </c>
      <c r="AD88">
        <v>7.8023722861145508</v>
      </c>
      <c r="AE88">
        <v>12.000856582911029</v>
      </c>
      <c r="AF88">
        <v>0</v>
      </c>
      <c r="AG88">
        <v>0</v>
      </c>
      <c r="AH88">
        <v>37.649113481982369</v>
      </c>
      <c r="AI88">
        <v>6.8920790956938482</v>
      </c>
      <c r="AJ88">
        <v>0</v>
      </c>
      <c r="AK88">
        <v>12.771214162042487</v>
      </c>
      <c r="AL88">
        <v>19.585294320137699</v>
      </c>
      <c r="AM88">
        <v>3.8888165911726107</v>
      </c>
      <c r="AN88">
        <v>0</v>
      </c>
      <c r="AO88">
        <v>2.0980400000000001</v>
      </c>
      <c r="AP88">
        <v>2.049437676884839</v>
      </c>
      <c r="AQ88">
        <v>0</v>
      </c>
      <c r="AR88">
        <v>9.5092173913043467</v>
      </c>
      <c r="AS88">
        <v>5.2980462188698594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800.75031745600199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140.48999999999998</v>
      </c>
      <c r="L89">
        <v>57.58</v>
      </c>
      <c r="M89">
        <v>0</v>
      </c>
      <c r="N89">
        <v>29.217522258967186</v>
      </c>
      <c r="O89">
        <v>49.059999999999995</v>
      </c>
      <c r="P89">
        <v>59.07</v>
      </c>
      <c r="Q89">
        <v>4.962538382804504</v>
      </c>
      <c r="R89">
        <v>10.117460476787956</v>
      </c>
      <c r="S89">
        <v>6.35</v>
      </c>
      <c r="T89">
        <v>0</v>
      </c>
      <c r="U89">
        <v>255.20000000000002</v>
      </c>
      <c r="V89">
        <v>5.12</v>
      </c>
      <c r="W89">
        <v>8.14</v>
      </c>
      <c r="X89">
        <v>24.332539931099276</v>
      </c>
      <c r="Y89">
        <v>0</v>
      </c>
      <c r="Z89">
        <v>0</v>
      </c>
      <c r="AA89">
        <v>10.372747304266294</v>
      </c>
      <c r="AB89">
        <v>9.7231178918050229</v>
      </c>
      <c r="AC89">
        <v>7.1499034031580626</v>
      </c>
      <c r="AD89">
        <v>7.8023722861145508</v>
      </c>
      <c r="AE89">
        <v>12.000856582911029</v>
      </c>
      <c r="AF89">
        <v>0</v>
      </c>
      <c r="AG89">
        <v>0</v>
      </c>
      <c r="AH89">
        <v>37.649113481982369</v>
      </c>
      <c r="AI89">
        <v>4.6974718002025497</v>
      </c>
      <c r="AJ89">
        <v>0</v>
      </c>
      <c r="AK89">
        <v>12.771214162042487</v>
      </c>
      <c r="AL89">
        <v>19.585294320137699</v>
      </c>
      <c r="AM89">
        <v>3.8888165911726107</v>
      </c>
      <c r="AN89">
        <v>0</v>
      </c>
      <c r="AO89">
        <v>2.1259800000000002</v>
      </c>
      <c r="AP89">
        <v>2.049437676884839</v>
      </c>
      <c r="AQ89">
        <v>0</v>
      </c>
      <c r="AR89">
        <v>9.5092173913043467</v>
      </c>
      <c r="AS89">
        <v>5.2980462188698594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794.26365016051068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140.48999999999998</v>
      </c>
      <c r="L90">
        <v>61.9</v>
      </c>
      <c r="M90">
        <v>0</v>
      </c>
      <c r="N90">
        <v>29.217522258967186</v>
      </c>
      <c r="O90">
        <v>49.059999999999995</v>
      </c>
      <c r="P90">
        <v>59.07</v>
      </c>
      <c r="Q90">
        <v>4.962538382804504</v>
      </c>
      <c r="R90">
        <v>10.117460476787956</v>
      </c>
      <c r="S90">
        <v>6.35</v>
      </c>
      <c r="T90">
        <v>0</v>
      </c>
      <c r="U90">
        <v>255.20000000000002</v>
      </c>
      <c r="V90">
        <v>5.12</v>
      </c>
      <c r="W90">
        <v>8.14</v>
      </c>
      <c r="X90">
        <v>24.332539931099276</v>
      </c>
      <c r="Y90">
        <v>0</v>
      </c>
      <c r="Z90">
        <v>0</v>
      </c>
      <c r="AA90">
        <v>10.372747304266294</v>
      </c>
      <c r="AB90">
        <v>10.03859720715537</v>
      </c>
      <c r="AC90">
        <v>7.520281282150485</v>
      </c>
      <c r="AD90">
        <v>9.2635857941354125</v>
      </c>
      <c r="AE90">
        <v>12.164337169516303</v>
      </c>
      <c r="AF90">
        <v>0</v>
      </c>
      <c r="AG90">
        <v>0</v>
      </c>
      <c r="AH90">
        <v>38.000257159300425</v>
      </c>
      <c r="AI90">
        <v>4.6974718002025497</v>
      </c>
      <c r="AJ90">
        <v>0</v>
      </c>
      <c r="AK90">
        <v>12.771214162042487</v>
      </c>
      <c r="AL90">
        <v>19.585294320137699</v>
      </c>
      <c r="AM90">
        <v>3.8888165911726107</v>
      </c>
      <c r="AN90">
        <v>0</v>
      </c>
      <c r="AO90">
        <v>2.1564600000000005</v>
      </c>
      <c r="AP90">
        <v>2.049437676884839</v>
      </c>
      <c r="AQ90">
        <v>0</v>
      </c>
      <c r="AR90">
        <v>9.5092173913043467</v>
      </c>
      <c r="AS90">
        <v>5.2980462188698594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801.27582512679771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125.96</v>
      </c>
      <c r="L91">
        <v>61.9</v>
      </c>
      <c r="M91">
        <v>0</v>
      </c>
      <c r="N91">
        <v>29.217522258967186</v>
      </c>
      <c r="O91">
        <v>49.059999999999995</v>
      </c>
      <c r="P91">
        <v>59.07</v>
      </c>
      <c r="Q91">
        <v>4.962538382804504</v>
      </c>
      <c r="R91">
        <v>10.117460476787956</v>
      </c>
      <c r="S91">
        <v>6.35</v>
      </c>
      <c r="T91">
        <v>0</v>
      </c>
      <c r="U91">
        <v>255.20000000000002</v>
      </c>
      <c r="V91">
        <v>5.12</v>
      </c>
      <c r="W91">
        <v>8.14</v>
      </c>
      <c r="X91">
        <v>24.332539931099276</v>
      </c>
      <c r="Y91">
        <v>0</v>
      </c>
      <c r="Z91">
        <v>0</v>
      </c>
      <c r="AA91">
        <v>10.372747304266294</v>
      </c>
      <c r="AB91">
        <v>10.03859720715537</v>
      </c>
      <c r="AC91">
        <v>7.520281282150485</v>
      </c>
      <c r="AD91">
        <v>9.2635857941354125</v>
      </c>
      <c r="AE91">
        <v>12.164337169516303</v>
      </c>
      <c r="AF91">
        <v>0</v>
      </c>
      <c r="AG91">
        <v>0</v>
      </c>
      <c r="AH91">
        <v>38.000257159300425</v>
      </c>
      <c r="AI91">
        <v>4.6974718002025497</v>
      </c>
      <c r="AJ91">
        <v>0</v>
      </c>
      <c r="AK91">
        <v>12.771214162042487</v>
      </c>
      <c r="AL91">
        <v>19.585294320137699</v>
      </c>
      <c r="AM91">
        <v>3.8888165911726107</v>
      </c>
      <c r="AN91">
        <v>0</v>
      </c>
      <c r="AO91">
        <v>2.2809200000000005</v>
      </c>
      <c r="AP91">
        <v>2.049437676884839</v>
      </c>
      <c r="AQ91">
        <v>0</v>
      </c>
      <c r="AR91">
        <v>5.4327499999999995</v>
      </c>
      <c r="AS91">
        <v>6.6231359104510155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784.11890742707453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125.96</v>
      </c>
      <c r="L92">
        <v>61.9</v>
      </c>
      <c r="M92">
        <v>0</v>
      </c>
      <c r="N92">
        <v>29.217522258967186</v>
      </c>
      <c r="O92">
        <v>49.059999999999995</v>
      </c>
      <c r="P92">
        <v>59.07</v>
      </c>
      <c r="Q92">
        <v>4.962538382804504</v>
      </c>
      <c r="R92">
        <v>10.117460476787956</v>
      </c>
      <c r="S92">
        <v>6.35</v>
      </c>
      <c r="T92">
        <v>0</v>
      </c>
      <c r="U92">
        <v>255.20000000000002</v>
      </c>
      <c r="V92">
        <v>5.12</v>
      </c>
      <c r="W92">
        <v>8.14</v>
      </c>
      <c r="X92">
        <v>24.332539931099276</v>
      </c>
      <c r="Y92">
        <v>0</v>
      </c>
      <c r="Z92">
        <v>0</v>
      </c>
      <c r="AA92">
        <v>10.372747304266294</v>
      </c>
      <c r="AB92">
        <v>10.03859720715537</v>
      </c>
      <c r="AC92">
        <v>7.520281282150485</v>
      </c>
      <c r="AD92">
        <v>9.2635857941354125</v>
      </c>
      <c r="AE92">
        <v>12.164337169516303</v>
      </c>
      <c r="AF92">
        <v>0</v>
      </c>
      <c r="AG92">
        <v>0</v>
      </c>
      <c r="AH92">
        <v>38.000257159300425</v>
      </c>
      <c r="AI92">
        <v>4.6974718002025497</v>
      </c>
      <c r="AJ92">
        <v>0</v>
      </c>
      <c r="AK92">
        <v>12.771214162042487</v>
      </c>
      <c r="AL92">
        <v>19.585294320137699</v>
      </c>
      <c r="AM92">
        <v>3.8888165911726107</v>
      </c>
      <c r="AN92">
        <v>0</v>
      </c>
      <c r="AO92">
        <v>2.3215600000000007</v>
      </c>
      <c r="AP92">
        <v>2.049437676884839</v>
      </c>
      <c r="AQ92">
        <v>0</v>
      </c>
      <c r="AR92">
        <v>5.4327499999999995</v>
      </c>
      <c r="AS92">
        <v>6.6231359104510155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784.15954742707447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92.93</v>
      </c>
      <c r="L93">
        <v>62.608271921834891</v>
      </c>
      <c r="M93">
        <v>0</v>
      </c>
      <c r="N93">
        <v>29.217522258967186</v>
      </c>
      <c r="O93">
        <v>49.059999999999995</v>
      </c>
      <c r="P93">
        <v>59.07</v>
      </c>
      <c r="Q93">
        <v>4.962538382804504</v>
      </c>
      <c r="R93">
        <v>10.117460476787956</v>
      </c>
      <c r="S93">
        <v>6.35</v>
      </c>
      <c r="T93">
        <v>0</v>
      </c>
      <c r="U93">
        <v>255.20000000000002</v>
      </c>
      <c r="V93">
        <v>5.12</v>
      </c>
      <c r="W93">
        <v>7.919999999999999</v>
      </c>
      <c r="X93">
        <v>24.332539931099276</v>
      </c>
      <c r="Y93">
        <v>0</v>
      </c>
      <c r="Z93">
        <v>0</v>
      </c>
      <c r="AA93">
        <v>10.372747304266294</v>
      </c>
      <c r="AB93">
        <v>10.03859720715537</v>
      </c>
      <c r="AC93">
        <v>7.520281282150485</v>
      </c>
      <c r="AD93">
        <v>9.2635857941354125</v>
      </c>
      <c r="AE93">
        <v>12.164337169516303</v>
      </c>
      <c r="AF93">
        <v>0</v>
      </c>
      <c r="AG93">
        <v>0</v>
      </c>
      <c r="AH93">
        <v>38.000257159300425</v>
      </c>
      <c r="AI93">
        <v>4.6974718002025497</v>
      </c>
      <c r="AJ93">
        <v>0</v>
      </c>
      <c r="AK93">
        <v>12.771214162042487</v>
      </c>
      <c r="AL93">
        <v>19.585294320137699</v>
      </c>
      <c r="AM93">
        <v>3.8888165911726107</v>
      </c>
      <c r="AN93">
        <v>0</v>
      </c>
      <c r="AO93">
        <v>2.3368000000000002</v>
      </c>
      <c r="AP93">
        <v>2.049437676884839</v>
      </c>
      <c r="AQ93">
        <v>0</v>
      </c>
      <c r="AR93">
        <v>6.791572463768115</v>
      </c>
      <c r="AS93">
        <v>6.6231359104510155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752.99188181267755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87.2</v>
      </c>
      <c r="L94">
        <v>61.9</v>
      </c>
      <c r="M94">
        <v>0</v>
      </c>
      <c r="N94">
        <v>29.217522258967186</v>
      </c>
      <c r="O94">
        <v>49.059999999999995</v>
      </c>
      <c r="P94">
        <v>59.07</v>
      </c>
      <c r="Q94">
        <v>4.962538382804504</v>
      </c>
      <c r="R94">
        <v>10.117460476787956</v>
      </c>
      <c r="S94">
        <v>6.35</v>
      </c>
      <c r="T94">
        <v>0</v>
      </c>
      <c r="U94">
        <v>255.20000000000002</v>
      </c>
      <c r="V94">
        <v>5.12</v>
      </c>
      <c r="W94">
        <v>7.919999999999999</v>
      </c>
      <c r="X94">
        <v>24.332539931099276</v>
      </c>
      <c r="Y94">
        <v>0</v>
      </c>
      <c r="Z94">
        <v>0</v>
      </c>
      <c r="AA94">
        <v>10.372747304266294</v>
      </c>
      <c r="AB94">
        <v>9.7231178918050229</v>
      </c>
      <c r="AC94">
        <v>7.1499034031580626</v>
      </c>
      <c r="AD94">
        <v>9.0350547715539502</v>
      </c>
      <c r="AE94">
        <v>12.000856582911029</v>
      </c>
      <c r="AF94">
        <v>0</v>
      </c>
      <c r="AG94">
        <v>0</v>
      </c>
      <c r="AH94">
        <v>37.649113481982369</v>
      </c>
      <c r="AI94">
        <v>4.6974718002025497</v>
      </c>
      <c r="AJ94">
        <v>0</v>
      </c>
      <c r="AK94">
        <v>12.771214162042487</v>
      </c>
      <c r="AL94">
        <v>19.585294320137699</v>
      </c>
      <c r="AM94">
        <v>3.8888165911726107</v>
      </c>
      <c r="AN94">
        <v>0</v>
      </c>
      <c r="AO94">
        <v>2.3495000000000004</v>
      </c>
      <c r="AP94">
        <v>2.049437676884839</v>
      </c>
      <c r="AQ94">
        <v>0</v>
      </c>
      <c r="AR94">
        <v>6.791572463768115</v>
      </c>
      <c r="AS94">
        <v>6.6231359104510155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745.1372974099952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87.2</v>
      </c>
      <c r="L95">
        <v>64.52</v>
      </c>
      <c r="M95">
        <v>0</v>
      </c>
      <c r="N95">
        <v>29.217522258967186</v>
      </c>
      <c r="O95">
        <v>49.059999999999995</v>
      </c>
      <c r="P95">
        <v>59.07</v>
      </c>
      <c r="Q95">
        <v>4.962538382804504</v>
      </c>
      <c r="R95">
        <v>10.117460476787956</v>
      </c>
      <c r="S95">
        <v>6.35</v>
      </c>
      <c r="T95">
        <v>0</v>
      </c>
      <c r="U95">
        <v>255.20000000000002</v>
      </c>
      <c r="V95">
        <v>5.12</v>
      </c>
      <c r="W95">
        <v>7.919999999999999</v>
      </c>
      <c r="X95">
        <v>24.332539931099276</v>
      </c>
      <c r="Y95">
        <v>0</v>
      </c>
      <c r="Z95">
        <v>0</v>
      </c>
      <c r="AA95">
        <v>10.372747304266294</v>
      </c>
      <c r="AB95">
        <v>9.7231178918050229</v>
      </c>
      <c r="AC95">
        <v>7.1499034031580626</v>
      </c>
      <c r="AD95">
        <v>9.0350547715539502</v>
      </c>
      <c r="AE95">
        <v>12.000856582911029</v>
      </c>
      <c r="AF95">
        <v>0</v>
      </c>
      <c r="AG95">
        <v>0</v>
      </c>
      <c r="AH95">
        <v>37.649113481982369</v>
      </c>
      <c r="AI95">
        <v>4.6974718002025497</v>
      </c>
      <c r="AJ95">
        <v>0</v>
      </c>
      <c r="AK95">
        <v>12.771214162042487</v>
      </c>
      <c r="AL95">
        <v>19.585294320137699</v>
      </c>
      <c r="AM95">
        <v>3.8888165911726107</v>
      </c>
      <c r="AN95">
        <v>0</v>
      </c>
      <c r="AO95">
        <v>0.90932000000000013</v>
      </c>
      <c r="AP95">
        <v>2.049437676884839</v>
      </c>
      <c r="AQ95">
        <v>0</v>
      </c>
      <c r="AR95">
        <v>6.791572463768115</v>
      </c>
      <c r="AS95">
        <v>6.6231359104510155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746.31711740999503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87.2</v>
      </c>
      <c r="L96">
        <v>64.62</v>
      </c>
      <c r="M96">
        <v>0</v>
      </c>
      <c r="N96">
        <v>29.217522258967186</v>
      </c>
      <c r="O96">
        <v>49.059999999999995</v>
      </c>
      <c r="P96">
        <v>59.07</v>
      </c>
      <c r="Q96">
        <v>4.962538382804504</v>
      </c>
      <c r="R96">
        <v>10.117460476787956</v>
      </c>
      <c r="S96">
        <v>6.35</v>
      </c>
      <c r="T96">
        <v>0</v>
      </c>
      <c r="U96">
        <v>255.20000000000002</v>
      </c>
      <c r="V96">
        <v>5.12</v>
      </c>
      <c r="W96">
        <v>7.919999999999999</v>
      </c>
      <c r="X96">
        <v>24.332539931099276</v>
      </c>
      <c r="Y96">
        <v>0</v>
      </c>
      <c r="Z96">
        <v>0</v>
      </c>
      <c r="AA96">
        <v>10.372747304266294</v>
      </c>
      <c r="AB96">
        <v>9.7231178918050229</v>
      </c>
      <c r="AC96">
        <v>7.1499034031580626</v>
      </c>
      <c r="AD96">
        <v>9.0350547715539502</v>
      </c>
      <c r="AE96">
        <v>12.000856582911029</v>
      </c>
      <c r="AF96">
        <v>0</v>
      </c>
      <c r="AG96">
        <v>0</v>
      </c>
      <c r="AH96">
        <v>37.649113481982369</v>
      </c>
      <c r="AI96">
        <v>4.6974718002025497</v>
      </c>
      <c r="AJ96">
        <v>0</v>
      </c>
      <c r="AK96">
        <v>12.771214162042487</v>
      </c>
      <c r="AL96">
        <v>19.585294320137699</v>
      </c>
      <c r="AM96">
        <v>3.8888165911726107</v>
      </c>
      <c r="AN96">
        <v>0</v>
      </c>
      <c r="AO96">
        <v>0.90932000000000013</v>
      </c>
      <c r="AP96">
        <v>2.049437676884839</v>
      </c>
      <c r="AQ96">
        <v>0</v>
      </c>
      <c r="AR96">
        <v>6.791572463768115</v>
      </c>
      <c r="AS96">
        <v>6.6231359104510155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746.41711740999517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87.2</v>
      </c>
      <c r="L97">
        <v>62.607504484036831</v>
      </c>
      <c r="M97">
        <v>0</v>
      </c>
      <c r="N97">
        <v>29.217522258967186</v>
      </c>
      <c r="O97">
        <v>49.059999999999995</v>
      </c>
      <c r="P97">
        <v>59.07</v>
      </c>
      <c r="Q97">
        <v>5.0600000000000005</v>
      </c>
      <c r="R97">
        <v>10.117460476787956</v>
      </c>
      <c r="S97">
        <v>6.5</v>
      </c>
      <c r="T97">
        <v>0</v>
      </c>
      <c r="U97">
        <v>255.20000000000002</v>
      </c>
      <c r="V97">
        <v>5.12</v>
      </c>
      <c r="W97">
        <v>7.919999999999999</v>
      </c>
      <c r="X97">
        <v>24.332539931099276</v>
      </c>
      <c r="Y97">
        <v>0</v>
      </c>
      <c r="Z97">
        <v>0</v>
      </c>
      <c r="AA97">
        <v>10.372747304266294</v>
      </c>
      <c r="AB97">
        <v>9.7231178918050229</v>
      </c>
      <c r="AC97">
        <v>7.1499034031580626</v>
      </c>
      <c r="AD97">
        <v>9.0350547715539502</v>
      </c>
      <c r="AE97">
        <v>12.000856582911029</v>
      </c>
      <c r="AF97">
        <v>0</v>
      </c>
      <c r="AG97">
        <v>0</v>
      </c>
      <c r="AH97">
        <v>37.649113481982369</v>
      </c>
      <c r="AI97">
        <v>4.6974718002025497</v>
      </c>
      <c r="AJ97">
        <v>0</v>
      </c>
      <c r="AK97">
        <v>12.771214162042487</v>
      </c>
      <c r="AL97">
        <v>19.585294320137699</v>
      </c>
      <c r="AM97">
        <v>3.8888165911726107</v>
      </c>
      <c r="AN97">
        <v>0</v>
      </c>
      <c r="AO97">
        <v>0.90932000000000013</v>
      </c>
      <c r="AP97">
        <v>2.049437676884839</v>
      </c>
      <c r="AQ97">
        <v>0</v>
      </c>
      <c r="AR97">
        <v>4.8892210144927528</v>
      </c>
      <c r="AS97">
        <v>5.9594347909330541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742.08603094243404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87.2</v>
      </c>
      <c r="L98">
        <v>62.607504484036831</v>
      </c>
      <c r="M98">
        <v>0</v>
      </c>
      <c r="N98">
        <v>29.217522258967186</v>
      </c>
      <c r="O98">
        <v>49.059999999999995</v>
      </c>
      <c r="P98">
        <v>59.07</v>
      </c>
      <c r="Q98">
        <v>5.0600000000000005</v>
      </c>
      <c r="R98">
        <v>10.117460476787956</v>
      </c>
      <c r="S98">
        <v>6.35</v>
      </c>
      <c r="T98">
        <v>0</v>
      </c>
      <c r="U98">
        <v>255.20000000000002</v>
      </c>
      <c r="V98">
        <v>5.12</v>
      </c>
      <c r="W98">
        <v>7.919999999999999</v>
      </c>
      <c r="X98">
        <v>24.332539931099276</v>
      </c>
      <c r="Y98">
        <v>0</v>
      </c>
      <c r="Z98">
        <v>0</v>
      </c>
      <c r="AA98">
        <v>10.372747304266294</v>
      </c>
      <c r="AB98">
        <v>9.7231178918050229</v>
      </c>
      <c r="AC98">
        <v>7.1499034031580626</v>
      </c>
      <c r="AD98">
        <v>9.0350547715539502</v>
      </c>
      <c r="AE98">
        <v>12.000856582911029</v>
      </c>
      <c r="AF98">
        <v>0</v>
      </c>
      <c r="AG98">
        <v>0</v>
      </c>
      <c r="AH98">
        <v>37.649113481982369</v>
      </c>
      <c r="AI98">
        <v>4.6974718002025497</v>
      </c>
      <c r="AJ98">
        <v>0</v>
      </c>
      <c r="AK98">
        <v>12.771214162042487</v>
      </c>
      <c r="AL98">
        <v>19.585294320137699</v>
      </c>
      <c r="AM98">
        <v>3.8888165911726107</v>
      </c>
      <c r="AN98">
        <v>0</v>
      </c>
      <c r="AO98">
        <v>0.90932000000000013</v>
      </c>
      <c r="AP98">
        <v>2.049437676884839</v>
      </c>
      <c r="AQ98">
        <v>0</v>
      </c>
      <c r="AR98">
        <v>4.8892210144927528</v>
      </c>
      <c r="AS98">
        <v>5.9594347909330541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741.93603094243417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2.2978886290035825</v>
      </c>
      <c r="L99">
        <f t="shared" si="2"/>
        <v>1.0751339827387771</v>
      </c>
      <c r="M99">
        <f t="shared" si="2"/>
        <v>0</v>
      </c>
      <c r="N99">
        <f t="shared" si="2"/>
        <v>0.65757046743831049</v>
      </c>
      <c r="O99">
        <f t="shared" si="2"/>
        <v>1.1447133472484066</v>
      </c>
      <c r="P99">
        <f t="shared" si="2"/>
        <v>1.3364025000000002</v>
      </c>
      <c r="Q99">
        <f t="shared" si="2"/>
        <v>8.2271136228184952E-2</v>
      </c>
      <c r="R99">
        <f t="shared" si="2"/>
        <v>0.16500453757424552</v>
      </c>
      <c r="S99">
        <f t="shared" si="2"/>
        <v>0.10695415505226481</v>
      </c>
      <c r="T99">
        <f t="shared" si="2"/>
        <v>0</v>
      </c>
      <c r="U99">
        <f t="shared" si="2"/>
        <v>5.8302667458021586</v>
      </c>
      <c r="V99">
        <f t="shared" si="2"/>
        <v>0.11739500000000011</v>
      </c>
      <c r="W99">
        <f t="shared" si="2"/>
        <v>0.18174764091449855</v>
      </c>
      <c r="X99">
        <f t="shared" si="2"/>
        <v>0.54178900876729219</v>
      </c>
      <c r="Y99">
        <f t="shared" si="2"/>
        <v>0</v>
      </c>
      <c r="Z99">
        <f t="shared" si="2"/>
        <v>2.0857210000000001E-2</v>
      </c>
      <c r="AA99">
        <f t="shared" si="2"/>
        <v>0.1610023599390531</v>
      </c>
      <c r="AB99">
        <f t="shared" si="2"/>
        <v>0.22297124762110587</v>
      </c>
      <c r="AC99">
        <f t="shared" si="2"/>
        <v>0.16435920964939821</v>
      </c>
      <c r="AD99">
        <f t="shared" si="2"/>
        <v>0.21043898329376276</v>
      </c>
      <c r="AE99">
        <f t="shared" si="2"/>
        <v>0.28267750586004048</v>
      </c>
      <c r="AF99">
        <f t="shared" si="2"/>
        <v>0</v>
      </c>
      <c r="AG99">
        <f t="shared" si="2"/>
        <v>0</v>
      </c>
      <c r="AH99">
        <f t="shared" si="2"/>
        <v>0.90463215459953206</v>
      </c>
      <c r="AI99">
        <f t="shared" si="2"/>
        <v>0.11477347572167276</v>
      </c>
      <c r="AJ99">
        <f t="shared" si="2"/>
        <v>0</v>
      </c>
      <c r="AK99">
        <f t="shared" si="2"/>
        <v>0.3065091398890199</v>
      </c>
      <c r="AL99">
        <f t="shared" si="2"/>
        <v>0.47158986273666137</v>
      </c>
      <c r="AM99">
        <f t="shared" si="2"/>
        <v>3.435121322202473E-2</v>
      </c>
      <c r="AN99">
        <f t="shared" si="2"/>
        <v>0</v>
      </c>
      <c r="AO99">
        <f t="shared" si="2"/>
        <v>3.7388800000000021E-2</v>
      </c>
      <c r="AP99">
        <f t="shared" si="2"/>
        <v>4.9468397159900646E-2</v>
      </c>
      <c r="AQ99">
        <f t="shared" si="2"/>
        <v>0</v>
      </c>
      <c r="AR99">
        <f t="shared" si="2"/>
        <v>0.19085867934782624</v>
      </c>
      <c r="AS99">
        <f t="shared" si="2"/>
        <v>0.15204363564539131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16.861059025453102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4.9800000000000004</v>
      </c>
      <c r="L3">
        <v>218</v>
      </c>
      <c r="M3">
        <v>26.157018123788902</v>
      </c>
      <c r="N3">
        <v>35.307005850928519</v>
      </c>
      <c r="O3">
        <v>0</v>
      </c>
      <c r="P3">
        <v>36.57</v>
      </c>
      <c r="Q3">
        <v>6.11</v>
      </c>
      <c r="R3">
        <v>12.610000000000001</v>
      </c>
      <c r="S3">
        <v>7.8465810104529607</v>
      </c>
      <c r="T3">
        <v>0</v>
      </c>
      <c r="U3">
        <v>46.82</v>
      </c>
      <c r="V3">
        <v>6.18</v>
      </c>
      <c r="W3">
        <v>13.173068499534017</v>
      </c>
      <c r="X3">
        <v>29.393068169955107</v>
      </c>
      <c r="Y3">
        <v>0</v>
      </c>
      <c r="Z3">
        <v>1.9390909090909094</v>
      </c>
      <c r="AA3">
        <v>8.3528312236286926</v>
      </c>
      <c r="AB3">
        <v>11.744699402682379</v>
      </c>
      <c r="AC3">
        <v>8.6378084712858882</v>
      </c>
      <c r="AD3">
        <v>10.91477704593388</v>
      </c>
      <c r="AE3">
        <v>14.493823722104269</v>
      </c>
      <c r="AF3">
        <v>2.6378397998170815</v>
      </c>
      <c r="AG3">
        <v>11.937955560072737</v>
      </c>
      <c r="AH3">
        <v>45.475070387690856</v>
      </c>
      <c r="AI3">
        <v>5.6753247298457028</v>
      </c>
      <c r="AJ3">
        <v>0</v>
      </c>
      <c r="AK3">
        <v>15.426105098613526</v>
      </c>
      <c r="AL3">
        <v>0</v>
      </c>
      <c r="AM3">
        <v>0</v>
      </c>
      <c r="AN3">
        <v>0</v>
      </c>
      <c r="AO3">
        <v>3.1170880000000007</v>
      </c>
      <c r="AP3">
        <v>2.589338856669428</v>
      </c>
      <c r="AQ3">
        <v>9.253028701871802</v>
      </c>
      <c r="AR3">
        <v>11.486347826086956</v>
      </c>
      <c r="AS3">
        <v>6.3988986670400676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613.22677005709363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4.9800000000000004</v>
      </c>
      <c r="L4">
        <v>193.78</v>
      </c>
      <c r="M4">
        <v>26.157018123788902</v>
      </c>
      <c r="N4">
        <v>35.307005850928519</v>
      </c>
      <c r="O4">
        <v>0</v>
      </c>
      <c r="P4">
        <v>36.57</v>
      </c>
      <c r="Q4">
        <v>6.11</v>
      </c>
      <c r="R4">
        <v>12.610000000000001</v>
      </c>
      <c r="S4">
        <v>7.8465810104529607</v>
      </c>
      <c r="T4">
        <v>0</v>
      </c>
      <c r="U4">
        <v>46.82</v>
      </c>
      <c r="V4">
        <v>6.18</v>
      </c>
      <c r="W4">
        <v>13.173068499534017</v>
      </c>
      <c r="X4">
        <v>29.393068169955107</v>
      </c>
      <c r="Y4">
        <v>0</v>
      </c>
      <c r="Z4">
        <v>1.9390909090909094</v>
      </c>
      <c r="AA4">
        <v>8.3528312236286926</v>
      </c>
      <c r="AB4">
        <v>11.744699402682379</v>
      </c>
      <c r="AC4">
        <v>8.6378084712858882</v>
      </c>
      <c r="AD4">
        <v>10.91477704593388</v>
      </c>
      <c r="AE4">
        <v>14.493823722104269</v>
      </c>
      <c r="AF4">
        <v>2.6378397998170815</v>
      </c>
      <c r="AG4">
        <v>11.937955560072737</v>
      </c>
      <c r="AH4">
        <v>45.475070387690856</v>
      </c>
      <c r="AI4">
        <v>5.6753247298457028</v>
      </c>
      <c r="AJ4">
        <v>0</v>
      </c>
      <c r="AK4">
        <v>15.426105098613526</v>
      </c>
      <c r="AL4">
        <v>0</v>
      </c>
      <c r="AM4">
        <v>0</v>
      </c>
      <c r="AN4">
        <v>0</v>
      </c>
      <c r="AO4">
        <v>3.1170880000000007</v>
      </c>
      <c r="AP4">
        <v>2.589338856669428</v>
      </c>
      <c r="AQ4">
        <v>9.253028701871802</v>
      </c>
      <c r="AR4">
        <v>11.486347826086956</v>
      </c>
      <c r="AS4">
        <v>6.3988986670400676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589.0067700570936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4.9800000000000004</v>
      </c>
      <c r="L5">
        <v>179.25</v>
      </c>
      <c r="M5">
        <v>26.157018123788902</v>
      </c>
      <c r="N5">
        <v>35.307005850928519</v>
      </c>
      <c r="O5">
        <v>0</v>
      </c>
      <c r="P5">
        <v>36.57</v>
      </c>
      <c r="Q5">
        <v>3.6800000000000006</v>
      </c>
      <c r="R5">
        <v>7.0322524831784685</v>
      </c>
      <c r="S5">
        <v>4.4000000000000012</v>
      </c>
      <c r="T5">
        <v>0</v>
      </c>
      <c r="U5">
        <v>46.82</v>
      </c>
      <c r="V5">
        <v>6.18</v>
      </c>
      <c r="W5">
        <v>13.173068499534017</v>
      </c>
      <c r="X5">
        <v>29.393068169955107</v>
      </c>
      <c r="Y5">
        <v>0</v>
      </c>
      <c r="Z5">
        <v>1.9390909090909094</v>
      </c>
      <c r="AA5">
        <v>8.3528312236286926</v>
      </c>
      <c r="AB5">
        <v>11.744699402682379</v>
      </c>
      <c r="AC5">
        <v>8.6378084712858882</v>
      </c>
      <c r="AD5">
        <v>10.91477704593388</v>
      </c>
      <c r="AE5">
        <v>14.493823722104269</v>
      </c>
      <c r="AF5">
        <v>2.6378397998170815</v>
      </c>
      <c r="AG5">
        <v>11.937955560072737</v>
      </c>
      <c r="AH5">
        <v>45.475070387690856</v>
      </c>
      <c r="AI5">
        <v>4.7275844101212243</v>
      </c>
      <c r="AJ5">
        <v>0</v>
      </c>
      <c r="AK5">
        <v>15.426105098613526</v>
      </c>
      <c r="AL5">
        <v>0</v>
      </c>
      <c r="AM5">
        <v>0</v>
      </c>
      <c r="AN5">
        <v>0</v>
      </c>
      <c r="AO5">
        <v>3.058796000000001</v>
      </c>
      <c r="AP5">
        <v>2.589338856669428</v>
      </c>
      <c r="AQ5">
        <v>9.253028701871802</v>
      </c>
      <c r="AR5">
        <v>11.486347826086956</v>
      </c>
      <c r="AS5">
        <v>9.7561558463426259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565.37366638939716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4.9800000000000004</v>
      </c>
      <c r="L6">
        <v>179.25</v>
      </c>
      <c r="M6">
        <v>26.157018123788902</v>
      </c>
      <c r="N6">
        <v>35.307005850928519</v>
      </c>
      <c r="O6">
        <v>0</v>
      </c>
      <c r="P6">
        <v>36.57</v>
      </c>
      <c r="Q6">
        <v>3.36</v>
      </c>
      <c r="R6">
        <v>6.94</v>
      </c>
      <c r="S6">
        <v>4.32</v>
      </c>
      <c r="T6">
        <v>0</v>
      </c>
      <c r="U6">
        <v>46.82</v>
      </c>
      <c r="V6">
        <v>6.18</v>
      </c>
      <c r="W6">
        <v>13.173068499534017</v>
      </c>
      <c r="X6">
        <v>29.393068169955107</v>
      </c>
      <c r="Y6">
        <v>0</v>
      </c>
      <c r="Z6">
        <v>1.9390909090909094</v>
      </c>
      <c r="AA6">
        <v>8.3528312236286926</v>
      </c>
      <c r="AB6">
        <v>11.744699402682379</v>
      </c>
      <c r="AC6">
        <v>8.6378084712858882</v>
      </c>
      <c r="AD6">
        <v>10.91477704593388</v>
      </c>
      <c r="AE6">
        <v>14.493823722104269</v>
      </c>
      <c r="AF6">
        <v>2.6378397998170815</v>
      </c>
      <c r="AG6">
        <v>11.937955560072737</v>
      </c>
      <c r="AH6">
        <v>45.475070387690856</v>
      </c>
      <c r="AI6">
        <v>4.7275844101212243</v>
      </c>
      <c r="AJ6">
        <v>0</v>
      </c>
      <c r="AK6">
        <v>15.426105098613526</v>
      </c>
      <c r="AL6">
        <v>0</v>
      </c>
      <c r="AM6">
        <v>0</v>
      </c>
      <c r="AN6">
        <v>0</v>
      </c>
      <c r="AO6">
        <v>3.058796000000001</v>
      </c>
      <c r="AP6">
        <v>2.589338856669428</v>
      </c>
      <c r="AQ6">
        <v>9.253028701871802</v>
      </c>
      <c r="AR6">
        <v>11.486347826086956</v>
      </c>
      <c r="AS6">
        <v>9.7561558463426259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564.88141390621877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4.9800000000000004</v>
      </c>
      <c r="L7">
        <v>179.25</v>
      </c>
      <c r="M7">
        <v>26.157018123788902</v>
      </c>
      <c r="N7">
        <v>35.307005850928519</v>
      </c>
      <c r="O7">
        <v>0</v>
      </c>
      <c r="P7">
        <v>36.57</v>
      </c>
      <c r="Q7">
        <v>3.36</v>
      </c>
      <c r="R7">
        <v>6.94</v>
      </c>
      <c r="S7">
        <v>4.32</v>
      </c>
      <c r="T7">
        <v>0</v>
      </c>
      <c r="U7">
        <v>46.82</v>
      </c>
      <c r="V7">
        <v>6.18</v>
      </c>
      <c r="W7">
        <v>13.173068499534017</v>
      </c>
      <c r="X7">
        <v>29.393068169955107</v>
      </c>
      <c r="Y7">
        <v>0</v>
      </c>
      <c r="Z7">
        <v>1.9390909090909094</v>
      </c>
      <c r="AA7">
        <v>8.3528312236286926</v>
      </c>
      <c r="AB7">
        <v>11.744699402682379</v>
      </c>
      <c r="AC7">
        <v>8.6378084712858882</v>
      </c>
      <c r="AD7">
        <v>10.91477704593388</v>
      </c>
      <c r="AE7">
        <v>14.493823722104269</v>
      </c>
      <c r="AF7">
        <v>2.6378397998170815</v>
      </c>
      <c r="AG7">
        <v>11.937955560072737</v>
      </c>
      <c r="AH7">
        <v>45.475070387690856</v>
      </c>
      <c r="AI7">
        <v>4.7275844101212243</v>
      </c>
      <c r="AJ7">
        <v>0</v>
      </c>
      <c r="AK7">
        <v>15.426105098613526</v>
      </c>
      <c r="AL7">
        <v>0</v>
      </c>
      <c r="AM7">
        <v>0</v>
      </c>
      <c r="AN7">
        <v>0</v>
      </c>
      <c r="AO7">
        <v>3.058796000000001</v>
      </c>
      <c r="AP7">
        <v>2.589338856669428</v>
      </c>
      <c r="AQ7">
        <v>9.253028701871802</v>
      </c>
      <c r="AR7">
        <v>6.5623125000000009</v>
      </c>
      <c r="AS7">
        <v>9.7561558463426259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559.95737858013183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4.9800000000000004</v>
      </c>
      <c r="L8">
        <v>179.25</v>
      </c>
      <c r="M8">
        <v>26.157018123788902</v>
      </c>
      <c r="N8">
        <v>35.307005850928519</v>
      </c>
      <c r="O8">
        <v>0</v>
      </c>
      <c r="P8">
        <v>36.57</v>
      </c>
      <c r="Q8">
        <v>3.36</v>
      </c>
      <c r="R8">
        <v>6.94</v>
      </c>
      <c r="S8">
        <v>4.32</v>
      </c>
      <c r="T8">
        <v>0</v>
      </c>
      <c r="U8">
        <v>46.82</v>
      </c>
      <c r="V8">
        <v>6.18</v>
      </c>
      <c r="W8">
        <v>13.173068499534017</v>
      </c>
      <c r="X8">
        <v>29.393068169955107</v>
      </c>
      <c r="Y8">
        <v>0</v>
      </c>
      <c r="Z8">
        <v>1.9390909090909094</v>
      </c>
      <c r="AA8">
        <v>8.3528312236286926</v>
      </c>
      <c r="AB8">
        <v>11.744699402682379</v>
      </c>
      <c r="AC8">
        <v>8.6378084712858882</v>
      </c>
      <c r="AD8">
        <v>10.91477704593388</v>
      </c>
      <c r="AE8">
        <v>14.493823722104269</v>
      </c>
      <c r="AF8">
        <v>2.6378397998170815</v>
      </c>
      <c r="AG8">
        <v>11.937955560072737</v>
      </c>
      <c r="AH8">
        <v>45.475070387690856</v>
      </c>
      <c r="AI8">
        <v>4.7275844101212243</v>
      </c>
      <c r="AJ8">
        <v>0</v>
      </c>
      <c r="AK8">
        <v>15.426105098613526</v>
      </c>
      <c r="AL8">
        <v>0</v>
      </c>
      <c r="AM8">
        <v>0</v>
      </c>
      <c r="AN8">
        <v>0</v>
      </c>
      <c r="AO8">
        <v>3.058796000000001</v>
      </c>
      <c r="AP8">
        <v>2.589338856669428</v>
      </c>
      <c r="AQ8">
        <v>9.253028701871802</v>
      </c>
      <c r="AR8">
        <v>6.5623125000000009</v>
      </c>
      <c r="AS8">
        <v>9.7561558463426259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559.95737858013183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4.9800000000000004</v>
      </c>
      <c r="L9">
        <v>179.25</v>
      </c>
      <c r="M9">
        <v>26.157018123788902</v>
      </c>
      <c r="N9">
        <v>35.307005850928519</v>
      </c>
      <c r="O9">
        <v>0</v>
      </c>
      <c r="P9">
        <v>36.57</v>
      </c>
      <c r="Q9">
        <v>3.36</v>
      </c>
      <c r="R9">
        <v>6.94</v>
      </c>
      <c r="S9">
        <v>4.32</v>
      </c>
      <c r="T9">
        <v>0</v>
      </c>
      <c r="U9">
        <v>46.82</v>
      </c>
      <c r="V9">
        <v>3.9099999999999993</v>
      </c>
      <c r="W9">
        <v>13.173068499534017</v>
      </c>
      <c r="X9">
        <v>29.393068169955107</v>
      </c>
      <c r="Y9">
        <v>0</v>
      </c>
      <c r="Z9">
        <v>1.9390909090909094</v>
      </c>
      <c r="AA9">
        <v>8.3528312236286926</v>
      </c>
      <c r="AB9">
        <v>11.744699402682379</v>
      </c>
      <c r="AC9">
        <v>8.6378084712858882</v>
      </c>
      <c r="AD9">
        <v>10.91477704593388</v>
      </c>
      <c r="AE9">
        <v>14.493823722104269</v>
      </c>
      <c r="AF9">
        <v>2.6378397998170815</v>
      </c>
      <c r="AG9">
        <v>11.937955560072737</v>
      </c>
      <c r="AH9">
        <v>45.475070387690856</v>
      </c>
      <c r="AI9">
        <v>4.7275844101212243</v>
      </c>
      <c r="AJ9">
        <v>0</v>
      </c>
      <c r="AK9">
        <v>15.426105098613526</v>
      </c>
      <c r="AL9">
        <v>0</v>
      </c>
      <c r="AM9">
        <v>0</v>
      </c>
      <c r="AN9">
        <v>0</v>
      </c>
      <c r="AO9">
        <v>3.058796000000001</v>
      </c>
      <c r="AP9">
        <v>2.589338856669428</v>
      </c>
      <c r="AQ9">
        <v>9.253028701871802</v>
      </c>
      <c r="AR9">
        <v>5.2523043478260876</v>
      </c>
      <c r="AS9">
        <v>9.7561558463426259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556.37737042795789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4.9800000000000004</v>
      </c>
      <c r="L10">
        <v>179.25</v>
      </c>
      <c r="M10">
        <v>26.157018123788902</v>
      </c>
      <c r="N10">
        <v>35.307005850928519</v>
      </c>
      <c r="O10">
        <v>0</v>
      </c>
      <c r="P10">
        <v>36.57</v>
      </c>
      <c r="Q10">
        <v>3.36</v>
      </c>
      <c r="R10">
        <v>6.94</v>
      </c>
      <c r="S10">
        <v>4.32</v>
      </c>
      <c r="T10">
        <v>0</v>
      </c>
      <c r="U10">
        <v>46.82</v>
      </c>
      <c r="V10">
        <v>3.4000000000000008</v>
      </c>
      <c r="W10">
        <v>13.173068499534017</v>
      </c>
      <c r="X10">
        <v>29.393068169955107</v>
      </c>
      <c r="Y10">
        <v>0</v>
      </c>
      <c r="Z10">
        <v>1.9390909090909094</v>
      </c>
      <c r="AA10">
        <v>8.3528312236286926</v>
      </c>
      <c r="AB10">
        <v>11.744699402682379</v>
      </c>
      <c r="AC10">
        <v>8.6378084712858882</v>
      </c>
      <c r="AD10">
        <v>10.91477704593388</v>
      </c>
      <c r="AE10">
        <v>14.493823722104269</v>
      </c>
      <c r="AF10">
        <v>2.6378397998170815</v>
      </c>
      <c r="AG10">
        <v>11.937955560072737</v>
      </c>
      <c r="AH10">
        <v>45.475070387690856</v>
      </c>
      <c r="AI10">
        <v>4.7275844101212243</v>
      </c>
      <c r="AJ10">
        <v>0</v>
      </c>
      <c r="AK10">
        <v>15.426105098613526</v>
      </c>
      <c r="AL10">
        <v>0</v>
      </c>
      <c r="AM10">
        <v>0</v>
      </c>
      <c r="AN10">
        <v>0</v>
      </c>
      <c r="AO10">
        <v>3.058796000000001</v>
      </c>
      <c r="AP10">
        <v>2.589338856669428</v>
      </c>
      <c r="AQ10">
        <v>9.253028701871802</v>
      </c>
      <c r="AR10">
        <v>5.2523043478260876</v>
      </c>
      <c r="AS10">
        <v>9.7561558463426259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555.86737042795789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4.9800000000000004</v>
      </c>
      <c r="L11">
        <v>179.25</v>
      </c>
      <c r="M11">
        <v>26.157018123788902</v>
      </c>
      <c r="N11">
        <v>35.307005850928519</v>
      </c>
      <c r="O11">
        <v>0</v>
      </c>
      <c r="P11">
        <v>36.57</v>
      </c>
      <c r="Q11">
        <v>3.36</v>
      </c>
      <c r="R11">
        <v>6.94</v>
      </c>
      <c r="S11">
        <v>4.32</v>
      </c>
      <c r="T11">
        <v>0</v>
      </c>
      <c r="U11">
        <v>46.82</v>
      </c>
      <c r="V11">
        <v>3.4000000000000008</v>
      </c>
      <c r="W11">
        <v>13.173068499534017</v>
      </c>
      <c r="X11">
        <v>29.393068169955107</v>
      </c>
      <c r="Y11">
        <v>0</v>
      </c>
      <c r="Z11">
        <v>1.9390909090909094</v>
      </c>
      <c r="AA11">
        <v>8.15037552742616</v>
      </c>
      <c r="AB11">
        <v>11.744699402682379</v>
      </c>
      <c r="AC11">
        <v>8.6378084712858882</v>
      </c>
      <c r="AD11">
        <v>10.91477704593388</v>
      </c>
      <c r="AE11">
        <v>14.493823722104269</v>
      </c>
      <c r="AF11">
        <v>2.6378397998170815</v>
      </c>
      <c r="AG11">
        <v>11.937955560072737</v>
      </c>
      <c r="AH11">
        <v>45.475070387690856</v>
      </c>
      <c r="AI11">
        <v>1.0616915018614388</v>
      </c>
      <c r="AJ11">
        <v>0</v>
      </c>
      <c r="AK11">
        <v>15.426105098613526</v>
      </c>
      <c r="AL11">
        <v>0</v>
      </c>
      <c r="AM11">
        <v>0</v>
      </c>
      <c r="AN11">
        <v>0</v>
      </c>
      <c r="AO11">
        <v>2.8839200000000007</v>
      </c>
      <c r="AP11">
        <v>2.589338856669428</v>
      </c>
      <c r="AQ11">
        <v>9.253028701871802</v>
      </c>
      <c r="AR11">
        <v>5.9057744565217387</v>
      </c>
      <c r="AS11">
        <v>7.1977136032135549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549.91917368906206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4.9800000000000004</v>
      </c>
      <c r="L12">
        <v>179.25</v>
      </c>
      <c r="M12">
        <v>26.157018123788902</v>
      </c>
      <c r="N12">
        <v>35.307005850928519</v>
      </c>
      <c r="O12">
        <v>0</v>
      </c>
      <c r="P12">
        <v>36.57</v>
      </c>
      <c r="Q12">
        <v>3.36</v>
      </c>
      <c r="R12">
        <v>6.94</v>
      </c>
      <c r="S12">
        <v>4.32</v>
      </c>
      <c r="T12">
        <v>0</v>
      </c>
      <c r="U12">
        <v>46.82</v>
      </c>
      <c r="V12">
        <v>3.4000000000000008</v>
      </c>
      <c r="W12">
        <v>13.173068499534017</v>
      </c>
      <c r="X12">
        <v>29.393068169955107</v>
      </c>
      <c r="Y12">
        <v>0</v>
      </c>
      <c r="Z12">
        <v>1.9390909090909094</v>
      </c>
      <c r="AA12">
        <v>7.2301223628691984</v>
      </c>
      <c r="AB12">
        <v>11.744699402682379</v>
      </c>
      <c r="AC12">
        <v>8.6378084712858882</v>
      </c>
      <c r="AD12">
        <v>10.91477704593388</v>
      </c>
      <c r="AE12">
        <v>14.493823722104269</v>
      </c>
      <c r="AF12">
        <v>2.6378397998170815</v>
      </c>
      <c r="AG12">
        <v>11.937955560072737</v>
      </c>
      <c r="AH12">
        <v>45.475070387690856</v>
      </c>
      <c r="AI12">
        <v>1.0616915018614388</v>
      </c>
      <c r="AJ12">
        <v>0</v>
      </c>
      <c r="AK12">
        <v>15.426105098613526</v>
      </c>
      <c r="AL12">
        <v>0</v>
      </c>
      <c r="AM12">
        <v>0</v>
      </c>
      <c r="AN12">
        <v>0</v>
      </c>
      <c r="AO12">
        <v>2.8839200000000007</v>
      </c>
      <c r="AP12">
        <v>2.589338856669428</v>
      </c>
      <c r="AQ12">
        <v>9.253028701871802</v>
      </c>
      <c r="AR12">
        <v>5.9057744565217387</v>
      </c>
      <c r="AS12">
        <v>7.1977136032135549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548.99892052450514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4.9800000000000004</v>
      </c>
      <c r="L13">
        <v>179.25</v>
      </c>
      <c r="M13">
        <v>26.157018123788902</v>
      </c>
      <c r="N13">
        <v>35.307005850928519</v>
      </c>
      <c r="O13">
        <v>0</v>
      </c>
      <c r="P13">
        <v>36.57</v>
      </c>
      <c r="Q13">
        <v>3.36</v>
      </c>
      <c r="R13">
        <v>6.94</v>
      </c>
      <c r="S13">
        <v>4.32</v>
      </c>
      <c r="T13">
        <v>0</v>
      </c>
      <c r="U13">
        <v>46.82</v>
      </c>
      <c r="V13">
        <v>3.4000000000000008</v>
      </c>
      <c r="W13">
        <v>13.173068499534017</v>
      </c>
      <c r="X13">
        <v>29.393068169955107</v>
      </c>
      <c r="Y13">
        <v>0</v>
      </c>
      <c r="Z13">
        <v>1.9390909090909094</v>
      </c>
      <c r="AA13">
        <v>7.2301223628691984</v>
      </c>
      <c r="AB13">
        <v>11.744699402682379</v>
      </c>
      <c r="AC13">
        <v>8.6378084712858882</v>
      </c>
      <c r="AD13">
        <v>10.91477704593388</v>
      </c>
      <c r="AE13">
        <v>14.493823722104269</v>
      </c>
      <c r="AF13">
        <v>2.6378397998170815</v>
      </c>
      <c r="AG13">
        <v>11.937955560072737</v>
      </c>
      <c r="AH13">
        <v>45.475070387690856</v>
      </c>
      <c r="AI13">
        <v>1.0616915018614388</v>
      </c>
      <c r="AJ13">
        <v>0</v>
      </c>
      <c r="AK13">
        <v>15.426105098613526</v>
      </c>
      <c r="AL13">
        <v>0</v>
      </c>
      <c r="AM13">
        <v>0</v>
      </c>
      <c r="AN13">
        <v>0</v>
      </c>
      <c r="AO13">
        <v>2.7550640000000008</v>
      </c>
      <c r="AP13">
        <v>2.589338856669428</v>
      </c>
      <c r="AQ13">
        <v>9.253028701871802</v>
      </c>
      <c r="AR13">
        <v>6.7279809782608702</v>
      </c>
      <c r="AS13">
        <v>7.9993215986044319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550.49387904163518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4.9800000000000004</v>
      </c>
      <c r="L14">
        <v>179.25</v>
      </c>
      <c r="M14">
        <v>26.157018123788902</v>
      </c>
      <c r="N14">
        <v>35.307005850928519</v>
      </c>
      <c r="O14">
        <v>0</v>
      </c>
      <c r="P14">
        <v>36.57</v>
      </c>
      <c r="Q14">
        <v>3.36</v>
      </c>
      <c r="R14">
        <v>6.94</v>
      </c>
      <c r="S14">
        <v>4.32</v>
      </c>
      <c r="T14">
        <v>0</v>
      </c>
      <c r="U14">
        <v>46.82</v>
      </c>
      <c r="V14">
        <v>3.4000000000000008</v>
      </c>
      <c r="W14">
        <v>13.173068499534017</v>
      </c>
      <c r="X14">
        <v>29.393068169955107</v>
      </c>
      <c r="Y14">
        <v>0</v>
      </c>
      <c r="Z14">
        <v>1.9390909090909094</v>
      </c>
      <c r="AA14">
        <v>7.2301223628691984</v>
      </c>
      <c r="AB14">
        <v>11.744699402682379</v>
      </c>
      <c r="AC14">
        <v>8.6378084712858882</v>
      </c>
      <c r="AD14">
        <v>10.91477704593388</v>
      </c>
      <c r="AE14">
        <v>14.493823722104269</v>
      </c>
      <c r="AF14">
        <v>2.6378397998170815</v>
      </c>
      <c r="AG14">
        <v>11.937955560072737</v>
      </c>
      <c r="AH14">
        <v>45.475070387690856</v>
      </c>
      <c r="AI14">
        <v>1.0616915018614388</v>
      </c>
      <c r="AJ14">
        <v>0</v>
      </c>
      <c r="AK14">
        <v>15.426105098613526</v>
      </c>
      <c r="AL14">
        <v>0</v>
      </c>
      <c r="AM14">
        <v>0</v>
      </c>
      <c r="AN14">
        <v>0</v>
      </c>
      <c r="AO14">
        <v>2.7550640000000008</v>
      </c>
      <c r="AP14">
        <v>2.589338856669428</v>
      </c>
      <c r="AQ14">
        <v>9.253028701871802</v>
      </c>
      <c r="AR14">
        <v>6.7279809782608702</v>
      </c>
      <c r="AS14">
        <v>7.9993215986044319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550.49387904163518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5.0098629687371785</v>
      </c>
      <c r="L15">
        <v>179.25</v>
      </c>
      <c r="M15">
        <v>26.157018123788902</v>
      </c>
      <c r="N15">
        <v>35.307005850928519</v>
      </c>
      <c r="O15">
        <v>0</v>
      </c>
      <c r="P15">
        <v>36.57</v>
      </c>
      <c r="Q15">
        <v>3.5529957805907171</v>
      </c>
      <c r="R15">
        <v>7.13</v>
      </c>
      <c r="S15">
        <v>4.34</v>
      </c>
      <c r="T15">
        <v>0</v>
      </c>
      <c r="U15">
        <v>46.82</v>
      </c>
      <c r="V15">
        <v>3.4000000000000008</v>
      </c>
      <c r="W15">
        <v>11.36</v>
      </c>
      <c r="X15">
        <v>29.393068169955107</v>
      </c>
      <c r="Y15">
        <v>0</v>
      </c>
      <c r="Z15">
        <v>1.9390909090909094</v>
      </c>
      <c r="AA15">
        <v>7.2301223628691984</v>
      </c>
      <c r="AB15">
        <v>11.744699402682379</v>
      </c>
      <c r="AC15">
        <v>8.6378084712858882</v>
      </c>
      <c r="AD15">
        <v>10.91477704593388</v>
      </c>
      <c r="AE15">
        <v>14.493823722104269</v>
      </c>
      <c r="AF15">
        <v>2.6378397998170815</v>
      </c>
      <c r="AG15">
        <v>11.937955560072737</v>
      </c>
      <c r="AH15">
        <v>45.475070387690856</v>
      </c>
      <c r="AI15">
        <v>1.0616915018614388</v>
      </c>
      <c r="AJ15">
        <v>0</v>
      </c>
      <c r="AK15">
        <v>15.426105098613526</v>
      </c>
      <c r="AL15">
        <v>0</v>
      </c>
      <c r="AM15">
        <v>0</v>
      </c>
      <c r="AN15">
        <v>0</v>
      </c>
      <c r="AO15">
        <v>2.7550640000000008</v>
      </c>
      <c r="AP15">
        <v>2.4758251864125929</v>
      </c>
      <c r="AQ15">
        <v>9.253028701871802</v>
      </c>
      <c r="AR15">
        <v>7.2188505434782613</v>
      </c>
      <c r="AS15">
        <v>7.1977136032135549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548.68941719099871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5.0098629687371785</v>
      </c>
      <c r="L16">
        <v>179.25</v>
      </c>
      <c r="M16">
        <v>26.157018123788902</v>
      </c>
      <c r="N16">
        <v>35.307005850928519</v>
      </c>
      <c r="O16">
        <v>0</v>
      </c>
      <c r="P16">
        <v>36.57</v>
      </c>
      <c r="Q16">
        <v>3.5529957805907171</v>
      </c>
      <c r="R16">
        <v>7.13</v>
      </c>
      <c r="S16">
        <v>4.34</v>
      </c>
      <c r="T16">
        <v>0</v>
      </c>
      <c r="U16">
        <v>46.82</v>
      </c>
      <c r="V16">
        <v>3.4000000000000008</v>
      </c>
      <c r="W16">
        <v>10.823066893424036</v>
      </c>
      <c r="X16">
        <v>29.393068169955107</v>
      </c>
      <c r="Y16">
        <v>0</v>
      </c>
      <c r="Z16">
        <v>1.9390909090909094</v>
      </c>
      <c r="AA16">
        <v>7.2301223628691984</v>
      </c>
      <c r="AB16">
        <v>11.744699402682379</v>
      </c>
      <c r="AC16">
        <v>8.6378084712858882</v>
      </c>
      <c r="AD16">
        <v>10.91477704593388</v>
      </c>
      <c r="AE16">
        <v>14.493823722104269</v>
      </c>
      <c r="AF16">
        <v>2.6378397998170815</v>
      </c>
      <c r="AG16">
        <v>11.937955560072737</v>
      </c>
      <c r="AH16">
        <v>45.475070387690856</v>
      </c>
      <c r="AI16">
        <v>1.0616915018614388</v>
      </c>
      <c r="AJ16">
        <v>0</v>
      </c>
      <c r="AK16">
        <v>15.426105098613526</v>
      </c>
      <c r="AL16">
        <v>0</v>
      </c>
      <c r="AM16">
        <v>0</v>
      </c>
      <c r="AN16">
        <v>0</v>
      </c>
      <c r="AO16">
        <v>2.7550640000000008</v>
      </c>
      <c r="AP16">
        <v>2.4758251864125929</v>
      </c>
      <c r="AQ16">
        <v>9.253028701871802</v>
      </c>
      <c r="AR16">
        <v>7.2188505434782613</v>
      </c>
      <c r="AS16">
        <v>7.1977136032135549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548.15248408442278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5.0098629687371785</v>
      </c>
      <c r="L17">
        <v>179.25</v>
      </c>
      <c r="M17">
        <v>26.157018123788902</v>
      </c>
      <c r="N17">
        <v>35.307005850928519</v>
      </c>
      <c r="O17">
        <v>0</v>
      </c>
      <c r="P17">
        <v>36.57</v>
      </c>
      <c r="Q17">
        <v>3.5529957805907171</v>
      </c>
      <c r="R17">
        <v>7.13</v>
      </c>
      <c r="S17">
        <v>4.34</v>
      </c>
      <c r="T17">
        <v>0</v>
      </c>
      <c r="U17">
        <v>46.82</v>
      </c>
      <c r="V17">
        <v>3.4000000000000008</v>
      </c>
      <c r="W17">
        <v>9.92</v>
      </c>
      <c r="X17">
        <v>29.393068169955107</v>
      </c>
      <c r="Y17">
        <v>0</v>
      </c>
      <c r="Z17">
        <v>1.9390909090909094</v>
      </c>
      <c r="AA17">
        <v>7.2301223628691984</v>
      </c>
      <c r="AB17">
        <v>11.744699402682379</v>
      </c>
      <c r="AC17">
        <v>8.6378084712858882</v>
      </c>
      <c r="AD17">
        <v>10.91477704593388</v>
      </c>
      <c r="AE17">
        <v>14.493823722104269</v>
      </c>
      <c r="AF17">
        <v>2.6378397998170815</v>
      </c>
      <c r="AG17">
        <v>11.937955560072737</v>
      </c>
      <c r="AH17">
        <v>45.475070387690856</v>
      </c>
      <c r="AI17">
        <v>1.0616915018614388</v>
      </c>
      <c r="AJ17">
        <v>0</v>
      </c>
      <c r="AK17">
        <v>15.426105098613526</v>
      </c>
      <c r="AL17">
        <v>0</v>
      </c>
      <c r="AM17">
        <v>0</v>
      </c>
      <c r="AN17">
        <v>0</v>
      </c>
      <c r="AO17">
        <v>2.8839200000000007</v>
      </c>
      <c r="AP17">
        <v>2.4758251864125929</v>
      </c>
      <c r="AQ17">
        <v>9.253028701871802</v>
      </c>
      <c r="AR17">
        <v>8.8601956521739123</v>
      </c>
      <c r="AS17">
        <v>7.1977136032135549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549.01961829969446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5.0098629687371785</v>
      </c>
      <c r="L18">
        <v>179.25</v>
      </c>
      <c r="M18">
        <v>26.157018123788902</v>
      </c>
      <c r="N18">
        <v>35.307005850928519</v>
      </c>
      <c r="O18">
        <v>0</v>
      </c>
      <c r="P18">
        <v>36.57</v>
      </c>
      <c r="Q18">
        <v>3.5529957805907171</v>
      </c>
      <c r="R18">
        <v>7.13</v>
      </c>
      <c r="S18">
        <v>4.34</v>
      </c>
      <c r="T18">
        <v>0</v>
      </c>
      <c r="U18">
        <v>46.82</v>
      </c>
      <c r="V18">
        <v>3.4000000000000008</v>
      </c>
      <c r="W18">
        <v>9.56</v>
      </c>
      <c r="X18">
        <v>29.393068169955107</v>
      </c>
      <c r="Y18">
        <v>0</v>
      </c>
      <c r="Z18">
        <v>1.9390909090909094</v>
      </c>
      <c r="AA18">
        <v>7.2301223628691984</v>
      </c>
      <c r="AB18">
        <v>11.744699402682379</v>
      </c>
      <c r="AC18">
        <v>8.6378084712858882</v>
      </c>
      <c r="AD18">
        <v>10.91477704593388</v>
      </c>
      <c r="AE18">
        <v>14.493823722104269</v>
      </c>
      <c r="AF18">
        <v>2.6378397998170815</v>
      </c>
      <c r="AG18">
        <v>11.937955560072737</v>
      </c>
      <c r="AH18">
        <v>45.475070387690856</v>
      </c>
      <c r="AI18">
        <v>1.0616915018614388</v>
      </c>
      <c r="AJ18">
        <v>0</v>
      </c>
      <c r="AK18">
        <v>15.426105098613526</v>
      </c>
      <c r="AL18">
        <v>0</v>
      </c>
      <c r="AM18">
        <v>0</v>
      </c>
      <c r="AN18">
        <v>0</v>
      </c>
      <c r="AO18">
        <v>2.8839200000000007</v>
      </c>
      <c r="AP18">
        <v>2.4758251864125929</v>
      </c>
      <c r="AQ18">
        <v>9.253028701871802</v>
      </c>
      <c r="AR18">
        <v>8.8601956521739123</v>
      </c>
      <c r="AS18">
        <v>7.1977136032135549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548.65961829969444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5.0098629687371785</v>
      </c>
      <c r="L19">
        <v>179.25</v>
      </c>
      <c r="M19">
        <v>26.157018123788902</v>
      </c>
      <c r="N19">
        <v>35.307005850928519</v>
      </c>
      <c r="O19">
        <v>0</v>
      </c>
      <c r="P19">
        <v>36.57</v>
      </c>
      <c r="Q19">
        <v>3.5529957805907171</v>
      </c>
      <c r="R19">
        <v>7.13</v>
      </c>
      <c r="S19">
        <v>4.34</v>
      </c>
      <c r="T19">
        <v>0</v>
      </c>
      <c r="U19">
        <v>46.82</v>
      </c>
      <c r="V19">
        <v>3.4000000000000008</v>
      </c>
      <c r="W19">
        <v>8.8699999999999992</v>
      </c>
      <c r="X19">
        <v>16.171958338379557</v>
      </c>
      <c r="Y19">
        <v>0</v>
      </c>
      <c r="Z19">
        <v>3.8751136363636367</v>
      </c>
      <c r="AA19">
        <v>7.2301223628691984</v>
      </c>
      <c r="AB19">
        <v>8.3232743666068387</v>
      </c>
      <c r="AC19">
        <v>5.7557597632024056</v>
      </c>
      <c r="AD19">
        <v>10.91477704593388</v>
      </c>
      <c r="AE19">
        <v>9.7969572089357886</v>
      </c>
      <c r="AF19">
        <v>2.6378397998170815</v>
      </c>
      <c r="AG19">
        <v>11.937955560072737</v>
      </c>
      <c r="AH19">
        <v>45.475070387690856</v>
      </c>
      <c r="AI19">
        <v>1.0616915018614388</v>
      </c>
      <c r="AJ19">
        <v>0</v>
      </c>
      <c r="AK19">
        <v>15.426105098613526</v>
      </c>
      <c r="AL19">
        <v>0</v>
      </c>
      <c r="AM19">
        <v>0</v>
      </c>
      <c r="AN19">
        <v>0</v>
      </c>
      <c r="AO19">
        <v>2.8839200000000007</v>
      </c>
      <c r="AP19">
        <v>2.4758251864125929</v>
      </c>
      <c r="AQ19">
        <v>9.253028701871802</v>
      </c>
      <c r="AR19">
        <v>13.45596195652174</v>
      </c>
      <c r="AS19">
        <v>7.1977136032135549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530.2799572424118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5.0098629687371785</v>
      </c>
      <c r="L20">
        <v>179.25</v>
      </c>
      <c r="M20">
        <v>26.157018123788902</v>
      </c>
      <c r="N20">
        <v>35.307005850928519</v>
      </c>
      <c r="O20">
        <v>0</v>
      </c>
      <c r="P20">
        <v>36.57</v>
      </c>
      <c r="Q20">
        <v>3.5529957805907171</v>
      </c>
      <c r="R20">
        <v>7.13</v>
      </c>
      <c r="S20">
        <v>4.34</v>
      </c>
      <c r="T20">
        <v>0</v>
      </c>
      <c r="U20">
        <v>46.82</v>
      </c>
      <c r="V20">
        <v>3.4000000000000008</v>
      </c>
      <c r="W20">
        <v>9.56</v>
      </c>
      <c r="X20">
        <v>29.393068169955107</v>
      </c>
      <c r="Y20">
        <v>0</v>
      </c>
      <c r="Z20">
        <v>3.8751136363636367</v>
      </c>
      <c r="AA20">
        <v>7.2301223628691984</v>
      </c>
      <c r="AB20">
        <v>8.3232743666068387</v>
      </c>
      <c r="AC20">
        <v>5.7557597632024056</v>
      </c>
      <c r="AD20">
        <v>10.91477704593388</v>
      </c>
      <c r="AE20">
        <v>9.7969572089357886</v>
      </c>
      <c r="AF20">
        <v>2.6378397998170815</v>
      </c>
      <c r="AG20">
        <v>11.937955560072737</v>
      </c>
      <c r="AH20">
        <v>45.475070387690856</v>
      </c>
      <c r="AI20">
        <v>4.1633870936870041</v>
      </c>
      <c r="AJ20">
        <v>0</v>
      </c>
      <c r="AK20">
        <v>15.426105098613526</v>
      </c>
      <c r="AL20">
        <v>0</v>
      </c>
      <c r="AM20">
        <v>0</v>
      </c>
      <c r="AN20">
        <v>0</v>
      </c>
      <c r="AO20">
        <v>2.8839200000000007</v>
      </c>
      <c r="AP20">
        <v>2.4758251864125929</v>
      </c>
      <c r="AQ20">
        <v>9.253028701871802</v>
      </c>
      <c r="AR20">
        <v>13.45596195652174</v>
      </c>
      <c r="AS20">
        <v>7.1977136032135549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547.29276266581303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5.0098629687371785</v>
      </c>
      <c r="L21">
        <v>179.25</v>
      </c>
      <c r="M21">
        <v>26.157018123788902</v>
      </c>
      <c r="N21">
        <v>35.307005850928519</v>
      </c>
      <c r="O21">
        <v>0</v>
      </c>
      <c r="P21">
        <v>36.57</v>
      </c>
      <c r="Q21">
        <v>3.5529957805907171</v>
      </c>
      <c r="R21">
        <v>7.13</v>
      </c>
      <c r="S21">
        <v>4.34</v>
      </c>
      <c r="T21">
        <v>0</v>
      </c>
      <c r="U21">
        <v>46.82</v>
      </c>
      <c r="V21">
        <v>3.4000000000000008</v>
      </c>
      <c r="W21">
        <v>8.8699999999999992</v>
      </c>
      <c r="X21">
        <v>16.171958338379557</v>
      </c>
      <c r="Y21">
        <v>0</v>
      </c>
      <c r="Z21">
        <v>3.8751136363636367</v>
      </c>
      <c r="AA21">
        <v>7.2301223628691984</v>
      </c>
      <c r="AB21">
        <v>8.3232743666068387</v>
      </c>
      <c r="AC21">
        <v>5.7557597632024056</v>
      </c>
      <c r="AD21">
        <v>10.91477704593388</v>
      </c>
      <c r="AE21">
        <v>9.7969572089357886</v>
      </c>
      <c r="AF21">
        <v>2.6378397998170815</v>
      </c>
      <c r="AG21">
        <v>11.937955560072737</v>
      </c>
      <c r="AH21">
        <v>45.475070387690856</v>
      </c>
      <c r="AI21">
        <v>4.1633870936870041</v>
      </c>
      <c r="AJ21">
        <v>0</v>
      </c>
      <c r="AK21">
        <v>15.426105098613526</v>
      </c>
      <c r="AL21">
        <v>0</v>
      </c>
      <c r="AM21">
        <v>0</v>
      </c>
      <c r="AN21">
        <v>0</v>
      </c>
      <c r="AO21">
        <v>2.8839200000000007</v>
      </c>
      <c r="AP21">
        <v>2.4758251864125929</v>
      </c>
      <c r="AQ21">
        <v>9.253028701871802</v>
      </c>
      <c r="AR21">
        <v>13.45596195652174</v>
      </c>
      <c r="AS21">
        <v>7.1977136032135549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533.38165283423734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5.0098629687371785</v>
      </c>
      <c r="L22">
        <v>179.25</v>
      </c>
      <c r="M22">
        <v>26.157018123788902</v>
      </c>
      <c r="N22">
        <v>35.307005850928519</v>
      </c>
      <c r="O22">
        <v>0</v>
      </c>
      <c r="P22">
        <v>36.57</v>
      </c>
      <c r="Q22">
        <v>3.5529957805907171</v>
      </c>
      <c r="R22">
        <v>7.13</v>
      </c>
      <c r="S22">
        <v>4.34</v>
      </c>
      <c r="T22">
        <v>0</v>
      </c>
      <c r="U22">
        <v>46.82</v>
      </c>
      <c r="V22">
        <v>3.4000000000000008</v>
      </c>
      <c r="W22">
        <v>9.56</v>
      </c>
      <c r="X22">
        <v>29.233067800167927</v>
      </c>
      <c r="Y22">
        <v>0</v>
      </c>
      <c r="Z22">
        <v>3.8751136363636367</v>
      </c>
      <c r="AA22">
        <v>7.2301223628691984</v>
      </c>
      <c r="AB22">
        <v>8.3232743666068387</v>
      </c>
      <c r="AC22">
        <v>5.7557597632024056</v>
      </c>
      <c r="AD22">
        <v>10.91477704593388</v>
      </c>
      <c r="AE22">
        <v>9.7969572089357886</v>
      </c>
      <c r="AF22">
        <v>2.6378397998170815</v>
      </c>
      <c r="AG22">
        <v>11.937955560072737</v>
      </c>
      <c r="AH22">
        <v>45.475070387690856</v>
      </c>
      <c r="AI22">
        <v>4.1633870936870041</v>
      </c>
      <c r="AJ22">
        <v>0</v>
      </c>
      <c r="AK22">
        <v>15.426105098613526</v>
      </c>
      <c r="AL22">
        <v>0</v>
      </c>
      <c r="AM22">
        <v>0</v>
      </c>
      <c r="AN22">
        <v>0</v>
      </c>
      <c r="AO22">
        <v>2.8839200000000007</v>
      </c>
      <c r="AP22">
        <v>2.4758251864125929</v>
      </c>
      <c r="AQ22">
        <v>9.253028701871802</v>
      </c>
      <c r="AR22">
        <v>13.45596195652174</v>
      </c>
      <c r="AS22">
        <v>7.1977136032135549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547.13276229602582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5.0098629687371785</v>
      </c>
      <c r="L23">
        <v>179.25</v>
      </c>
      <c r="M23">
        <v>26.157018123788902</v>
      </c>
      <c r="N23">
        <v>35.307005850928519</v>
      </c>
      <c r="O23">
        <v>0</v>
      </c>
      <c r="P23">
        <v>36.57</v>
      </c>
      <c r="Q23">
        <v>3.5529957805907171</v>
      </c>
      <c r="R23">
        <v>7.13</v>
      </c>
      <c r="S23">
        <v>4.34</v>
      </c>
      <c r="T23">
        <v>0</v>
      </c>
      <c r="U23">
        <v>46.82</v>
      </c>
      <c r="V23">
        <v>3.4000000000000008</v>
      </c>
      <c r="W23">
        <v>8.8699999999999992</v>
      </c>
      <c r="X23">
        <v>16.171958338379557</v>
      </c>
      <c r="Y23">
        <v>0</v>
      </c>
      <c r="Z23">
        <v>3.8751136363636367</v>
      </c>
      <c r="AA23">
        <v>7.2301223628691984</v>
      </c>
      <c r="AB23">
        <v>8.3232743666068387</v>
      </c>
      <c r="AC23">
        <v>5.7557597632024056</v>
      </c>
      <c r="AD23">
        <v>10.91477704593388</v>
      </c>
      <c r="AE23">
        <v>9.7969572089357886</v>
      </c>
      <c r="AF23">
        <v>2.6378397998170815</v>
      </c>
      <c r="AG23">
        <v>11.937955560072737</v>
      </c>
      <c r="AH23">
        <v>45.475070387690856</v>
      </c>
      <c r="AI23">
        <v>4.7275844101212243</v>
      </c>
      <c r="AJ23">
        <v>0</v>
      </c>
      <c r="AK23">
        <v>15.426105098613526</v>
      </c>
      <c r="AL23">
        <v>0</v>
      </c>
      <c r="AM23">
        <v>0</v>
      </c>
      <c r="AN23">
        <v>0</v>
      </c>
      <c r="AO23">
        <v>2.8133560000000006</v>
      </c>
      <c r="AP23">
        <v>2.4758251864125929</v>
      </c>
      <c r="AQ23">
        <v>9.253028701871802</v>
      </c>
      <c r="AR23">
        <v>10.829809782608695</v>
      </c>
      <c r="AS23">
        <v>7.1977136032135549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531.24913397675846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5.0098629687371785</v>
      </c>
      <c r="L24">
        <v>179.25</v>
      </c>
      <c r="M24">
        <v>26.157018123788902</v>
      </c>
      <c r="N24">
        <v>35.307005850928519</v>
      </c>
      <c r="O24">
        <v>0</v>
      </c>
      <c r="P24">
        <v>36.57</v>
      </c>
      <c r="Q24">
        <v>3.5529957805907171</v>
      </c>
      <c r="R24">
        <v>7.13</v>
      </c>
      <c r="S24">
        <v>4.34</v>
      </c>
      <c r="T24">
        <v>0</v>
      </c>
      <c r="U24">
        <v>46.82</v>
      </c>
      <c r="V24">
        <v>3.4000000000000008</v>
      </c>
      <c r="W24">
        <v>8.8699999999999992</v>
      </c>
      <c r="X24">
        <v>16.171958338379557</v>
      </c>
      <c r="Y24">
        <v>0</v>
      </c>
      <c r="Z24">
        <v>3.8751136363636367</v>
      </c>
      <c r="AA24">
        <v>7.2301223628691984</v>
      </c>
      <c r="AB24">
        <v>8.3232743666068387</v>
      </c>
      <c r="AC24">
        <v>5.7557597632024056</v>
      </c>
      <c r="AD24">
        <v>10.91477704593388</v>
      </c>
      <c r="AE24">
        <v>9.7969572089357886</v>
      </c>
      <c r="AF24">
        <v>2.6378397998170815</v>
      </c>
      <c r="AG24">
        <v>11.937955560072737</v>
      </c>
      <c r="AH24">
        <v>45.475070387690856</v>
      </c>
      <c r="AI24">
        <v>1.8927013423236645</v>
      </c>
      <c r="AJ24">
        <v>0</v>
      </c>
      <c r="AK24">
        <v>15.426105098613526</v>
      </c>
      <c r="AL24">
        <v>0</v>
      </c>
      <c r="AM24">
        <v>0</v>
      </c>
      <c r="AN24">
        <v>0</v>
      </c>
      <c r="AO24">
        <v>2.7213160000000003</v>
      </c>
      <c r="AP24">
        <v>2.4758251864125929</v>
      </c>
      <c r="AQ24">
        <v>9.253028701871802</v>
      </c>
      <c r="AR24">
        <v>10.829809782608695</v>
      </c>
      <c r="AS24">
        <v>7.1977136032135549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528.32221090896098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5.0098629687371785</v>
      </c>
      <c r="L25">
        <v>179.25</v>
      </c>
      <c r="M25">
        <v>26.157018123788902</v>
      </c>
      <c r="N25">
        <v>35.307005850928519</v>
      </c>
      <c r="O25">
        <v>0</v>
      </c>
      <c r="P25">
        <v>36.57</v>
      </c>
      <c r="Q25">
        <v>3.5529957805907171</v>
      </c>
      <c r="R25">
        <v>7.13</v>
      </c>
      <c r="S25">
        <v>4.34</v>
      </c>
      <c r="T25">
        <v>0</v>
      </c>
      <c r="U25">
        <v>46.82</v>
      </c>
      <c r="V25">
        <v>3.4000000000000008</v>
      </c>
      <c r="W25">
        <v>8.8699999999999992</v>
      </c>
      <c r="X25">
        <v>16.171958338379557</v>
      </c>
      <c r="Y25">
        <v>0</v>
      </c>
      <c r="Z25">
        <v>3.8751136363636367</v>
      </c>
      <c r="AA25">
        <v>7.2301223628691984</v>
      </c>
      <c r="AB25">
        <v>8.3232743666068387</v>
      </c>
      <c r="AC25">
        <v>5.7557597632024056</v>
      </c>
      <c r="AD25">
        <v>10.91477704593388</v>
      </c>
      <c r="AE25">
        <v>14.493823722104269</v>
      </c>
      <c r="AF25">
        <v>2.6378397998170815</v>
      </c>
      <c r="AG25">
        <v>11.937955560072737</v>
      </c>
      <c r="AH25">
        <v>45.475070387690856</v>
      </c>
      <c r="AI25">
        <v>3.4074182756076543</v>
      </c>
      <c r="AJ25">
        <v>0</v>
      </c>
      <c r="AK25">
        <v>15.426105098613526</v>
      </c>
      <c r="AL25">
        <v>0</v>
      </c>
      <c r="AM25">
        <v>0</v>
      </c>
      <c r="AN25">
        <v>0</v>
      </c>
      <c r="AO25">
        <v>2.607800000000001</v>
      </c>
      <c r="AP25">
        <v>2.4758251864125929</v>
      </c>
      <c r="AQ25">
        <v>9.253028701871802</v>
      </c>
      <c r="AR25">
        <v>10.829809782608695</v>
      </c>
      <c r="AS25">
        <v>7.1977136032135549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534.42027835541342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5.0098629687371785</v>
      </c>
      <c r="L26">
        <v>179.25</v>
      </c>
      <c r="M26">
        <v>26.157018123788902</v>
      </c>
      <c r="N26">
        <v>35.307005850928519</v>
      </c>
      <c r="O26">
        <v>0</v>
      </c>
      <c r="P26">
        <v>36.57</v>
      </c>
      <c r="Q26">
        <v>3.5529957805907171</v>
      </c>
      <c r="R26">
        <v>7.13</v>
      </c>
      <c r="S26">
        <v>4.34</v>
      </c>
      <c r="T26">
        <v>0</v>
      </c>
      <c r="U26">
        <v>46.82</v>
      </c>
      <c r="V26">
        <v>3.4000000000000008</v>
      </c>
      <c r="W26">
        <v>8.8699999999999992</v>
      </c>
      <c r="X26">
        <v>16.171958338379557</v>
      </c>
      <c r="Y26">
        <v>0</v>
      </c>
      <c r="Z26">
        <v>3.8751136363636367</v>
      </c>
      <c r="AA26">
        <v>7.2301223628691984</v>
      </c>
      <c r="AB26">
        <v>8.3232743666068387</v>
      </c>
      <c r="AC26">
        <v>5.7557597632024056</v>
      </c>
      <c r="AD26">
        <v>10.91477704593388</v>
      </c>
      <c r="AE26">
        <v>14.493823722104269</v>
      </c>
      <c r="AF26">
        <v>2.6378397998170815</v>
      </c>
      <c r="AG26">
        <v>11.937955560072737</v>
      </c>
      <c r="AH26">
        <v>45.475070387690856</v>
      </c>
      <c r="AI26">
        <v>14.571854827904513</v>
      </c>
      <c r="AJ26">
        <v>0</v>
      </c>
      <c r="AK26">
        <v>15.426105098613526</v>
      </c>
      <c r="AL26">
        <v>0</v>
      </c>
      <c r="AM26">
        <v>0</v>
      </c>
      <c r="AN26">
        <v>0</v>
      </c>
      <c r="AO26">
        <v>2.5157600000000002</v>
      </c>
      <c r="AP26">
        <v>2.4758251864125929</v>
      </c>
      <c r="AQ26">
        <v>9.253028701871802</v>
      </c>
      <c r="AR26">
        <v>10.829809782608695</v>
      </c>
      <c r="AS26">
        <v>7.1977136032135549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545.49267490771035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5.0098629687371785</v>
      </c>
      <c r="L27">
        <v>179.25</v>
      </c>
      <c r="M27">
        <v>26.157018123788902</v>
      </c>
      <c r="N27">
        <v>35.307005850928519</v>
      </c>
      <c r="O27">
        <v>0</v>
      </c>
      <c r="P27">
        <v>36.57</v>
      </c>
      <c r="Q27">
        <v>3.5529957805907171</v>
      </c>
      <c r="R27">
        <v>7.13</v>
      </c>
      <c r="S27">
        <v>4.34</v>
      </c>
      <c r="T27">
        <v>0</v>
      </c>
      <c r="U27">
        <v>46.82</v>
      </c>
      <c r="V27">
        <v>3.4000000000000008</v>
      </c>
      <c r="W27">
        <v>9.56</v>
      </c>
      <c r="X27">
        <v>28.683068364181022</v>
      </c>
      <c r="Y27">
        <v>0</v>
      </c>
      <c r="Z27">
        <v>3.8751136363636367</v>
      </c>
      <c r="AA27">
        <v>7.2301223628691984</v>
      </c>
      <c r="AB27">
        <v>8.3232743666068387</v>
      </c>
      <c r="AC27">
        <v>5.7557597632024056</v>
      </c>
      <c r="AD27">
        <v>10.91477704593388</v>
      </c>
      <c r="AE27">
        <v>14.493823722104269</v>
      </c>
      <c r="AF27">
        <v>2.6378397998170815</v>
      </c>
      <c r="AG27">
        <v>11.937955560072737</v>
      </c>
      <c r="AH27">
        <v>45.475070387690856</v>
      </c>
      <c r="AI27">
        <v>14.571854827904513</v>
      </c>
      <c r="AJ27">
        <v>0</v>
      </c>
      <c r="AK27">
        <v>15.426105098613526</v>
      </c>
      <c r="AL27">
        <v>0</v>
      </c>
      <c r="AM27">
        <v>0</v>
      </c>
      <c r="AN27">
        <v>0</v>
      </c>
      <c r="AO27">
        <v>2.4697400000000007</v>
      </c>
      <c r="AP27">
        <v>2.4758251864125929</v>
      </c>
      <c r="AQ27">
        <v>9.253028701871802</v>
      </c>
      <c r="AR27">
        <v>10.829809782608695</v>
      </c>
      <c r="AS27">
        <v>7.1977136032135549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558.64776493351178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5.0098629687371785</v>
      </c>
      <c r="L28">
        <v>179.25</v>
      </c>
      <c r="M28">
        <v>26.157018123788902</v>
      </c>
      <c r="N28">
        <v>35.307005850928519</v>
      </c>
      <c r="O28">
        <v>0</v>
      </c>
      <c r="P28">
        <v>36.57</v>
      </c>
      <c r="Q28">
        <v>3.5529957805907171</v>
      </c>
      <c r="R28">
        <v>7.13</v>
      </c>
      <c r="S28">
        <v>4.34</v>
      </c>
      <c r="T28">
        <v>0</v>
      </c>
      <c r="U28">
        <v>46.82</v>
      </c>
      <c r="V28">
        <v>3.4000000000000008</v>
      </c>
      <c r="W28">
        <v>9.56</v>
      </c>
      <c r="X28">
        <v>29.393068169955107</v>
      </c>
      <c r="Y28">
        <v>0</v>
      </c>
      <c r="Z28">
        <v>3.8751136363636367</v>
      </c>
      <c r="AA28">
        <v>7.2301223628691984</v>
      </c>
      <c r="AB28">
        <v>8.3232743666068387</v>
      </c>
      <c r="AC28">
        <v>5.7557597632024056</v>
      </c>
      <c r="AD28">
        <v>10.91477704593388</v>
      </c>
      <c r="AE28">
        <v>14.493823722104269</v>
      </c>
      <c r="AF28">
        <v>2.6378397998170815</v>
      </c>
      <c r="AG28">
        <v>11.937955560072737</v>
      </c>
      <c r="AH28">
        <v>45.475070387690856</v>
      </c>
      <c r="AI28">
        <v>14.571854827904513</v>
      </c>
      <c r="AJ28">
        <v>0</v>
      </c>
      <c r="AK28">
        <v>15.426105098613526</v>
      </c>
      <c r="AL28">
        <v>0</v>
      </c>
      <c r="AM28">
        <v>0</v>
      </c>
      <c r="AN28">
        <v>0</v>
      </c>
      <c r="AO28">
        <v>2.4451960000000006</v>
      </c>
      <c r="AP28">
        <v>2.4758251864125929</v>
      </c>
      <c r="AQ28">
        <v>4.4378969924236626</v>
      </c>
      <c r="AR28">
        <v>10.829809782608695</v>
      </c>
      <c r="AS28">
        <v>7.1977136032135549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554.51808902983782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5.0098629687371785</v>
      </c>
      <c r="L29">
        <v>179.25</v>
      </c>
      <c r="M29">
        <v>26.157018123788902</v>
      </c>
      <c r="N29">
        <v>35.307005850928519</v>
      </c>
      <c r="O29">
        <v>0</v>
      </c>
      <c r="P29">
        <v>36.57</v>
      </c>
      <c r="Q29">
        <v>3.5529957805907171</v>
      </c>
      <c r="R29">
        <v>7.13</v>
      </c>
      <c r="S29">
        <v>4.34</v>
      </c>
      <c r="T29">
        <v>0</v>
      </c>
      <c r="U29">
        <v>46.82</v>
      </c>
      <c r="V29">
        <v>3.3999999999999995</v>
      </c>
      <c r="W29">
        <v>9.56</v>
      </c>
      <c r="X29">
        <v>29.393068169955107</v>
      </c>
      <c r="Y29">
        <v>0</v>
      </c>
      <c r="Z29">
        <v>3.8751136363636367</v>
      </c>
      <c r="AA29">
        <v>7.2301223628691984</v>
      </c>
      <c r="AB29">
        <v>8.3232743666068387</v>
      </c>
      <c r="AC29">
        <v>5.7557597632024056</v>
      </c>
      <c r="AD29">
        <v>10.91477704593388</v>
      </c>
      <c r="AE29">
        <v>14.493823722104269</v>
      </c>
      <c r="AF29">
        <v>2.6378397998170815</v>
      </c>
      <c r="AG29">
        <v>11.937955560072737</v>
      </c>
      <c r="AH29">
        <v>45.475070387690856</v>
      </c>
      <c r="AI29">
        <v>14.571854827904513</v>
      </c>
      <c r="AJ29">
        <v>0</v>
      </c>
      <c r="AK29">
        <v>15.426105098613526</v>
      </c>
      <c r="AL29">
        <v>0</v>
      </c>
      <c r="AM29">
        <v>0</v>
      </c>
      <c r="AN29">
        <v>0</v>
      </c>
      <c r="AO29">
        <v>2.5157600000000002</v>
      </c>
      <c r="AP29">
        <v>2.4758251864125929</v>
      </c>
      <c r="AQ29">
        <v>4.4378969924236626</v>
      </c>
      <c r="AR29">
        <v>6.5623125000000009</v>
      </c>
      <c r="AS29">
        <v>7.1977136032135549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550.32115574722911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5.0098629687371785</v>
      </c>
      <c r="L30">
        <v>179.25</v>
      </c>
      <c r="M30">
        <v>26.157018123788902</v>
      </c>
      <c r="N30">
        <v>35.307005850928519</v>
      </c>
      <c r="O30">
        <v>0</v>
      </c>
      <c r="P30">
        <v>36.57</v>
      </c>
      <c r="Q30">
        <v>3.5529957805907171</v>
      </c>
      <c r="R30">
        <v>7.13</v>
      </c>
      <c r="S30">
        <v>4.34</v>
      </c>
      <c r="T30">
        <v>0</v>
      </c>
      <c r="U30">
        <v>46.82</v>
      </c>
      <c r="V30">
        <v>3.3999999999999995</v>
      </c>
      <c r="W30">
        <v>9.56</v>
      </c>
      <c r="X30">
        <v>29.393068169955107</v>
      </c>
      <c r="Y30">
        <v>0</v>
      </c>
      <c r="Z30">
        <v>3.8751136363636367</v>
      </c>
      <c r="AA30">
        <v>7.2301223628691984</v>
      </c>
      <c r="AB30">
        <v>8.3232743666068387</v>
      </c>
      <c r="AC30">
        <v>5.7557597632024056</v>
      </c>
      <c r="AD30">
        <v>10.91477704593388</v>
      </c>
      <c r="AE30">
        <v>14.493823722104269</v>
      </c>
      <c r="AF30">
        <v>2.6378397998170815</v>
      </c>
      <c r="AG30">
        <v>11.937955560072737</v>
      </c>
      <c r="AH30">
        <v>45.475070387690856</v>
      </c>
      <c r="AI30">
        <v>14.571854827904513</v>
      </c>
      <c r="AJ30">
        <v>0</v>
      </c>
      <c r="AK30">
        <v>15.426105098613526</v>
      </c>
      <c r="AL30">
        <v>0</v>
      </c>
      <c r="AM30">
        <v>0</v>
      </c>
      <c r="AN30">
        <v>0</v>
      </c>
      <c r="AO30">
        <v>2.5126920000000004</v>
      </c>
      <c r="AP30">
        <v>2.4758251864125929</v>
      </c>
      <c r="AQ30">
        <v>4.4378969924236626</v>
      </c>
      <c r="AR30">
        <v>6.5623125000000009</v>
      </c>
      <c r="AS30">
        <v>7.1977136032135549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550.31808774722913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5.0098629687371785</v>
      </c>
      <c r="L31">
        <v>179.25</v>
      </c>
      <c r="M31">
        <v>26.157018123788902</v>
      </c>
      <c r="N31">
        <v>35.307005850928519</v>
      </c>
      <c r="O31">
        <v>0</v>
      </c>
      <c r="P31">
        <v>36.57</v>
      </c>
      <c r="Q31">
        <v>3.5529957805907171</v>
      </c>
      <c r="R31">
        <v>7.13</v>
      </c>
      <c r="S31">
        <v>4.34</v>
      </c>
      <c r="T31">
        <v>0</v>
      </c>
      <c r="U31">
        <v>48.781533865794607</v>
      </c>
      <c r="V31">
        <v>3.3999999999999995</v>
      </c>
      <c r="W31">
        <v>9.56</v>
      </c>
      <c r="X31">
        <v>29.393068169955107</v>
      </c>
      <c r="Y31">
        <v>0</v>
      </c>
      <c r="Z31">
        <v>3.8751136363636367</v>
      </c>
      <c r="AA31">
        <v>7.2301223628691984</v>
      </c>
      <c r="AB31">
        <v>8.3232743666068387</v>
      </c>
      <c r="AC31">
        <v>5.7557597632024056</v>
      </c>
      <c r="AD31">
        <v>10.91477704593388</v>
      </c>
      <c r="AE31">
        <v>14.493823722104269</v>
      </c>
      <c r="AF31">
        <v>2.6378397998170815</v>
      </c>
      <c r="AG31">
        <v>11.937955560072737</v>
      </c>
      <c r="AH31">
        <v>45.475070387690856</v>
      </c>
      <c r="AI31">
        <v>14.571854827904513</v>
      </c>
      <c r="AJ31">
        <v>0</v>
      </c>
      <c r="AK31">
        <v>15.426105098613526</v>
      </c>
      <c r="AL31">
        <v>0</v>
      </c>
      <c r="AM31">
        <v>0</v>
      </c>
      <c r="AN31">
        <v>0</v>
      </c>
      <c r="AO31">
        <v>2.6170040000000006</v>
      </c>
      <c r="AP31">
        <v>2.4758251864125929</v>
      </c>
      <c r="AQ31">
        <v>4.4378969924236626</v>
      </c>
      <c r="AR31">
        <v>10.829809782608695</v>
      </c>
      <c r="AS31">
        <v>7.1977136032135549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556.6514308956323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5.0098629687371785</v>
      </c>
      <c r="L32">
        <v>179.25</v>
      </c>
      <c r="M32">
        <v>26.157018123788902</v>
      </c>
      <c r="N32">
        <v>35.307005850928519</v>
      </c>
      <c r="O32">
        <v>0</v>
      </c>
      <c r="P32">
        <v>36.57</v>
      </c>
      <c r="Q32">
        <v>3.5529957805907171</v>
      </c>
      <c r="R32">
        <v>7.13</v>
      </c>
      <c r="S32">
        <v>4.34</v>
      </c>
      <c r="T32">
        <v>0</v>
      </c>
      <c r="U32">
        <v>51.33</v>
      </c>
      <c r="V32">
        <v>3.3999999999999995</v>
      </c>
      <c r="W32">
        <v>9.56</v>
      </c>
      <c r="X32">
        <v>29.393068169955107</v>
      </c>
      <c r="Y32">
        <v>0</v>
      </c>
      <c r="Z32">
        <v>3.8751136363636367</v>
      </c>
      <c r="AA32">
        <v>7.2301223628691984</v>
      </c>
      <c r="AB32">
        <v>8.3232743666068387</v>
      </c>
      <c r="AC32">
        <v>5.7557597632024056</v>
      </c>
      <c r="AD32">
        <v>10.91477704593388</v>
      </c>
      <c r="AE32">
        <v>14.493823722104269</v>
      </c>
      <c r="AF32">
        <v>2.6378397998170815</v>
      </c>
      <c r="AG32">
        <v>11.937955560072737</v>
      </c>
      <c r="AH32">
        <v>45.475070387690856</v>
      </c>
      <c r="AI32">
        <v>1.8927013423236645</v>
      </c>
      <c r="AJ32">
        <v>0</v>
      </c>
      <c r="AK32">
        <v>15.426105098613526</v>
      </c>
      <c r="AL32">
        <v>0</v>
      </c>
      <c r="AM32">
        <v>0</v>
      </c>
      <c r="AN32">
        <v>0</v>
      </c>
      <c r="AO32">
        <v>2.6354120000000005</v>
      </c>
      <c r="AP32">
        <v>2.4758251864125929</v>
      </c>
      <c r="AQ32">
        <v>0</v>
      </c>
      <c r="AR32">
        <v>10.829809782608695</v>
      </c>
      <c r="AS32">
        <v>7.1977136032135549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542.10125455183322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5.0098629687371785</v>
      </c>
      <c r="L33">
        <v>179.25</v>
      </c>
      <c r="M33">
        <v>26.157018123788902</v>
      </c>
      <c r="N33">
        <v>35.307005850928519</v>
      </c>
      <c r="O33">
        <v>0</v>
      </c>
      <c r="P33">
        <v>36.57</v>
      </c>
      <c r="Q33">
        <v>3.5529957805907171</v>
      </c>
      <c r="R33">
        <v>7.13</v>
      </c>
      <c r="S33">
        <v>4.34</v>
      </c>
      <c r="T33">
        <v>0</v>
      </c>
      <c r="U33">
        <v>52.5</v>
      </c>
      <c r="V33">
        <v>3.3999999999999995</v>
      </c>
      <c r="W33">
        <v>9.8699999999999992</v>
      </c>
      <c r="X33">
        <v>30.330186844613927</v>
      </c>
      <c r="Y33">
        <v>0</v>
      </c>
      <c r="Z33">
        <v>3.8751136363636367</v>
      </c>
      <c r="AA33">
        <v>7.2301223628691984</v>
      </c>
      <c r="AB33">
        <v>8.3232743666068387</v>
      </c>
      <c r="AC33">
        <v>8.6378084712858882</v>
      </c>
      <c r="AD33">
        <v>10.91477704593388</v>
      </c>
      <c r="AE33">
        <v>14.493823722104269</v>
      </c>
      <c r="AF33">
        <v>2.6378397998170815</v>
      </c>
      <c r="AG33">
        <v>11.937955560072737</v>
      </c>
      <c r="AH33">
        <v>45.475070387690856</v>
      </c>
      <c r="AI33">
        <v>1.8927013423236645</v>
      </c>
      <c r="AJ33">
        <v>0</v>
      </c>
      <c r="AK33">
        <v>15.426105098613526</v>
      </c>
      <c r="AL33">
        <v>0</v>
      </c>
      <c r="AM33">
        <v>0</v>
      </c>
      <c r="AN33">
        <v>0</v>
      </c>
      <c r="AO33">
        <v>2.6507520000000007</v>
      </c>
      <c r="AP33">
        <v>2.4758251864125929</v>
      </c>
      <c r="AQ33">
        <v>0</v>
      </c>
      <c r="AR33">
        <v>10.829809782608695</v>
      </c>
      <c r="AS33">
        <v>7.1977136032135549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547.41576193457558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5.0098629687371785</v>
      </c>
      <c r="L34">
        <v>179.25</v>
      </c>
      <c r="M34">
        <v>26.157018123788902</v>
      </c>
      <c r="N34">
        <v>35.307005850928519</v>
      </c>
      <c r="O34">
        <v>0</v>
      </c>
      <c r="P34">
        <v>36.57</v>
      </c>
      <c r="Q34">
        <v>3.5529957805907171</v>
      </c>
      <c r="R34">
        <v>7.13</v>
      </c>
      <c r="S34">
        <v>4.34</v>
      </c>
      <c r="T34">
        <v>0</v>
      </c>
      <c r="U34">
        <v>53.679999999999993</v>
      </c>
      <c r="V34">
        <v>3.3999999999999995</v>
      </c>
      <c r="W34">
        <v>9.8699999999999992</v>
      </c>
      <c r="X34">
        <v>30.330186844613927</v>
      </c>
      <c r="Y34">
        <v>0</v>
      </c>
      <c r="Z34">
        <v>3.8751136363636367</v>
      </c>
      <c r="AA34">
        <v>7.2301223628691984</v>
      </c>
      <c r="AB34">
        <v>8.3232743666068387</v>
      </c>
      <c r="AC34">
        <v>8.6378084712858882</v>
      </c>
      <c r="AD34">
        <v>10.91477704593388</v>
      </c>
      <c r="AE34">
        <v>14.493823722104269</v>
      </c>
      <c r="AF34">
        <v>2.6378397998170815</v>
      </c>
      <c r="AG34">
        <v>11.937955560072737</v>
      </c>
      <c r="AH34">
        <v>45.475070387690856</v>
      </c>
      <c r="AI34">
        <v>4.7275844101212243</v>
      </c>
      <c r="AJ34">
        <v>0</v>
      </c>
      <c r="AK34">
        <v>15.426105098613526</v>
      </c>
      <c r="AL34">
        <v>0</v>
      </c>
      <c r="AM34">
        <v>0</v>
      </c>
      <c r="AN34">
        <v>0</v>
      </c>
      <c r="AO34">
        <v>2.6538200000000005</v>
      </c>
      <c r="AP34">
        <v>2.4758251864125929</v>
      </c>
      <c r="AQ34">
        <v>0</v>
      </c>
      <c r="AR34">
        <v>10.829809782608695</v>
      </c>
      <c r="AS34">
        <v>7.1977136032135549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551.43371300237322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5.0098629687371785</v>
      </c>
      <c r="L35">
        <v>179.25</v>
      </c>
      <c r="M35">
        <v>26.157018123788902</v>
      </c>
      <c r="N35">
        <v>35.307005850928519</v>
      </c>
      <c r="O35">
        <v>0</v>
      </c>
      <c r="P35">
        <v>36.57</v>
      </c>
      <c r="Q35">
        <v>3.5529957805907171</v>
      </c>
      <c r="R35">
        <v>7.13</v>
      </c>
      <c r="S35">
        <v>4.34</v>
      </c>
      <c r="T35">
        <v>0</v>
      </c>
      <c r="U35">
        <v>54.56</v>
      </c>
      <c r="V35">
        <v>3.3999999999999995</v>
      </c>
      <c r="W35">
        <v>9.56</v>
      </c>
      <c r="X35">
        <v>29.39</v>
      </c>
      <c r="Y35">
        <v>0</v>
      </c>
      <c r="Z35">
        <v>3.8751136363636367</v>
      </c>
      <c r="AA35">
        <v>7.2301223628691984</v>
      </c>
      <c r="AB35">
        <v>11.744699402682379</v>
      </c>
      <c r="AC35">
        <v>8.6378084712858882</v>
      </c>
      <c r="AD35">
        <v>10.91477704593388</v>
      </c>
      <c r="AE35">
        <v>14.493823722104269</v>
      </c>
      <c r="AF35">
        <v>2.6378397998170815</v>
      </c>
      <c r="AG35">
        <v>11.937955560072737</v>
      </c>
      <c r="AH35">
        <v>45.475070387690856</v>
      </c>
      <c r="AI35">
        <v>4.7275844101212243</v>
      </c>
      <c r="AJ35">
        <v>0</v>
      </c>
      <c r="AK35">
        <v>15.426105098613526</v>
      </c>
      <c r="AL35">
        <v>0</v>
      </c>
      <c r="AM35">
        <v>0</v>
      </c>
      <c r="AN35">
        <v>0</v>
      </c>
      <c r="AO35">
        <v>2.6354120000000005</v>
      </c>
      <c r="AP35">
        <v>2.4758251864125929</v>
      </c>
      <c r="AQ35">
        <v>0</v>
      </c>
      <c r="AR35">
        <v>10.829809782608695</v>
      </c>
      <c r="AS35">
        <v>9.7561558463426259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557.0249854369639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5.0098629687371785</v>
      </c>
      <c r="L36">
        <v>179.25</v>
      </c>
      <c r="M36">
        <v>26.157018123788902</v>
      </c>
      <c r="N36">
        <v>35.307005850928519</v>
      </c>
      <c r="O36">
        <v>0</v>
      </c>
      <c r="P36">
        <v>36.57</v>
      </c>
      <c r="Q36">
        <v>3.5529957805907171</v>
      </c>
      <c r="R36">
        <v>7.13</v>
      </c>
      <c r="S36">
        <v>4.34</v>
      </c>
      <c r="T36">
        <v>0</v>
      </c>
      <c r="U36">
        <v>56.85</v>
      </c>
      <c r="V36">
        <v>3.3999999999999995</v>
      </c>
      <c r="W36">
        <v>7.25</v>
      </c>
      <c r="X36">
        <v>16.170000000000002</v>
      </c>
      <c r="Y36">
        <v>0</v>
      </c>
      <c r="Z36">
        <v>3.8751136363636367</v>
      </c>
      <c r="AA36">
        <v>7.2301223628691984</v>
      </c>
      <c r="AB36">
        <v>11.744699402682379</v>
      </c>
      <c r="AC36">
        <v>8.6378084712858882</v>
      </c>
      <c r="AD36">
        <v>10.91477704593388</v>
      </c>
      <c r="AE36">
        <v>14.493823722104269</v>
      </c>
      <c r="AF36">
        <v>2.6378397998170815</v>
      </c>
      <c r="AG36">
        <v>11.937955560072737</v>
      </c>
      <c r="AH36">
        <v>45.475070387690856</v>
      </c>
      <c r="AI36">
        <v>4.7275844101212243</v>
      </c>
      <c r="AJ36">
        <v>0</v>
      </c>
      <c r="AK36">
        <v>15.426105098613526</v>
      </c>
      <c r="AL36">
        <v>0</v>
      </c>
      <c r="AM36">
        <v>0</v>
      </c>
      <c r="AN36">
        <v>0</v>
      </c>
      <c r="AO36">
        <v>2.6384800000000008</v>
      </c>
      <c r="AP36">
        <v>2.4758251864125929</v>
      </c>
      <c r="AQ36">
        <v>0</v>
      </c>
      <c r="AR36">
        <v>10.829809782608695</v>
      </c>
      <c r="AS36">
        <v>9.7561558463426259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543.78805343696388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5.0098629687371785</v>
      </c>
      <c r="L37">
        <v>179.25</v>
      </c>
      <c r="M37">
        <v>26.157018123788902</v>
      </c>
      <c r="N37">
        <v>36.44</v>
      </c>
      <c r="O37">
        <v>0</v>
      </c>
      <c r="P37">
        <v>37.74</v>
      </c>
      <c r="Q37">
        <v>3.5529957805907171</v>
      </c>
      <c r="R37">
        <v>7.13</v>
      </c>
      <c r="S37">
        <v>4.34</v>
      </c>
      <c r="T37">
        <v>0</v>
      </c>
      <c r="U37">
        <v>56.85</v>
      </c>
      <c r="V37">
        <v>3.3999999999999995</v>
      </c>
      <c r="W37">
        <v>7.25</v>
      </c>
      <c r="X37">
        <v>16.170000000000002</v>
      </c>
      <c r="Y37">
        <v>0</v>
      </c>
      <c r="Z37">
        <v>0</v>
      </c>
      <c r="AA37">
        <v>7.2301223628691984</v>
      </c>
      <c r="AB37">
        <v>11.744699402682379</v>
      </c>
      <c r="AC37">
        <v>8.6378084712858882</v>
      </c>
      <c r="AD37">
        <v>10.91477704593388</v>
      </c>
      <c r="AE37">
        <v>14.493823722104269</v>
      </c>
      <c r="AF37">
        <v>2.6378397998170815</v>
      </c>
      <c r="AG37">
        <v>11.937955560072737</v>
      </c>
      <c r="AH37">
        <v>45.475070387690856</v>
      </c>
      <c r="AI37">
        <v>4.7275844101212243</v>
      </c>
      <c r="AJ37">
        <v>0</v>
      </c>
      <c r="AK37">
        <v>15.426105098613526</v>
      </c>
      <c r="AL37">
        <v>0</v>
      </c>
      <c r="AM37">
        <v>0</v>
      </c>
      <c r="AN37">
        <v>0</v>
      </c>
      <c r="AO37">
        <v>1.0063040000000003</v>
      </c>
      <c r="AP37">
        <v>2.4758251864125929</v>
      </c>
      <c r="AQ37">
        <v>0</v>
      </c>
      <c r="AR37">
        <v>10.829809782608695</v>
      </c>
      <c r="AS37">
        <v>9.7561558463426259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540.58375794967174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5.0098629687371785</v>
      </c>
      <c r="L38">
        <v>179.25</v>
      </c>
      <c r="M38">
        <v>26.157018123788902</v>
      </c>
      <c r="N38">
        <v>35.31</v>
      </c>
      <c r="O38">
        <v>0</v>
      </c>
      <c r="P38">
        <v>36.57</v>
      </c>
      <c r="Q38">
        <v>3.5529957805907171</v>
      </c>
      <c r="R38">
        <v>7.13</v>
      </c>
      <c r="S38">
        <v>4.34</v>
      </c>
      <c r="T38">
        <v>0</v>
      </c>
      <c r="U38">
        <v>56.85</v>
      </c>
      <c r="V38">
        <v>3.3999999999999995</v>
      </c>
      <c r="W38">
        <v>7.25</v>
      </c>
      <c r="X38">
        <v>16.170000000000002</v>
      </c>
      <c r="Y38">
        <v>0</v>
      </c>
      <c r="Z38">
        <v>0</v>
      </c>
      <c r="AA38">
        <v>7.2301223628691984</v>
      </c>
      <c r="AB38">
        <v>11.744699402682379</v>
      </c>
      <c r="AC38">
        <v>8.6378084712858882</v>
      </c>
      <c r="AD38">
        <v>10.91477704593388</v>
      </c>
      <c r="AE38">
        <v>14.493823722104269</v>
      </c>
      <c r="AF38">
        <v>2.6378397998170815</v>
      </c>
      <c r="AG38">
        <v>11.937955560072737</v>
      </c>
      <c r="AH38">
        <v>45.475070387690856</v>
      </c>
      <c r="AI38">
        <v>4.7275844101212243</v>
      </c>
      <c r="AJ38">
        <v>0</v>
      </c>
      <c r="AK38">
        <v>15.426105098613526</v>
      </c>
      <c r="AL38">
        <v>0</v>
      </c>
      <c r="AM38">
        <v>0</v>
      </c>
      <c r="AN38">
        <v>0</v>
      </c>
      <c r="AO38">
        <v>0.9817600000000003</v>
      </c>
      <c r="AP38">
        <v>2.4758251864125929</v>
      </c>
      <c r="AQ38">
        <v>0</v>
      </c>
      <c r="AR38">
        <v>10.829809782608695</v>
      </c>
      <c r="AS38">
        <v>9.7561558463426259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538.25921394967168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5.0098629687371785</v>
      </c>
      <c r="L39">
        <v>179.25</v>
      </c>
      <c r="M39">
        <v>26.157018123788902</v>
      </c>
      <c r="N39">
        <v>35.31</v>
      </c>
      <c r="O39">
        <v>0</v>
      </c>
      <c r="P39">
        <v>36.57</v>
      </c>
      <c r="Q39">
        <v>3.5529957805907171</v>
      </c>
      <c r="R39">
        <v>7.13</v>
      </c>
      <c r="S39">
        <v>4.34</v>
      </c>
      <c r="T39">
        <v>0</v>
      </c>
      <c r="U39">
        <v>56.85</v>
      </c>
      <c r="V39">
        <v>3.3999999999999995</v>
      </c>
      <c r="W39">
        <v>7.25</v>
      </c>
      <c r="X39">
        <v>16.170000000000002</v>
      </c>
      <c r="Y39">
        <v>0</v>
      </c>
      <c r="Z39">
        <v>0</v>
      </c>
      <c r="AA39">
        <v>7.2301223628691984</v>
      </c>
      <c r="AB39">
        <v>11.744699402682379</v>
      </c>
      <c r="AC39">
        <v>8.6378084712858882</v>
      </c>
      <c r="AD39">
        <v>10.91477704593388</v>
      </c>
      <c r="AE39">
        <v>14.493823722104269</v>
      </c>
      <c r="AF39">
        <v>2.6378397998170815</v>
      </c>
      <c r="AG39">
        <v>11.937955560072737</v>
      </c>
      <c r="AH39">
        <v>45.475070387690856</v>
      </c>
      <c r="AI39">
        <v>4.7275844101212243</v>
      </c>
      <c r="AJ39">
        <v>0</v>
      </c>
      <c r="AK39">
        <v>15.426105098613526</v>
      </c>
      <c r="AL39">
        <v>0</v>
      </c>
      <c r="AM39">
        <v>0</v>
      </c>
      <c r="AN39">
        <v>0</v>
      </c>
      <c r="AO39">
        <v>0.99096400000000018</v>
      </c>
      <c r="AP39">
        <v>2.4758251864125929</v>
      </c>
      <c r="AQ39">
        <v>0</v>
      </c>
      <c r="AR39">
        <v>13.45596195652174</v>
      </c>
      <c r="AS39">
        <v>7.1977136032135549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538.33612788045559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5.0098629687371785</v>
      </c>
      <c r="L40">
        <v>179.25</v>
      </c>
      <c r="M40">
        <v>26.157018123788902</v>
      </c>
      <c r="N40">
        <v>35.31</v>
      </c>
      <c r="O40">
        <v>0</v>
      </c>
      <c r="P40">
        <v>36.57</v>
      </c>
      <c r="Q40">
        <v>3.5529957805907171</v>
      </c>
      <c r="R40">
        <v>7.13</v>
      </c>
      <c r="S40">
        <v>4.34</v>
      </c>
      <c r="T40">
        <v>0</v>
      </c>
      <c r="U40">
        <v>56.85</v>
      </c>
      <c r="V40">
        <v>3.3999999999999995</v>
      </c>
      <c r="W40">
        <v>7.25</v>
      </c>
      <c r="X40">
        <v>16.170000000000002</v>
      </c>
      <c r="Y40">
        <v>0</v>
      </c>
      <c r="Z40">
        <v>0</v>
      </c>
      <c r="AA40">
        <v>7.2301223628691984</v>
      </c>
      <c r="AB40">
        <v>11.744699402682379</v>
      </c>
      <c r="AC40">
        <v>8.6378084712858882</v>
      </c>
      <c r="AD40">
        <v>10.91477704593388</v>
      </c>
      <c r="AE40">
        <v>14.493823722104269</v>
      </c>
      <c r="AF40">
        <v>2.6378397998170815</v>
      </c>
      <c r="AG40">
        <v>11.937955560072737</v>
      </c>
      <c r="AH40">
        <v>45.475070387690856</v>
      </c>
      <c r="AI40">
        <v>4.7275844101212243</v>
      </c>
      <c r="AJ40">
        <v>0</v>
      </c>
      <c r="AK40">
        <v>15.426105098613526</v>
      </c>
      <c r="AL40">
        <v>0</v>
      </c>
      <c r="AM40">
        <v>0</v>
      </c>
      <c r="AN40">
        <v>0</v>
      </c>
      <c r="AO40">
        <v>0.96028400000000014</v>
      </c>
      <c r="AP40">
        <v>2.4758251864125929</v>
      </c>
      <c r="AQ40">
        <v>0</v>
      </c>
      <c r="AR40">
        <v>13.45596195652174</v>
      </c>
      <c r="AS40">
        <v>7.1977136032135549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538.30544788045563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5.0098629687371785</v>
      </c>
      <c r="L41">
        <v>179.25</v>
      </c>
      <c r="M41">
        <v>26.157018123788902</v>
      </c>
      <c r="N41">
        <v>35.31</v>
      </c>
      <c r="O41">
        <v>0</v>
      </c>
      <c r="P41">
        <v>36.57</v>
      </c>
      <c r="Q41">
        <v>3.5529957805907171</v>
      </c>
      <c r="R41">
        <v>7.13</v>
      </c>
      <c r="S41">
        <v>4.34</v>
      </c>
      <c r="T41">
        <v>0</v>
      </c>
      <c r="U41">
        <v>58.680000000000007</v>
      </c>
      <c r="V41">
        <v>3.3999999999999995</v>
      </c>
      <c r="W41">
        <v>7.25</v>
      </c>
      <c r="X41">
        <v>16.170000000000002</v>
      </c>
      <c r="Y41">
        <v>0</v>
      </c>
      <c r="Z41">
        <v>0</v>
      </c>
      <c r="AA41">
        <v>7.2301223628691984</v>
      </c>
      <c r="AB41">
        <v>11.744699402682379</v>
      </c>
      <c r="AC41">
        <v>8.6378084712858882</v>
      </c>
      <c r="AD41">
        <v>10.91477704593388</v>
      </c>
      <c r="AE41">
        <v>14.493823722104269</v>
      </c>
      <c r="AF41">
        <v>2.6378397998170815</v>
      </c>
      <c r="AG41">
        <v>11.937955560072737</v>
      </c>
      <c r="AH41">
        <v>45.475070387690856</v>
      </c>
      <c r="AI41">
        <v>4.7275844101212243</v>
      </c>
      <c r="AJ41">
        <v>0</v>
      </c>
      <c r="AK41">
        <v>15.426105098613526</v>
      </c>
      <c r="AL41">
        <v>0</v>
      </c>
      <c r="AM41">
        <v>0</v>
      </c>
      <c r="AN41">
        <v>0</v>
      </c>
      <c r="AO41">
        <v>0.9725560000000002</v>
      </c>
      <c r="AP41">
        <v>2.4758251864125929</v>
      </c>
      <c r="AQ41">
        <v>0</v>
      </c>
      <c r="AR41">
        <v>10.176339673913043</v>
      </c>
      <c r="AS41">
        <v>7.1977136032135549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536.86809759784705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5.0098629687371785</v>
      </c>
      <c r="L42">
        <v>179.25</v>
      </c>
      <c r="M42">
        <v>26.157018123788902</v>
      </c>
      <c r="N42">
        <v>35.31</v>
      </c>
      <c r="O42">
        <v>0</v>
      </c>
      <c r="P42">
        <v>36.57</v>
      </c>
      <c r="Q42">
        <v>3.5529957805907171</v>
      </c>
      <c r="R42">
        <v>7.13</v>
      </c>
      <c r="S42">
        <v>4.34</v>
      </c>
      <c r="T42">
        <v>0</v>
      </c>
      <c r="U42">
        <v>58.680000000000007</v>
      </c>
      <c r="V42">
        <v>3.3999999999999995</v>
      </c>
      <c r="W42">
        <v>7.25</v>
      </c>
      <c r="X42">
        <v>16.170000000000002</v>
      </c>
      <c r="Y42">
        <v>0</v>
      </c>
      <c r="Z42">
        <v>0</v>
      </c>
      <c r="AA42">
        <v>7.2301223628691984</v>
      </c>
      <c r="AB42">
        <v>11.744699402682379</v>
      </c>
      <c r="AC42">
        <v>8.6378084712858882</v>
      </c>
      <c r="AD42">
        <v>10.91477704593388</v>
      </c>
      <c r="AE42">
        <v>14.493823722104269</v>
      </c>
      <c r="AF42">
        <v>2.6378397998170815</v>
      </c>
      <c r="AG42">
        <v>11.937955560072737</v>
      </c>
      <c r="AH42">
        <v>45.475070387690856</v>
      </c>
      <c r="AI42">
        <v>4.7275844101212243</v>
      </c>
      <c r="AJ42">
        <v>0</v>
      </c>
      <c r="AK42">
        <v>15.426105098613526</v>
      </c>
      <c r="AL42">
        <v>0</v>
      </c>
      <c r="AM42">
        <v>0</v>
      </c>
      <c r="AN42">
        <v>0</v>
      </c>
      <c r="AO42">
        <v>0.95721600000000029</v>
      </c>
      <c r="AP42">
        <v>2.4758251864125929</v>
      </c>
      <c r="AQ42">
        <v>0</v>
      </c>
      <c r="AR42">
        <v>10.176339673913043</v>
      </c>
      <c r="AS42">
        <v>7.1977136032135549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536.85275759784702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5.0098629687371785</v>
      </c>
      <c r="L43">
        <v>179.25000000000003</v>
      </c>
      <c r="M43">
        <v>26.157018123788902</v>
      </c>
      <c r="N43">
        <v>35.31</v>
      </c>
      <c r="O43">
        <v>0</v>
      </c>
      <c r="P43">
        <v>36.57</v>
      </c>
      <c r="Q43">
        <v>3.5529957805907171</v>
      </c>
      <c r="R43">
        <v>7.13</v>
      </c>
      <c r="S43">
        <v>4.34</v>
      </c>
      <c r="T43">
        <v>0</v>
      </c>
      <c r="U43">
        <v>58.680000000000007</v>
      </c>
      <c r="V43">
        <v>3.3999999999999995</v>
      </c>
      <c r="W43">
        <v>7.25</v>
      </c>
      <c r="X43">
        <v>16.170000000000002</v>
      </c>
      <c r="Y43">
        <v>0</v>
      </c>
      <c r="Z43">
        <v>0</v>
      </c>
      <c r="AA43">
        <v>4.1564767932489453</v>
      </c>
      <c r="AB43">
        <v>11.744699402682379</v>
      </c>
      <c r="AC43">
        <v>8.6378084712858882</v>
      </c>
      <c r="AD43">
        <v>10.91477704593388</v>
      </c>
      <c r="AE43">
        <v>14.493823722104269</v>
      </c>
      <c r="AF43">
        <v>2.6378397998170815</v>
      </c>
      <c r="AG43">
        <v>11.937955560072737</v>
      </c>
      <c r="AH43">
        <v>45.475070387690856</v>
      </c>
      <c r="AI43">
        <v>4.7275844101212243</v>
      </c>
      <c r="AJ43">
        <v>0</v>
      </c>
      <c r="AK43">
        <v>15.426105098613526</v>
      </c>
      <c r="AL43">
        <v>0</v>
      </c>
      <c r="AM43">
        <v>0</v>
      </c>
      <c r="AN43">
        <v>0</v>
      </c>
      <c r="AO43">
        <v>1.0185760000000001</v>
      </c>
      <c r="AP43">
        <v>2.4758251864125929</v>
      </c>
      <c r="AQ43">
        <v>0</v>
      </c>
      <c r="AR43">
        <v>10.176339673913043</v>
      </c>
      <c r="AS43">
        <v>9.7561558463426259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536.39891427135592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5.0098629687371785</v>
      </c>
      <c r="L44">
        <v>179.25000000000003</v>
      </c>
      <c r="M44">
        <v>26.157018123788902</v>
      </c>
      <c r="N44">
        <v>35.31</v>
      </c>
      <c r="O44">
        <v>0</v>
      </c>
      <c r="P44">
        <v>36.57</v>
      </c>
      <c r="Q44">
        <v>3.5529957805907171</v>
      </c>
      <c r="R44">
        <v>7.13</v>
      </c>
      <c r="S44">
        <v>4.34</v>
      </c>
      <c r="T44">
        <v>0</v>
      </c>
      <c r="U44">
        <v>58.680000000000007</v>
      </c>
      <c r="V44">
        <v>3.3999999999999995</v>
      </c>
      <c r="W44">
        <v>7.25</v>
      </c>
      <c r="X44">
        <v>16.170000000000002</v>
      </c>
      <c r="Y44">
        <v>0</v>
      </c>
      <c r="Z44">
        <v>0</v>
      </c>
      <c r="AA44">
        <v>0</v>
      </c>
      <c r="AB44">
        <v>11.744699402682379</v>
      </c>
      <c r="AC44">
        <v>8.6378084712858882</v>
      </c>
      <c r="AD44">
        <v>10.91477704593388</v>
      </c>
      <c r="AE44">
        <v>14.493823722104269</v>
      </c>
      <c r="AF44">
        <v>2.6378397998170815</v>
      </c>
      <c r="AG44">
        <v>11.937955560072737</v>
      </c>
      <c r="AH44">
        <v>45.475070387690856</v>
      </c>
      <c r="AI44">
        <v>4.7275844101212243</v>
      </c>
      <c r="AJ44">
        <v>0</v>
      </c>
      <c r="AK44">
        <v>15.426105098613526</v>
      </c>
      <c r="AL44">
        <v>0</v>
      </c>
      <c r="AM44">
        <v>0</v>
      </c>
      <c r="AN44">
        <v>0</v>
      </c>
      <c r="AO44">
        <v>1.0124400000000002</v>
      </c>
      <c r="AP44">
        <v>2.4758251864125929</v>
      </c>
      <c r="AQ44">
        <v>0</v>
      </c>
      <c r="AR44">
        <v>13.45596195652174</v>
      </c>
      <c r="AS44">
        <v>9.7561558463426259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535.51592376071551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5.0098629687371785</v>
      </c>
      <c r="L45">
        <v>179.25000000000003</v>
      </c>
      <c r="M45">
        <v>26.157018123788902</v>
      </c>
      <c r="N45">
        <v>35.31</v>
      </c>
      <c r="O45">
        <v>0</v>
      </c>
      <c r="P45">
        <v>36.57</v>
      </c>
      <c r="Q45">
        <v>3.5529957805907171</v>
      </c>
      <c r="R45">
        <v>7.13</v>
      </c>
      <c r="S45">
        <v>4.34</v>
      </c>
      <c r="T45">
        <v>0</v>
      </c>
      <c r="U45">
        <v>58.680000000000007</v>
      </c>
      <c r="V45">
        <v>3.3999999999999995</v>
      </c>
      <c r="W45">
        <v>7.25</v>
      </c>
      <c r="X45">
        <v>16.170000000000002</v>
      </c>
      <c r="Y45">
        <v>0</v>
      </c>
      <c r="Z45">
        <v>0</v>
      </c>
      <c r="AA45">
        <v>0</v>
      </c>
      <c r="AB45">
        <v>11.744699402682379</v>
      </c>
      <c r="AC45">
        <v>8.6378084712858882</v>
      </c>
      <c r="AD45">
        <v>10.91477704593388</v>
      </c>
      <c r="AE45">
        <v>14.493823722104269</v>
      </c>
      <c r="AF45">
        <v>2.6378397998170815</v>
      </c>
      <c r="AG45">
        <v>11.937955560072737</v>
      </c>
      <c r="AH45">
        <v>45.475070387690856</v>
      </c>
      <c r="AI45">
        <v>4.7275844101212243</v>
      </c>
      <c r="AJ45">
        <v>0</v>
      </c>
      <c r="AK45">
        <v>15.426105098613526</v>
      </c>
      <c r="AL45">
        <v>0</v>
      </c>
      <c r="AM45">
        <v>0</v>
      </c>
      <c r="AN45">
        <v>0</v>
      </c>
      <c r="AO45">
        <v>0.99710000000000021</v>
      </c>
      <c r="AP45">
        <v>2.4758251864125929</v>
      </c>
      <c r="AQ45">
        <v>0</v>
      </c>
      <c r="AR45">
        <v>13.45596195652174</v>
      </c>
      <c r="AS45">
        <v>7.1977136032135549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532.94214151758638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5.0098629687371785</v>
      </c>
      <c r="L46">
        <v>179.25000000000003</v>
      </c>
      <c r="M46">
        <v>26.157018123788902</v>
      </c>
      <c r="N46">
        <v>35.31</v>
      </c>
      <c r="O46">
        <v>0</v>
      </c>
      <c r="P46">
        <v>36.57</v>
      </c>
      <c r="Q46">
        <v>3.5529957805907171</v>
      </c>
      <c r="R46">
        <v>7.13</v>
      </c>
      <c r="S46">
        <v>4.34</v>
      </c>
      <c r="T46">
        <v>0</v>
      </c>
      <c r="U46">
        <v>58.680000000000007</v>
      </c>
      <c r="V46">
        <v>3.3999999999999995</v>
      </c>
      <c r="W46">
        <v>7.25</v>
      </c>
      <c r="X46">
        <v>16.170000000000002</v>
      </c>
      <c r="Y46">
        <v>0</v>
      </c>
      <c r="Z46">
        <v>0</v>
      </c>
      <c r="AA46">
        <v>0</v>
      </c>
      <c r="AB46">
        <v>11.744699402682379</v>
      </c>
      <c r="AC46">
        <v>8.6378084712858882</v>
      </c>
      <c r="AD46">
        <v>10.91477704593388</v>
      </c>
      <c r="AE46">
        <v>14.493823722104269</v>
      </c>
      <c r="AF46">
        <v>2.6378397998170815</v>
      </c>
      <c r="AG46">
        <v>11.937955560072737</v>
      </c>
      <c r="AH46">
        <v>45.475070387690856</v>
      </c>
      <c r="AI46">
        <v>4.7275844101212243</v>
      </c>
      <c r="AJ46">
        <v>0</v>
      </c>
      <c r="AK46">
        <v>15.426105098613526</v>
      </c>
      <c r="AL46">
        <v>0</v>
      </c>
      <c r="AM46">
        <v>0</v>
      </c>
      <c r="AN46">
        <v>0</v>
      </c>
      <c r="AO46">
        <v>0.97869200000000023</v>
      </c>
      <c r="AP46">
        <v>2.4758251864125929</v>
      </c>
      <c r="AQ46">
        <v>0</v>
      </c>
      <c r="AR46">
        <v>10.176339673913043</v>
      </c>
      <c r="AS46">
        <v>7.1977136032135549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529.6441112349778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5.0098629687371785</v>
      </c>
      <c r="L47">
        <v>179.25000000000003</v>
      </c>
      <c r="M47">
        <v>26.157018123788902</v>
      </c>
      <c r="N47">
        <v>35.31</v>
      </c>
      <c r="O47">
        <v>0</v>
      </c>
      <c r="P47">
        <v>36.57</v>
      </c>
      <c r="Q47">
        <v>3.5529957805907171</v>
      </c>
      <c r="R47">
        <v>7.13</v>
      </c>
      <c r="S47">
        <v>4.34</v>
      </c>
      <c r="T47">
        <v>0</v>
      </c>
      <c r="U47">
        <v>58.680000000000007</v>
      </c>
      <c r="V47">
        <v>3.3999999999999995</v>
      </c>
      <c r="W47">
        <v>7.25</v>
      </c>
      <c r="X47">
        <v>16.170000000000002</v>
      </c>
      <c r="Y47">
        <v>0</v>
      </c>
      <c r="Z47">
        <v>0</v>
      </c>
      <c r="AA47">
        <v>0</v>
      </c>
      <c r="AB47">
        <v>11.744699402682379</v>
      </c>
      <c r="AC47">
        <v>8.6378084712858882</v>
      </c>
      <c r="AD47">
        <v>10.91477704593388</v>
      </c>
      <c r="AE47">
        <v>14.493823722104269</v>
      </c>
      <c r="AF47">
        <v>2.6378397998170815</v>
      </c>
      <c r="AG47">
        <v>11.937955560072737</v>
      </c>
      <c r="AH47">
        <v>45.475070387690856</v>
      </c>
      <c r="AI47">
        <v>4.7275844101212243</v>
      </c>
      <c r="AJ47">
        <v>0</v>
      </c>
      <c r="AK47">
        <v>15.426105098613526</v>
      </c>
      <c r="AL47">
        <v>0</v>
      </c>
      <c r="AM47">
        <v>0</v>
      </c>
      <c r="AN47">
        <v>0</v>
      </c>
      <c r="AO47">
        <v>0.9817600000000003</v>
      </c>
      <c r="AP47">
        <v>2.4758251864125929</v>
      </c>
      <c r="AQ47">
        <v>0</v>
      </c>
      <c r="AR47">
        <v>10.176339673913043</v>
      </c>
      <c r="AS47">
        <v>7.1977136032135549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529.64717923497778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5.0098629687371785</v>
      </c>
      <c r="L48">
        <v>179.25000000000003</v>
      </c>
      <c r="M48">
        <v>26.157018123788902</v>
      </c>
      <c r="N48">
        <v>35.31</v>
      </c>
      <c r="O48">
        <v>0</v>
      </c>
      <c r="P48">
        <v>36.57</v>
      </c>
      <c r="Q48">
        <v>3.5529957805907171</v>
      </c>
      <c r="R48">
        <v>7.13</v>
      </c>
      <c r="S48">
        <v>4.34</v>
      </c>
      <c r="T48">
        <v>0</v>
      </c>
      <c r="U48">
        <v>58.680000000000007</v>
      </c>
      <c r="V48">
        <v>3.3999999999999995</v>
      </c>
      <c r="W48">
        <v>7.25</v>
      </c>
      <c r="X48">
        <v>16.170000000000002</v>
      </c>
      <c r="Y48">
        <v>0</v>
      </c>
      <c r="Z48">
        <v>0</v>
      </c>
      <c r="AA48">
        <v>0</v>
      </c>
      <c r="AB48">
        <v>11.744699402682379</v>
      </c>
      <c r="AC48">
        <v>8.6378084712858882</v>
      </c>
      <c r="AD48">
        <v>10.91477704593388</v>
      </c>
      <c r="AE48">
        <v>14.493823722104269</v>
      </c>
      <c r="AF48">
        <v>2.6378397998170815</v>
      </c>
      <c r="AG48">
        <v>11.937955560072737</v>
      </c>
      <c r="AH48">
        <v>45.475070387690856</v>
      </c>
      <c r="AI48">
        <v>4.7275844101212243</v>
      </c>
      <c r="AJ48">
        <v>0</v>
      </c>
      <c r="AK48">
        <v>15.426105098613526</v>
      </c>
      <c r="AL48">
        <v>0</v>
      </c>
      <c r="AM48">
        <v>0</v>
      </c>
      <c r="AN48">
        <v>0</v>
      </c>
      <c r="AO48">
        <v>1.0063040000000003</v>
      </c>
      <c r="AP48">
        <v>2.4758251864125929</v>
      </c>
      <c r="AQ48">
        <v>0</v>
      </c>
      <c r="AR48">
        <v>10.176339673913043</v>
      </c>
      <c r="AS48">
        <v>7.1977136032135549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529.67172323497778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5.0098629687371785</v>
      </c>
      <c r="L49">
        <v>179.25000000000003</v>
      </c>
      <c r="M49">
        <v>26.157018123788902</v>
      </c>
      <c r="N49">
        <v>35.307005850928519</v>
      </c>
      <c r="O49">
        <v>0</v>
      </c>
      <c r="P49">
        <v>36.57</v>
      </c>
      <c r="Q49">
        <v>3.5529957805907171</v>
      </c>
      <c r="R49">
        <v>7.13</v>
      </c>
      <c r="S49">
        <v>4.34</v>
      </c>
      <c r="T49">
        <v>0</v>
      </c>
      <c r="U49">
        <v>58.680000000000007</v>
      </c>
      <c r="V49">
        <v>3.4</v>
      </c>
      <c r="W49">
        <v>7.2467920353982294</v>
      </c>
      <c r="X49">
        <v>16.170000000000002</v>
      </c>
      <c r="Y49">
        <v>0</v>
      </c>
      <c r="Z49">
        <v>0</v>
      </c>
      <c r="AA49">
        <v>0</v>
      </c>
      <c r="AB49">
        <v>11.744699402682379</v>
      </c>
      <c r="AC49">
        <v>8.6378084712858882</v>
      </c>
      <c r="AD49">
        <v>10.91477704593388</v>
      </c>
      <c r="AE49">
        <v>14.493823722104269</v>
      </c>
      <c r="AF49">
        <v>2.6378397998170815</v>
      </c>
      <c r="AG49">
        <v>11.937955560072737</v>
      </c>
      <c r="AH49">
        <v>45.475070387690856</v>
      </c>
      <c r="AI49">
        <v>4.7275844101212243</v>
      </c>
      <c r="AJ49">
        <v>0</v>
      </c>
      <c r="AK49">
        <v>15.426105098613526</v>
      </c>
      <c r="AL49">
        <v>0</v>
      </c>
      <c r="AM49">
        <v>0</v>
      </c>
      <c r="AN49">
        <v>0</v>
      </c>
      <c r="AO49">
        <v>1.0676640000000002</v>
      </c>
      <c r="AP49">
        <v>2.4758251864125929</v>
      </c>
      <c r="AQ49">
        <v>0</v>
      </c>
      <c r="AR49">
        <v>7.8753885869565226</v>
      </c>
      <c r="AS49">
        <v>7.1977136032135549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527.42593003434797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5.0098629687371785</v>
      </c>
      <c r="L50">
        <v>179.25000000000003</v>
      </c>
      <c r="M50">
        <v>26.157018123788902</v>
      </c>
      <c r="N50">
        <v>35.307005850928519</v>
      </c>
      <c r="O50">
        <v>0</v>
      </c>
      <c r="P50">
        <v>36.57</v>
      </c>
      <c r="Q50">
        <v>3.5529957805907171</v>
      </c>
      <c r="R50">
        <v>7.13</v>
      </c>
      <c r="S50">
        <v>4.34</v>
      </c>
      <c r="T50">
        <v>0</v>
      </c>
      <c r="U50">
        <v>58.680000000000007</v>
      </c>
      <c r="V50">
        <v>3.4</v>
      </c>
      <c r="W50">
        <v>7.2467920353982294</v>
      </c>
      <c r="X50">
        <v>16.170000000000002</v>
      </c>
      <c r="Y50">
        <v>0</v>
      </c>
      <c r="Z50">
        <v>0</v>
      </c>
      <c r="AA50">
        <v>0</v>
      </c>
      <c r="AB50">
        <v>11.744699402682379</v>
      </c>
      <c r="AC50">
        <v>8.6378084712858882</v>
      </c>
      <c r="AD50">
        <v>10.91477704593388</v>
      </c>
      <c r="AE50">
        <v>14.493823722104269</v>
      </c>
      <c r="AF50">
        <v>2.6378397998170815</v>
      </c>
      <c r="AG50">
        <v>11.937955560072737</v>
      </c>
      <c r="AH50">
        <v>45.475070387690856</v>
      </c>
      <c r="AI50">
        <v>4.7275844101212243</v>
      </c>
      <c r="AJ50">
        <v>0</v>
      </c>
      <c r="AK50">
        <v>15.426105098613526</v>
      </c>
      <c r="AL50">
        <v>0</v>
      </c>
      <c r="AM50">
        <v>0</v>
      </c>
      <c r="AN50">
        <v>0</v>
      </c>
      <c r="AO50">
        <v>1.0676640000000002</v>
      </c>
      <c r="AP50">
        <v>2.4758251864125929</v>
      </c>
      <c r="AQ50">
        <v>0</v>
      </c>
      <c r="AR50">
        <v>7.8753885869565226</v>
      </c>
      <c r="AS50">
        <v>7.1977136032135549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527.42593003434797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5.0098629687371785</v>
      </c>
      <c r="L51">
        <v>179.25000000000003</v>
      </c>
      <c r="M51">
        <v>26.747018502006242</v>
      </c>
      <c r="N51">
        <v>35.307005850928519</v>
      </c>
      <c r="O51">
        <v>0</v>
      </c>
      <c r="P51">
        <v>36.57</v>
      </c>
      <c r="Q51">
        <v>3.5529957805907171</v>
      </c>
      <c r="R51">
        <v>7.13</v>
      </c>
      <c r="S51">
        <v>4.34</v>
      </c>
      <c r="T51">
        <v>0</v>
      </c>
      <c r="U51">
        <v>58.680000000000007</v>
      </c>
      <c r="V51">
        <v>3.4</v>
      </c>
      <c r="W51">
        <v>7.2467920353982294</v>
      </c>
      <c r="X51">
        <v>16.171958338379557</v>
      </c>
      <c r="Y51">
        <v>0</v>
      </c>
      <c r="Z51">
        <v>0</v>
      </c>
      <c r="AA51">
        <v>0</v>
      </c>
      <c r="AB51">
        <v>11.744699402682379</v>
      </c>
      <c r="AC51">
        <v>8.6378084712858882</v>
      </c>
      <c r="AD51">
        <v>10.91477704593388</v>
      </c>
      <c r="AE51">
        <v>14.493823722104269</v>
      </c>
      <c r="AF51">
        <v>2.6378397998170815</v>
      </c>
      <c r="AG51">
        <v>11.937955560072737</v>
      </c>
      <c r="AH51">
        <v>45.475070387690856</v>
      </c>
      <c r="AI51">
        <v>4.7275844101212243</v>
      </c>
      <c r="AJ51">
        <v>0</v>
      </c>
      <c r="AK51">
        <v>15.426105098613526</v>
      </c>
      <c r="AL51">
        <v>0</v>
      </c>
      <c r="AM51">
        <v>1.5657865581705037</v>
      </c>
      <c r="AN51">
        <v>0</v>
      </c>
      <c r="AO51">
        <v>1.0676640000000002</v>
      </c>
      <c r="AP51">
        <v>2.4758251864125929</v>
      </c>
      <c r="AQ51">
        <v>0</v>
      </c>
      <c r="AR51">
        <v>9.1884646739130442</v>
      </c>
      <c r="AS51">
        <v>7.1977136032135549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530.89675139607186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5.0098629687371785</v>
      </c>
      <c r="L52">
        <v>179.25000000000003</v>
      </c>
      <c r="M52">
        <v>26.747018502006242</v>
      </c>
      <c r="N52">
        <v>35.307005850928519</v>
      </c>
      <c r="O52">
        <v>0</v>
      </c>
      <c r="P52">
        <v>36.57</v>
      </c>
      <c r="Q52">
        <v>3.5529957805907171</v>
      </c>
      <c r="R52">
        <v>7.13</v>
      </c>
      <c r="S52">
        <v>4.34</v>
      </c>
      <c r="T52">
        <v>0</v>
      </c>
      <c r="U52">
        <v>58.680000000000007</v>
      </c>
      <c r="V52">
        <v>3.4</v>
      </c>
      <c r="W52">
        <v>9.56</v>
      </c>
      <c r="X52">
        <v>29.393068169955107</v>
      </c>
      <c r="Y52">
        <v>0</v>
      </c>
      <c r="Z52">
        <v>0</v>
      </c>
      <c r="AA52">
        <v>0</v>
      </c>
      <c r="AB52">
        <v>11.744699402682379</v>
      </c>
      <c r="AC52">
        <v>8.6378084712858882</v>
      </c>
      <c r="AD52">
        <v>10.91477704593388</v>
      </c>
      <c r="AE52">
        <v>14.493823722104269</v>
      </c>
      <c r="AF52">
        <v>2.6378397998170815</v>
      </c>
      <c r="AG52">
        <v>11.937955560072737</v>
      </c>
      <c r="AH52">
        <v>45.475070387690856</v>
      </c>
      <c r="AI52">
        <v>4.7275844101212243</v>
      </c>
      <c r="AJ52">
        <v>0</v>
      </c>
      <c r="AK52">
        <v>15.426105098613526</v>
      </c>
      <c r="AL52">
        <v>0</v>
      </c>
      <c r="AM52">
        <v>1.5657865581705037</v>
      </c>
      <c r="AN52">
        <v>0</v>
      </c>
      <c r="AO52">
        <v>1.0676640000000002</v>
      </c>
      <c r="AP52">
        <v>2.4758251864125929</v>
      </c>
      <c r="AQ52">
        <v>0</v>
      </c>
      <c r="AR52">
        <v>9.1884646739130442</v>
      </c>
      <c r="AS52">
        <v>7.1977136032135549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546.43106919224931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5.0098629687371785</v>
      </c>
      <c r="L53">
        <v>179.25000000000003</v>
      </c>
      <c r="M53">
        <v>26.747018502006242</v>
      </c>
      <c r="N53">
        <v>35.307005850928519</v>
      </c>
      <c r="O53">
        <v>0</v>
      </c>
      <c r="P53">
        <v>36.57</v>
      </c>
      <c r="Q53">
        <v>3.5529957805907171</v>
      </c>
      <c r="R53">
        <v>7.13</v>
      </c>
      <c r="S53">
        <v>4.34</v>
      </c>
      <c r="T53">
        <v>0</v>
      </c>
      <c r="U53">
        <v>58.680000000000007</v>
      </c>
      <c r="V53">
        <v>3.4</v>
      </c>
      <c r="W53">
        <v>9.56</v>
      </c>
      <c r="X53">
        <v>29.393068169955107</v>
      </c>
      <c r="Y53">
        <v>0</v>
      </c>
      <c r="Z53">
        <v>0</v>
      </c>
      <c r="AA53">
        <v>0</v>
      </c>
      <c r="AB53">
        <v>11.744699402682379</v>
      </c>
      <c r="AC53">
        <v>8.6378084712858882</v>
      </c>
      <c r="AD53">
        <v>10.91477704593388</v>
      </c>
      <c r="AE53">
        <v>14.493823722104269</v>
      </c>
      <c r="AF53">
        <v>2.6378397998170815</v>
      </c>
      <c r="AG53">
        <v>11.937955560072737</v>
      </c>
      <c r="AH53">
        <v>45.475070387690856</v>
      </c>
      <c r="AI53">
        <v>4.7275844101212243</v>
      </c>
      <c r="AJ53">
        <v>0</v>
      </c>
      <c r="AK53">
        <v>15.426105098613526</v>
      </c>
      <c r="AL53">
        <v>0</v>
      </c>
      <c r="AM53">
        <v>1.5657865581705037</v>
      </c>
      <c r="AN53">
        <v>0</v>
      </c>
      <c r="AO53">
        <v>1.0676640000000002</v>
      </c>
      <c r="AP53">
        <v>2.4758251864125929</v>
      </c>
      <c r="AQ53">
        <v>0</v>
      </c>
      <c r="AR53">
        <v>9.1884646739130442</v>
      </c>
      <c r="AS53">
        <v>7.1977136032135549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546.43106919224931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5.0098629687371785</v>
      </c>
      <c r="L54">
        <v>179.25000000000003</v>
      </c>
      <c r="M54">
        <v>26.747018502006242</v>
      </c>
      <c r="N54">
        <v>35.307005850928519</v>
      </c>
      <c r="O54">
        <v>0</v>
      </c>
      <c r="P54">
        <v>36.57</v>
      </c>
      <c r="Q54">
        <v>3.5529957805907171</v>
      </c>
      <c r="R54">
        <v>7.13</v>
      </c>
      <c r="S54">
        <v>4.34</v>
      </c>
      <c r="T54">
        <v>0</v>
      </c>
      <c r="U54">
        <v>58.680000000000007</v>
      </c>
      <c r="V54">
        <v>3.4</v>
      </c>
      <c r="W54">
        <v>9.56</v>
      </c>
      <c r="X54">
        <v>29.393068169955107</v>
      </c>
      <c r="Y54">
        <v>0</v>
      </c>
      <c r="Z54">
        <v>0</v>
      </c>
      <c r="AA54">
        <v>0</v>
      </c>
      <c r="AB54">
        <v>11.744699402682379</v>
      </c>
      <c r="AC54">
        <v>8.6378084712858882</v>
      </c>
      <c r="AD54">
        <v>10.91477704593388</v>
      </c>
      <c r="AE54">
        <v>14.493823722104269</v>
      </c>
      <c r="AF54">
        <v>2.6378397998170815</v>
      </c>
      <c r="AG54">
        <v>11.937955560072737</v>
      </c>
      <c r="AH54">
        <v>45.475070387690856</v>
      </c>
      <c r="AI54">
        <v>4.7275844101212243</v>
      </c>
      <c r="AJ54">
        <v>0</v>
      </c>
      <c r="AK54">
        <v>15.426105098613526</v>
      </c>
      <c r="AL54">
        <v>0</v>
      </c>
      <c r="AM54">
        <v>1.5657865581705037</v>
      </c>
      <c r="AN54">
        <v>0</v>
      </c>
      <c r="AO54">
        <v>1.0676640000000002</v>
      </c>
      <c r="AP54">
        <v>2.4758251864125929</v>
      </c>
      <c r="AQ54">
        <v>0</v>
      </c>
      <c r="AR54">
        <v>9.1884646739130442</v>
      </c>
      <c r="AS54">
        <v>7.9993215986044319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547.23267718764021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5.0098629687371785</v>
      </c>
      <c r="L55">
        <v>179.25000000000003</v>
      </c>
      <c r="M55">
        <v>26.747018502006242</v>
      </c>
      <c r="N55">
        <v>35.307005850928519</v>
      </c>
      <c r="O55">
        <v>0</v>
      </c>
      <c r="P55">
        <v>36.57</v>
      </c>
      <c r="Q55">
        <v>3.5529957805907171</v>
      </c>
      <c r="R55">
        <v>7.13</v>
      </c>
      <c r="S55">
        <v>4.34</v>
      </c>
      <c r="T55">
        <v>0</v>
      </c>
      <c r="U55">
        <v>58.680000000000007</v>
      </c>
      <c r="V55">
        <v>3.4</v>
      </c>
      <c r="W55">
        <v>7.2467920353982294</v>
      </c>
      <c r="X55">
        <v>16.171958338379557</v>
      </c>
      <c r="Y55">
        <v>0</v>
      </c>
      <c r="Z55">
        <v>0</v>
      </c>
      <c r="AA55">
        <v>0</v>
      </c>
      <c r="AB55">
        <v>11.744699402682379</v>
      </c>
      <c r="AC55">
        <v>8.6378084712858882</v>
      </c>
      <c r="AD55">
        <v>10.91477704593388</v>
      </c>
      <c r="AE55">
        <v>14.493823722104269</v>
      </c>
      <c r="AF55">
        <v>2.6378397998170815</v>
      </c>
      <c r="AG55">
        <v>11.937955560072737</v>
      </c>
      <c r="AH55">
        <v>45.475070387690856</v>
      </c>
      <c r="AI55">
        <v>4.7275844101212243</v>
      </c>
      <c r="AJ55">
        <v>0</v>
      </c>
      <c r="AK55">
        <v>15.426105098613526</v>
      </c>
      <c r="AL55">
        <v>0</v>
      </c>
      <c r="AM55">
        <v>1.5657865581705037</v>
      </c>
      <c r="AN55">
        <v>0</v>
      </c>
      <c r="AO55">
        <v>1.0676640000000002</v>
      </c>
      <c r="AP55">
        <v>2.4758251864125929</v>
      </c>
      <c r="AQ55">
        <v>0</v>
      </c>
      <c r="AR55">
        <v>9.1884646739130442</v>
      </c>
      <c r="AS55">
        <v>7.9993215986044319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531.69835939146276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5.0098629687371785</v>
      </c>
      <c r="L56">
        <v>179.25000000000003</v>
      </c>
      <c r="M56">
        <v>26.747018502006242</v>
      </c>
      <c r="N56">
        <v>35.307005850928519</v>
      </c>
      <c r="O56">
        <v>0</v>
      </c>
      <c r="P56">
        <v>36.57</v>
      </c>
      <c r="Q56">
        <v>3.5529957805907171</v>
      </c>
      <c r="R56">
        <v>7.13</v>
      </c>
      <c r="S56">
        <v>4.34</v>
      </c>
      <c r="T56">
        <v>0</v>
      </c>
      <c r="U56">
        <v>58.680000000000007</v>
      </c>
      <c r="V56">
        <v>3.4</v>
      </c>
      <c r="W56">
        <v>7.2467920353982294</v>
      </c>
      <c r="X56">
        <v>16.171958338379557</v>
      </c>
      <c r="Y56">
        <v>0</v>
      </c>
      <c r="Z56">
        <v>0</v>
      </c>
      <c r="AA56">
        <v>0</v>
      </c>
      <c r="AB56">
        <v>11.744699402682379</v>
      </c>
      <c r="AC56">
        <v>8.6378084712858882</v>
      </c>
      <c r="AD56">
        <v>10.91477704593388</v>
      </c>
      <c r="AE56">
        <v>14.493823722104269</v>
      </c>
      <c r="AF56">
        <v>2.6378397998170815</v>
      </c>
      <c r="AG56">
        <v>11.937955560072737</v>
      </c>
      <c r="AH56">
        <v>45.475070387690856</v>
      </c>
      <c r="AI56">
        <v>4.7275844101212243</v>
      </c>
      <c r="AJ56">
        <v>0</v>
      </c>
      <c r="AK56">
        <v>15.426105098613526</v>
      </c>
      <c r="AL56">
        <v>0</v>
      </c>
      <c r="AM56">
        <v>1.5657865581705037</v>
      </c>
      <c r="AN56">
        <v>0</v>
      </c>
      <c r="AO56">
        <v>1.0676640000000002</v>
      </c>
      <c r="AP56">
        <v>2.4758251864125929</v>
      </c>
      <c r="AQ56">
        <v>0</v>
      </c>
      <c r="AR56">
        <v>9.1884646739130442</v>
      </c>
      <c r="AS56">
        <v>7.9993215986044319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531.69835939146276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5.0098629687371785</v>
      </c>
      <c r="L57">
        <v>179.25000000000003</v>
      </c>
      <c r="M57">
        <v>26.155465418616743</v>
      </c>
      <c r="N57">
        <v>35.307005850928519</v>
      </c>
      <c r="O57">
        <v>0</v>
      </c>
      <c r="P57">
        <v>36.570000000000007</v>
      </c>
      <c r="Q57">
        <v>3.5529957805907171</v>
      </c>
      <c r="R57">
        <v>7.13</v>
      </c>
      <c r="S57">
        <v>4.34</v>
      </c>
      <c r="T57">
        <v>0</v>
      </c>
      <c r="U57">
        <v>58.680000000000007</v>
      </c>
      <c r="V57">
        <v>3.4</v>
      </c>
      <c r="W57">
        <v>7.2467920353982294</v>
      </c>
      <c r="X57">
        <v>16.98</v>
      </c>
      <c r="Y57">
        <v>0</v>
      </c>
      <c r="Z57">
        <v>0</v>
      </c>
      <c r="AA57">
        <v>0</v>
      </c>
      <c r="AB57">
        <v>11.744699402682379</v>
      </c>
      <c r="AC57">
        <v>8.6378084712858882</v>
      </c>
      <c r="AD57">
        <v>10.91477704593388</v>
      </c>
      <c r="AE57">
        <v>14.493823722104269</v>
      </c>
      <c r="AF57">
        <v>2.6378397998170815</v>
      </c>
      <c r="AG57">
        <v>11.937955560072737</v>
      </c>
      <c r="AH57">
        <v>45.475070387690856</v>
      </c>
      <c r="AI57">
        <v>4.7275844101212243</v>
      </c>
      <c r="AJ57">
        <v>0</v>
      </c>
      <c r="AK57">
        <v>15.426105098613526</v>
      </c>
      <c r="AL57">
        <v>0</v>
      </c>
      <c r="AM57">
        <v>1.5657865581705037</v>
      </c>
      <c r="AN57">
        <v>0</v>
      </c>
      <c r="AO57">
        <v>1.0676640000000002</v>
      </c>
      <c r="AP57">
        <v>2.4758251864125929</v>
      </c>
      <c r="AQ57">
        <v>0</v>
      </c>
      <c r="AR57">
        <v>9.1884646739130442</v>
      </c>
      <c r="AS57">
        <v>7.9993215986044319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531.91484796969371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5.0098629687371785</v>
      </c>
      <c r="L58">
        <v>179.25000000000003</v>
      </c>
      <c r="M58">
        <v>26.155465418616743</v>
      </c>
      <c r="N58">
        <v>35.307005850928519</v>
      </c>
      <c r="O58">
        <v>0</v>
      </c>
      <c r="P58">
        <v>36.570000000000007</v>
      </c>
      <c r="Q58">
        <v>3.5529957805907171</v>
      </c>
      <c r="R58">
        <v>7.13</v>
      </c>
      <c r="S58">
        <v>4.34</v>
      </c>
      <c r="T58">
        <v>0</v>
      </c>
      <c r="U58">
        <v>58.680000000000007</v>
      </c>
      <c r="V58">
        <v>3.4</v>
      </c>
      <c r="W58">
        <v>9.5599999999999987</v>
      </c>
      <c r="X58">
        <v>29.393867105263162</v>
      </c>
      <c r="Y58">
        <v>0</v>
      </c>
      <c r="Z58">
        <v>0</v>
      </c>
      <c r="AA58">
        <v>0</v>
      </c>
      <c r="AB58">
        <v>11.744699402682379</v>
      </c>
      <c r="AC58">
        <v>8.6378084712858882</v>
      </c>
      <c r="AD58">
        <v>10.91477704593388</v>
      </c>
      <c r="AE58">
        <v>14.493823722104269</v>
      </c>
      <c r="AF58">
        <v>2.6378397998170815</v>
      </c>
      <c r="AG58">
        <v>11.937955560072737</v>
      </c>
      <c r="AH58">
        <v>45.475070387690856</v>
      </c>
      <c r="AI58">
        <v>4.7275844101212243</v>
      </c>
      <c r="AJ58">
        <v>0</v>
      </c>
      <c r="AK58">
        <v>15.426105098613526</v>
      </c>
      <c r="AL58">
        <v>0</v>
      </c>
      <c r="AM58">
        <v>1.5657865581705037</v>
      </c>
      <c r="AN58">
        <v>0</v>
      </c>
      <c r="AO58">
        <v>1.0676640000000002</v>
      </c>
      <c r="AP58">
        <v>2.4758251864125929</v>
      </c>
      <c r="AQ58">
        <v>0</v>
      </c>
      <c r="AR58">
        <v>9.1884646739130442</v>
      </c>
      <c r="AS58">
        <v>7.9993215986044319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546.64192303955872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4.9800000000000004</v>
      </c>
      <c r="L59">
        <v>179.25</v>
      </c>
      <c r="M59">
        <v>26.157062984169755</v>
      </c>
      <c r="N59">
        <v>35.307005850928519</v>
      </c>
      <c r="O59">
        <v>0</v>
      </c>
      <c r="P59">
        <v>36.57</v>
      </c>
      <c r="Q59">
        <v>3.36</v>
      </c>
      <c r="R59">
        <v>6.94</v>
      </c>
      <c r="S59">
        <v>4.32</v>
      </c>
      <c r="T59">
        <v>0</v>
      </c>
      <c r="U59">
        <v>58.680000000000007</v>
      </c>
      <c r="V59">
        <v>3.4000000000000008</v>
      </c>
      <c r="W59">
        <v>9.56</v>
      </c>
      <c r="X59">
        <v>29.393068169955107</v>
      </c>
      <c r="Y59">
        <v>0</v>
      </c>
      <c r="Z59">
        <v>0</v>
      </c>
      <c r="AA59">
        <v>4.1595443037974684</v>
      </c>
      <c r="AB59">
        <v>11.744699402682379</v>
      </c>
      <c r="AC59">
        <v>8.6378084712858882</v>
      </c>
      <c r="AD59">
        <v>9.4256378168769821</v>
      </c>
      <c r="AE59">
        <v>14.493823722104269</v>
      </c>
      <c r="AF59">
        <v>2.6378397998170815</v>
      </c>
      <c r="AG59">
        <v>11.937955560072737</v>
      </c>
      <c r="AH59">
        <v>45.475070387690856</v>
      </c>
      <c r="AI59">
        <v>4.7275844101212243</v>
      </c>
      <c r="AJ59">
        <v>0</v>
      </c>
      <c r="AK59">
        <v>15.426105098613526</v>
      </c>
      <c r="AL59">
        <v>0</v>
      </c>
      <c r="AM59">
        <v>1.5657865581705037</v>
      </c>
      <c r="AN59">
        <v>0</v>
      </c>
      <c r="AO59">
        <v>1.1351600000000004</v>
      </c>
      <c r="AP59">
        <v>2.4758251864125929</v>
      </c>
      <c r="AQ59">
        <v>0</v>
      </c>
      <c r="AR59">
        <v>9.1884646739130442</v>
      </c>
      <c r="AS59">
        <v>7.9993215986044319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548.94776399521641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4.9800000000000004</v>
      </c>
      <c r="L60">
        <v>179.25</v>
      </c>
      <c r="M60">
        <v>26.157062984169755</v>
      </c>
      <c r="N60">
        <v>35.307005850928519</v>
      </c>
      <c r="O60">
        <v>0</v>
      </c>
      <c r="P60">
        <v>36.57</v>
      </c>
      <c r="Q60">
        <v>3.36</v>
      </c>
      <c r="R60">
        <v>6.94</v>
      </c>
      <c r="S60">
        <v>4.32</v>
      </c>
      <c r="T60">
        <v>0</v>
      </c>
      <c r="U60">
        <v>58.680000000000007</v>
      </c>
      <c r="V60">
        <v>3.4000000000000008</v>
      </c>
      <c r="W60">
        <v>9.56</v>
      </c>
      <c r="X60">
        <v>29.393068169955107</v>
      </c>
      <c r="Y60">
        <v>0</v>
      </c>
      <c r="Z60">
        <v>0</v>
      </c>
      <c r="AA60">
        <v>7.5123333333333324</v>
      </c>
      <c r="AB60">
        <v>11.744699402682379</v>
      </c>
      <c r="AC60">
        <v>8.6378084712858882</v>
      </c>
      <c r="AD60">
        <v>9.4256378168769821</v>
      </c>
      <c r="AE60">
        <v>14.493823722104269</v>
      </c>
      <c r="AF60">
        <v>2.6378397998170815</v>
      </c>
      <c r="AG60">
        <v>11.937955560072737</v>
      </c>
      <c r="AH60">
        <v>45.475070387690856</v>
      </c>
      <c r="AI60">
        <v>4.7275844101212243</v>
      </c>
      <c r="AJ60">
        <v>0</v>
      </c>
      <c r="AK60">
        <v>15.426105098613526</v>
      </c>
      <c r="AL60">
        <v>0</v>
      </c>
      <c r="AM60">
        <v>1.5657865581705037</v>
      </c>
      <c r="AN60">
        <v>0</v>
      </c>
      <c r="AO60">
        <v>1.1351600000000004</v>
      </c>
      <c r="AP60">
        <v>2.4758251864125929</v>
      </c>
      <c r="AQ60">
        <v>0</v>
      </c>
      <c r="AR60">
        <v>9.1884646739130442</v>
      </c>
      <c r="AS60">
        <v>7.9993215986044319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552.30055302475228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4.9800000000000004</v>
      </c>
      <c r="L61">
        <v>179.25</v>
      </c>
      <c r="M61">
        <v>26.157062984169755</v>
      </c>
      <c r="N61">
        <v>35.307005850928519</v>
      </c>
      <c r="O61">
        <v>0</v>
      </c>
      <c r="P61">
        <v>36.57</v>
      </c>
      <c r="Q61">
        <v>3.36</v>
      </c>
      <c r="R61">
        <v>6.94</v>
      </c>
      <c r="S61">
        <v>4.32</v>
      </c>
      <c r="T61">
        <v>0</v>
      </c>
      <c r="U61">
        <v>58.680000000000007</v>
      </c>
      <c r="V61">
        <v>3.4000000000000008</v>
      </c>
      <c r="W61">
        <v>9.56</v>
      </c>
      <c r="X61">
        <v>29.393068169955107</v>
      </c>
      <c r="Y61">
        <v>0</v>
      </c>
      <c r="Z61">
        <v>0</v>
      </c>
      <c r="AA61">
        <v>7.7239915611814345</v>
      </c>
      <c r="AB61">
        <v>11.744699402682379</v>
      </c>
      <c r="AC61">
        <v>8.6378084712858882</v>
      </c>
      <c r="AD61">
        <v>9.4256378168769821</v>
      </c>
      <c r="AE61">
        <v>14.493823722104269</v>
      </c>
      <c r="AF61">
        <v>2.6378397998170815</v>
      </c>
      <c r="AG61">
        <v>11.937955560072737</v>
      </c>
      <c r="AH61">
        <v>45.475070387690856</v>
      </c>
      <c r="AI61">
        <v>4.7275844101212243</v>
      </c>
      <c r="AJ61">
        <v>0</v>
      </c>
      <c r="AK61">
        <v>15.426105098613526</v>
      </c>
      <c r="AL61">
        <v>0</v>
      </c>
      <c r="AM61">
        <v>1.5657865581705037</v>
      </c>
      <c r="AN61">
        <v>0</v>
      </c>
      <c r="AO61">
        <v>1.1351600000000004</v>
      </c>
      <c r="AP61">
        <v>2.4758251864125929</v>
      </c>
      <c r="AQ61">
        <v>0</v>
      </c>
      <c r="AR61">
        <v>9.1884646739130442</v>
      </c>
      <c r="AS61">
        <v>7.9993215986044319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552.51221125260042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4.9800000000000004</v>
      </c>
      <c r="L62">
        <v>179.25</v>
      </c>
      <c r="M62">
        <v>26.157062984169755</v>
      </c>
      <c r="N62">
        <v>35.307005850928519</v>
      </c>
      <c r="O62">
        <v>0</v>
      </c>
      <c r="P62">
        <v>36.57</v>
      </c>
      <c r="Q62">
        <v>3.36</v>
      </c>
      <c r="R62">
        <v>6.94</v>
      </c>
      <c r="S62">
        <v>4.32</v>
      </c>
      <c r="T62">
        <v>0</v>
      </c>
      <c r="U62">
        <v>58.680000000000007</v>
      </c>
      <c r="V62">
        <v>6.18</v>
      </c>
      <c r="W62">
        <v>9.56</v>
      </c>
      <c r="X62">
        <v>29.393068169955107</v>
      </c>
      <c r="Y62">
        <v>0</v>
      </c>
      <c r="Z62">
        <v>0</v>
      </c>
      <c r="AA62">
        <v>8.3374936708860758</v>
      </c>
      <c r="AB62">
        <v>11.744699402682379</v>
      </c>
      <c r="AC62">
        <v>8.6378084712858882</v>
      </c>
      <c r="AD62">
        <v>9.4256378168769821</v>
      </c>
      <c r="AE62">
        <v>14.493823722104269</v>
      </c>
      <c r="AF62">
        <v>2.6378397998170815</v>
      </c>
      <c r="AG62">
        <v>11.937955560072737</v>
      </c>
      <c r="AH62">
        <v>45.475070387690856</v>
      </c>
      <c r="AI62">
        <v>4.7275844101212243</v>
      </c>
      <c r="AJ62">
        <v>0</v>
      </c>
      <c r="AK62">
        <v>15.426105098613526</v>
      </c>
      <c r="AL62">
        <v>0</v>
      </c>
      <c r="AM62">
        <v>1.5657865581705037</v>
      </c>
      <c r="AN62">
        <v>0</v>
      </c>
      <c r="AO62">
        <v>1.1351600000000004</v>
      </c>
      <c r="AP62">
        <v>2.4758251864125929</v>
      </c>
      <c r="AQ62">
        <v>0</v>
      </c>
      <c r="AR62">
        <v>9.1884646739130442</v>
      </c>
      <c r="AS62">
        <v>7.9993215986044319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555.90571336230516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5.0599999999999996</v>
      </c>
      <c r="L63">
        <v>179.25</v>
      </c>
      <c r="M63">
        <v>26.157062984169755</v>
      </c>
      <c r="N63">
        <v>35.307005850928519</v>
      </c>
      <c r="O63">
        <v>0</v>
      </c>
      <c r="P63">
        <v>36.57</v>
      </c>
      <c r="Q63">
        <v>3.36</v>
      </c>
      <c r="R63">
        <v>6.94</v>
      </c>
      <c r="S63">
        <v>4.32</v>
      </c>
      <c r="T63">
        <v>0</v>
      </c>
      <c r="U63">
        <v>58.680000000000007</v>
      </c>
      <c r="V63">
        <v>6.18</v>
      </c>
      <c r="W63">
        <v>9.56</v>
      </c>
      <c r="X63">
        <v>29.393068169955107</v>
      </c>
      <c r="Y63">
        <v>0</v>
      </c>
      <c r="Z63">
        <v>0</v>
      </c>
      <c r="AA63">
        <v>8.3374936708860758</v>
      </c>
      <c r="AB63">
        <v>11.744699402682379</v>
      </c>
      <c r="AC63">
        <v>8.6378084712858882</v>
      </c>
      <c r="AD63">
        <v>9.4256378168769821</v>
      </c>
      <c r="AE63">
        <v>14.493823722104269</v>
      </c>
      <c r="AF63">
        <v>2.6378397998170815</v>
      </c>
      <c r="AG63">
        <v>11.937955560072737</v>
      </c>
      <c r="AH63">
        <v>45.475070387690856</v>
      </c>
      <c r="AI63">
        <v>1.0616915018614388</v>
      </c>
      <c r="AJ63">
        <v>0</v>
      </c>
      <c r="AK63">
        <v>15.426105098613526</v>
      </c>
      <c r="AL63">
        <v>0</v>
      </c>
      <c r="AM63">
        <v>3.1315731163410074</v>
      </c>
      <c r="AN63">
        <v>0</v>
      </c>
      <c r="AO63">
        <v>1.1351600000000004</v>
      </c>
      <c r="AP63">
        <v>2.4758251864125929</v>
      </c>
      <c r="AQ63">
        <v>0</v>
      </c>
      <c r="AR63">
        <v>9.1884646739130442</v>
      </c>
      <c r="AS63">
        <v>7.9993215986044319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553.8856070122157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4.9800000000000004</v>
      </c>
      <c r="L64">
        <v>179.25</v>
      </c>
      <c r="M64">
        <v>26.157062984169755</v>
      </c>
      <c r="N64">
        <v>35.307005850928519</v>
      </c>
      <c r="O64">
        <v>0</v>
      </c>
      <c r="P64">
        <v>36.57</v>
      </c>
      <c r="Q64">
        <v>3.36</v>
      </c>
      <c r="R64">
        <v>6.94</v>
      </c>
      <c r="S64">
        <v>4.32</v>
      </c>
      <c r="T64">
        <v>0</v>
      </c>
      <c r="U64">
        <v>58.680000000000007</v>
      </c>
      <c r="V64">
        <v>6.18</v>
      </c>
      <c r="W64">
        <v>9.56</v>
      </c>
      <c r="X64">
        <v>29.393068169955107</v>
      </c>
      <c r="Y64">
        <v>0</v>
      </c>
      <c r="Z64">
        <v>0</v>
      </c>
      <c r="AA64">
        <v>12.527713080168775</v>
      </c>
      <c r="AB64">
        <v>11.744699402682379</v>
      </c>
      <c r="AC64">
        <v>8.6378084712858882</v>
      </c>
      <c r="AD64">
        <v>9.4256378168769821</v>
      </c>
      <c r="AE64">
        <v>14.493823722104269</v>
      </c>
      <c r="AF64">
        <v>2.6378397998170815</v>
      </c>
      <c r="AG64">
        <v>11.937955560072737</v>
      </c>
      <c r="AH64">
        <v>45.475070387690856</v>
      </c>
      <c r="AI64">
        <v>1.0616915018614388</v>
      </c>
      <c r="AJ64">
        <v>0</v>
      </c>
      <c r="AK64">
        <v>15.426105098613526</v>
      </c>
      <c r="AL64">
        <v>0</v>
      </c>
      <c r="AM64">
        <v>3.1315731163410074</v>
      </c>
      <c r="AN64">
        <v>0</v>
      </c>
      <c r="AO64">
        <v>1.1351600000000004</v>
      </c>
      <c r="AP64">
        <v>2.4758251864125929</v>
      </c>
      <c r="AQ64">
        <v>0</v>
      </c>
      <c r="AR64">
        <v>9.1884646739130442</v>
      </c>
      <c r="AS64">
        <v>7.9993215986044319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557.99582642149846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4.9800000000000004</v>
      </c>
      <c r="L65">
        <v>179.25</v>
      </c>
      <c r="M65">
        <v>26.157062984169755</v>
      </c>
      <c r="N65">
        <v>35.307005850928519</v>
      </c>
      <c r="O65">
        <v>0</v>
      </c>
      <c r="P65">
        <v>36.57</v>
      </c>
      <c r="Q65">
        <v>3.36</v>
      </c>
      <c r="R65">
        <v>6.94</v>
      </c>
      <c r="S65">
        <v>4.32</v>
      </c>
      <c r="T65">
        <v>0</v>
      </c>
      <c r="U65">
        <v>58.680000000000007</v>
      </c>
      <c r="V65">
        <v>6.18</v>
      </c>
      <c r="W65">
        <v>9.56</v>
      </c>
      <c r="X65">
        <v>29.393068169955107</v>
      </c>
      <c r="Y65">
        <v>0</v>
      </c>
      <c r="Z65">
        <v>0</v>
      </c>
      <c r="AA65">
        <v>12.527713080168775</v>
      </c>
      <c r="AB65">
        <v>11.744699402682379</v>
      </c>
      <c r="AC65">
        <v>8.6378084712858882</v>
      </c>
      <c r="AD65">
        <v>9.4256378168769821</v>
      </c>
      <c r="AE65">
        <v>14.493823722104269</v>
      </c>
      <c r="AF65">
        <v>2.6378397998170815</v>
      </c>
      <c r="AG65">
        <v>11.937955560072737</v>
      </c>
      <c r="AH65">
        <v>45.475070387690856</v>
      </c>
      <c r="AI65">
        <v>4.1633870936870041</v>
      </c>
      <c r="AJ65">
        <v>0</v>
      </c>
      <c r="AK65">
        <v>15.426105098613526</v>
      </c>
      <c r="AL65">
        <v>0</v>
      </c>
      <c r="AM65">
        <v>3.1315731163410074</v>
      </c>
      <c r="AN65">
        <v>0</v>
      </c>
      <c r="AO65">
        <v>0.96028400000000014</v>
      </c>
      <c r="AP65">
        <v>2.4758251864125929</v>
      </c>
      <c r="AQ65">
        <v>0</v>
      </c>
      <c r="AR65">
        <v>11.648948369565217</v>
      </c>
      <c r="AS65">
        <v>7.9993215986044319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563.38312970897618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4.9800000000000004</v>
      </c>
      <c r="L66">
        <v>179.25</v>
      </c>
      <c r="M66">
        <v>26.157062984169755</v>
      </c>
      <c r="N66">
        <v>35.307005850928519</v>
      </c>
      <c r="O66">
        <v>0</v>
      </c>
      <c r="P66">
        <v>36.57</v>
      </c>
      <c r="Q66">
        <v>3.36</v>
      </c>
      <c r="R66">
        <v>6.94</v>
      </c>
      <c r="S66">
        <v>4.32</v>
      </c>
      <c r="T66">
        <v>0</v>
      </c>
      <c r="U66">
        <v>58.680000000000007</v>
      </c>
      <c r="V66">
        <v>6.18</v>
      </c>
      <c r="W66">
        <v>9.56</v>
      </c>
      <c r="X66">
        <v>29.393068169955107</v>
      </c>
      <c r="Y66">
        <v>0</v>
      </c>
      <c r="Z66">
        <v>0</v>
      </c>
      <c r="AA66">
        <v>12.527713080168775</v>
      </c>
      <c r="AB66">
        <v>11.744699402682379</v>
      </c>
      <c r="AC66">
        <v>8.6378084712858882</v>
      </c>
      <c r="AD66">
        <v>9.4256378168769821</v>
      </c>
      <c r="AE66">
        <v>14.493823722104269</v>
      </c>
      <c r="AF66">
        <v>2.6378397998170815</v>
      </c>
      <c r="AG66">
        <v>11.937955560072737</v>
      </c>
      <c r="AH66">
        <v>45.475070387690856</v>
      </c>
      <c r="AI66">
        <v>4.1633870936870041</v>
      </c>
      <c r="AJ66">
        <v>0</v>
      </c>
      <c r="AK66">
        <v>15.426105098613526</v>
      </c>
      <c r="AL66">
        <v>0</v>
      </c>
      <c r="AM66">
        <v>3.1315731163410074</v>
      </c>
      <c r="AN66">
        <v>0</v>
      </c>
      <c r="AO66">
        <v>0.96028400000000014</v>
      </c>
      <c r="AP66">
        <v>2.4758251864125929</v>
      </c>
      <c r="AQ66">
        <v>0</v>
      </c>
      <c r="AR66">
        <v>11.648948369565217</v>
      </c>
      <c r="AS66">
        <v>7.9993215986044319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563.38312970897618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4.9800000000000004</v>
      </c>
      <c r="L67">
        <v>179.25</v>
      </c>
      <c r="M67">
        <v>26.157062984169755</v>
      </c>
      <c r="N67">
        <v>35.307005850928519</v>
      </c>
      <c r="O67">
        <v>0</v>
      </c>
      <c r="P67">
        <v>36.57</v>
      </c>
      <c r="Q67">
        <v>3.36</v>
      </c>
      <c r="R67">
        <v>6.94</v>
      </c>
      <c r="S67">
        <v>4.32</v>
      </c>
      <c r="T67">
        <v>0</v>
      </c>
      <c r="U67">
        <v>58.680000000000007</v>
      </c>
      <c r="V67">
        <v>6.18</v>
      </c>
      <c r="W67">
        <v>9.56</v>
      </c>
      <c r="X67">
        <v>29.393068169955107</v>
      </c>
      <c r="Y67">
        <v>0</v>
      </c>
      <c r="Z67">
        <v>0</v>
      </c>
      <c r="AA67">
        <v>12.527713080168775</v>
      </c>
      <c r="AB67">
        <v>11.744699402682379</v>
      </c>
      <c r="AC67">
        <v>8.6378084712858882</v>
      </c>
      <c r="AD67">
        <v>9.4256378168769821</v>
      </c>
      <c r="AE67">
        <v>14.493823722104269</v>
      </c>
      <c r="AF67">
        <v>2.6378397998170815</v>
      </c>
      <c r="AG67">
        <v>11.937955560072737</v>
      </c>
      <c r="AH67">
        <v>45.475070387690856</v>
      </c>
      <c r="AI67">
        <v>4.1633870936870041</v>
      </c>
      <c r="AJ67">
        <v>0</v>
      </c>
      <c r="AK67">
        <v>15.426105098613526</v>
      </c>
      <c r="AL67">
        <v>0</v>
      </c>
      <c r="AM67">
        <v>3.1315731163410074</v>
      </c>
      <c r="AN67">
        <v>0</v>
      </c>
      <c r="AO67">
        <v>0.96028400000000014</v>
      </c>
      <c r="AP67">
        <v>2.4758251864125929</v>
      </c>
      <c r="AQ67">
        <v>0</v>
      </c>
      <c r="AR67">
        <v>9.1884646739130442</v>
      </c>
      <c r="AS67">
        <v>7.9993215986044319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560.92264601332397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4.9800000000000004</v>
      </c>
      <c r="L68">
        <v>179.25</v>
      </c>
      <c r="M68">
        <v>26.157062984169755</v>
      </c>
      <c r="N68">
        <v>35.307005850928519</v>
      </c>
      <c r="O68">
        <v>0</v>
      </c>
      <c r="P68">
        <v>36.57</v>
      </c>
      <c r="Q68">
        <v>3.36</v>
      </c>
      <c r="R68">
        <v>6.94</v>
      </c>
      <c r="S68">
        <v>4.32</v>
      </c>
      <c r="T68">
        <v>0</v>
      </c>
      <c r="U68">
        <v>58.680000000000007</v>
      </c>
      <c r="V68">
        <v>6.18</v>
      </c>
      <c r="W68">
        <v>9.56</v>
      </c>
      <c r="X68">
        <v>29.393068169955107</v>
      </c>
      <c r="Y68">
        <v>0</v>
      </c>
      <c r="Z68">
        <v>0</v>
      </c>
      <c r="AA68">
        <v>12.527713080168775</v>
      </c>
      <c r="AB68">
        <v>11.744699402682379</v>
      </c>
      <c r="AC68">
        <v>8.6378084712858882</v>
      </c>
      <c r="AD68">
        <v>9.4256378168769821</v>
      </c>
      <c r="AE68">
        <v>14.493823722104269</v>
      </c>
      <c r="AF68">
        <v>2.6378397998170815</v>
      </c>
      <c r="AG68">
        <v>11.937955560072737</v>
      </c>
      <c r="AH68">
        <v>45.475070387690856</v>
      </c>
      <c r="AI68">
        <v>4.1633870936870041</v>
      </c>
      <c r="AJ68">
        <v>0</v>
      </c>
      <c r="AK68">
        <v>15.426105098613526</v>
      </c>
      <c r="AL68">
        <v>0</v>
      </c>
      <c r="AM68">
        <v>3.1315731163410074</v>
      </c>
      <c r="AN68">
        <v>0</v>
      </c>
      <c r="AO68">
        <v>0.96028400000000014</v>
      </c>
      <c r="AP68">
        <v>2.4758251864125929</v>
      </c>
      <c r="AQ68">
        <v>0</v>
      </c>
      <c r="AR68">
        <v>9.1884646739130442</v>
      </c>
      <c r="AS68">
        <v>7.9993215986044319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560.92264601332397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4.9800000000000004</v>
      </c>
      <c r="L69">
        <v>179.25</v>
      </c>
      <c r="M69">
        <v>26.157062984169755</v>
      </c>
      <c r="N69">
        <v>35.307005850928519</v>
      </c>
      <c r="O69">
        <v>0</v>
      </c>
      <c r="P69">
        <v>36.57</v>
      </c>
      <c r="Q69">
        <v>3.36</v>
      </c>
      <c r="R69">
        <v>6.94</v>
      </c>
      <c r="S69">
        <v>4.32</v>
      </c>
      <c r="T69">
        <v>0</v>
      </c>
      <c r="U69">
        <v>58.680000000000007</v>
      </c>
      <c r="V69">
        <v>6.18</v>
      </c>
      <c r="W69">
        <v>9.56</v>
      </c>
      <c r="X69">
        <v>29.393068169955107</v>
      </c>
      <c r="Y69">
        <v>0</v>
      </c>
      <c r="Z69">
        <v>0</v>
      </c>
      <c r="AA69">
        <v>12.527713080168775</v>
      </c>
      <c r="AB69">
        <v>11.744699402682379</v>
      </c>
      <c r="AC69">
        <v>8.6378084712858882</v>
      </c>
      <c r="AD69">
        <v>9.4256378168769821</v>
      </c>
      <c r="AE69">
        <v>14.493823722104269</v>
      </c>
      <c r="AF69">
        <v>2.6378397998170815</v>
      </c>
      <c r="AG69">
        <v>11.937955560072737</v>
      </c>
      <c r="AH69">
        <v>45.475070387690856</v>
      </c>
      <c r="AI69">
        <v>4.1633870936870041</v>
      </c>
      <c r="AJ69">
        <v>0</v>
      </c>
      <c r="AK69">
        <v>15.426105098613526</v>
      </c>
      <c r="AL69">
        <v>0</v>
      </c>
      <c r="AM69">
        <v>3.1315731163410074</v>
      </c>
      <c r="AN69">
        <v>0</v>
      </c>
      <c r="AO69">
        <v>0.86824400000000024</v>
      </c>
      <c r="AP69">
        <v>2.4758251864125929</v>
      </c>
      <c r="AQ69">
        <v>0</v>
      </c>
      <c r="AR69">
        <v>8.2036576086956519</v>
      </c>
      <c r="AS69">
        <v>8.3959360074737859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560.24241335697593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4.9800000000000004</v>
      </c>
      <c r="L70">
        <v>179.25</v>
      </c>
      <c r="M70">
        <v>26.157062984169755</v>
      </c>
      <c r="N70">
        <v>35.307005850928519</v>
      </c>
      <c r="O70">
        <v>0</v>
      </c>
      <c r="P70">
        <v>36.57</v>
      </c>
      <c r="Q70">
        <v>3.36</v>
      </c>
      <c r="R70">
        <v>6.94</v>
      </c>
      <c r="S70">
        <v>4.32</v>
      </c>
      <c r="T70">
        <v>0</v>
      </c>
      <c r="U70">
        <v>58.680000000000007</v>
      </c>
      <c r="V70">
        <v>6.18</v>
      </c>
      <c r="W70">
        <v>9.56</v>
      </c>
      <c r="X70">
        <v>29.393068169955107</v>
      </c>
      <c r="Y70">
        <v>0</v>
      </c>
      <c r="Z70">
        <v>0</v>
      </c>
      <c r="AA70">
        <v>12.527713080168775</v>
      </c>
      <c r="AB70">
        <v>11.744699402682379</v>
      </c>
      <c r="AC70">
        <v>8.6378084712858882</v>
      </c>
      <c r="AD70">
        <v>9.4256378168769821</v>
      </c>
      <c r="AE70">
        <v>14.493823722104269</v>
      </c>
      <c r="AF70">
        <v>2.6378397998170815</v>
      </c>
      <c r="AG70">
        <v>11.937955560072737</v>
      </c>
      <c r="AH70">
        <v>45.475070387690856</v>
      </c>
      <c r="AI70">
        <v>4.1633870936870041</v>
      </c>
      <c r="AJ70">
        <v>0</v>
      </c>
      <c r="AK70">
        <v>15.426105098613526</v>
      </c>
      <c r="AL70">
        <v>0</v>
      </c>
      <c r="AM70">
        <v>3.1315731163410074</v>
      </c>
      <c r="AN70">
        <v>0</v>
      </c>
      <c r="AO70">
        <v>0.86824400000000024</v>
      </c>
      <c r="AP70">
        <v>2.4758251864125929</v>
      </c>
      <c r="AQ70">
        <v>4.4378969924236626</v>
      </c>
      <c r="AR70">
        <v>8.2036576086956519</v>
      </c>
      <c r="AS70">
        <v>8.3959360074737859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564.68031034939963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4.9800000000000004</v>
      </c>
      <c r="L71">
        <v>179.25</v>
      </c>
      <c r="M71">
        <v>26.157062984169755</v>
      </c>
      <c r="N71">
        <v>35.307005850928519</v>
      </c>
      <c r="O71">
        <v>0</v>
      </c>
      <c r="P71">
        <v>36.57</v>
      </c>
      <c r="Q71">
        <v>3.36</v>
      </c>
      <c r="R71">
        <v>6.94</v>
      </c>
      <c r="S71">
        <v>4.32</v>
      </c>
      <c r="T71">
        <v>0</v>
      </c>
      <c r="U71">
        <v>58.680000000000007</v>
      </c>
      <c r="V71">
        <v>6.18</v>
      </c>
      <c r="W71">
        <v>9.56</v>
      </c>
      <c r="X71">
        <v>29.393068169955107</v>
      </c>
      <c r="Y71">
        <v>0</v>
      </c>
      <c r="Z71">
        <v>0</v>
      </c>
      <c r="AA71">
        <v>12.527713080168775</v>
      </c>
      <c r="AB71">
        <v>11.744699402682379</v>
      </c>
      <c r="AC71">
        <v>8.6378084712858882</v>
      </c>
      <c r="AD71">
        <v>9.4256378168769821</v>
      </c>
      <c r="AE71">
        <v>14.493823722104269</v>
      </c>
      <c r="AF71">
        <v>2.6378397998170815</v>
      </c>
      <c r="AG71">
        <v>11.937955560072737</v>
      </c>
      <c r="AH71">
        <v>45.475070387690856</v>
      </c>
      <c r="AI71">
        <v>4.1633870936870041</v>
      </c>
      <c r="AJ71">
        <v>0</v>
      </c>
      <c r="AK71">
        <v>15.426105098613526</v>
      </c>
      <c r="AL71">
        <v>0</v>
      </c>
      <c r="AM71">
        <v>3.1315731163410074</v>
      </c>
      <c r="AN71">
        <v>0</v>
      </c>
      <c r="AO71">
        <v>0.86824400000000024</v>
      </c>
      <c r="AP71">
        <v>2.4758251864125929</v>
      </c>
      <c r="AQ71">
        <v>4.4378969924236626</v>
      </c>
      <c r="AR71">
        <v>8.2036576086956519</v>
      </c>
      <c r="AS71">
        <v>7.9993215986044319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564.28369594053027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4.9800000000000004</v>
      </c>
      <c r="L72">
        <v>179.25</v>
      </c>
      <c r="M72">
        <v>26.157062984169755</v>
      </c>
      <c r="N72">
        <v>35.307005850928519</v>
      </c>
      <c r="O72">
        <v>0</v>
      </c>
      <c r="P72">
        <v>36.57</v>
      </c>
      <c r="Q72">
        <v>3.36</v>
      </c>
      <c r="R72">
        <v>6.94</v>
      </c>
      <c r="S72">
        <v>4.32</v>
      </c>
      <c r="T72">
        <v>0</v>
      </c>
      <c r="U72">
        <v>58.680000000000007</v>
      </c>
      <c r="V72">
        <v>6.18</v>
      </c>
      <c r="W72">
        <v>9.56</v>
      </c>
      <c r="X72">
        <v>29.393068169955107</v>
      </c>
      <c r="Y72">
        <v>0</v>
      </c>
      <c r="Z72">
        <v>0</v>
      </c>
      <c r="AA72">
        <v>12.527713080168775</v>
      </c>
      <c r="AB72">
        <v>11.744699402682379</v>
      </c>
      <c r="AC72">
        <v>8.6378084712858882</v>
      </c>
      <c r="AD72">
        <v>9.4256378168769821</v>
      </c>
      <c r="AE72">
        <v>14.493823722104269</v>
      </c>
      <c r="AF72">
        <v>2.6378397998170815</v>
      </c>
      <c r="AG72">
        <v>11.937955560072737</v>
      </c>
      <c r="AH72">
        <v>45.475070387690856</v>
      </c>
      <c r="AI72">
        <v>4.1633870936870041</v>
      </c>
      <c r="AJ72">
        <v>0</v>
      </c>
      <c r="AK72">
        <v>15.426105098613526</v>
      </c>
      <c r="AL72">
        <v>0</v>
      </c>
      <c r="AM72">
        <v>3.1315731163410074</v>
      </c>
      <c r="AN72">
        <v>0</v>
      </c>
      <c r="AO72">
        <v>0.83142800000000028</v>
      </c>
      <c r="AP72">
        <v>2.4758251864125929</v>
      </c>
      <c r="AQ72">
        <v>4.4378969924236626</v>
      </c>
      <c r="AR72">
        <v>8.2036576086956519</v>
      </c>
      <c r="AS72">
        <v>7.9993215986044319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564.24687994053022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4.9800000000000004</v>
      </c>
      <c r="L73">
        <v>179.25</v>
      </c>
      <c r="M73">
        <v>26.157062984169755</v>
      </c>
      <c r="N73">
        <v>35.307005850928519</v>
      </c>
      <c r="O73">
        <v>0</v>
      </c>
      <c r="P73">
        <v>36.57</v>
      </c>
      <c r="Q73">
        <v>3.36</v>
      </c>
      <c r="R73">
        <v>6.94</v>
      </c>
      <c r="S73">
        <v>4.32</v>
      </c>
      <c r="T73">
        <v>0</v>
      </c>
      <c r="U73">
        <v>58.680000000000007</v>
      </c>
      <c r="V73">
        <v>6.18</v>
      </c>
      <c r="W73">
        <v>9.83</v>
      </c>
      <c r="X73">
        <v>29.393068169955107</v>
      </c>
      <c r="Y73">
        <v>0</v>
      </c>
      <c r="Z73">
        <v>0</v>
      </c>
      <c r="AA73">
        <v>12.527713080168775</v>
      </c>
      <c r="AB73">
        <v>11.744699402682379</v>
      </c>
      <c r="AC73">
        <v>8.6378084712858882</v>
      </c>
      <c r="AD73">
        <v>9.4256378168769821</v>
      </c>
      <c r="AE73">
        <v>14.493823722104269</v>
      </c>
      <c r="AF73">
        <v>2.6378397998170815</v>
      </c>
      <c r="AG73">
        <v>11.937955560072737</v>
      </c>
      <c r="AH73">
        <v>45.475070387690856</v>
      </c>
      <c r="AI73">
        <v>4.1633870936870041</v>
      </c>
      <c r="AJ73">
        <v>0</v>
      </c>
      <c r="AK73">
        <v>15.426105098613526</v>
      </c>
      <c r="AL73">
        <v>0</v>
      </c>
      <c r="AM73">
        <v>3.1315731163410074</v>
      </c>
      <c r="AN73">
        <v>0</v>
      </c>
      <c r="AO73">
        <v>0.77620400000000023</v>
      </c>
      <c r="AP73">
        <v>2.4758251864125929</v>
      </c>
      <c r="AQ73">
        <v>4.4378969924236626</v>
      </c>
      <c r="AR73">
        <v>13.45596195652174</v>
      </c>
      <c r="AS73">
        <v>7.9993215986044319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569.71396028835636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4.9800000000000004</v>
      </c>
      <c r="L74">
        <v>179.25</v>
      </c>
      <c r="M74">
        <v>26.157062984169755</v>
      </c>
      <c r="N74">
        <v>35.307005850928519</v>
      </c>
      <c r="O74">
        <v>0</v>
      </c>
      <c r="P74">
        <v>36.57</v>
      </c>
      <c r="Q74">
        <v>3.36</v>
      </c>
      <c r="R74">
        <v>6.94</v>
      </c>
      <c r="S74">
        <v>4.32</v>
      </c>
      <c r="T74">
        <v>0</v>
      </c>
      <c r="U74">
        <v>58.680000000000007</v>
      </c>
      <c r="V74">
        <v>6.18</v>
      </c>
      <c r="W74">
        <v>9.83</v>
      </c>
      <c r="X74">
        <v>29.393068169955107</v>
      </c>
      <c r="Y74">
        <v>0</v>
      </c>
      <c r="Z74">
        <v>0</v>
      </c>
      <c r="AA74">
        <v>12.527713080168775</v>
      </c>
      <c r="AB74">
        <v>11.744699402682379</v>
      </c>
      <c r="AC74">
        <v>8.6378084712858882</v>
      </c>
      <c r="AD74">
        <v>9.4256378168769821</v>
      </c>
      <c r="AE74">
        <v>14.493823722104269</v>
      </c>
      <c r="AF74">
        <v>2.6378397998170815</v>
      </c>
      <c r="AG74">
        <v>11.937955560072737</v>
      </c>
      <c r="AH74">
        <v>45.475070387690856</v>
      </c>
      <c r="AI74">
        <v>4.1633870936870041</v>
      </c>
      <c r="AJ74">
        <v>0</v>
      </c>
      <c r="AK74">
        <v>15.426105098613526</v>
      </c>
      <c r="AL74">
        <v>0</v>
      </c>
      <c r="AM74">
        <v>3.1315731163410074</v>
      </c>
      <c r="AN74">
        <v>0</v>
      </c>
      <c r="AO74">
        <v>0.68109600000000015</v>
      </c>
      <c r="AP74">
        <v>2.4758251864125929</v>
      </c>
      <c r="AQ74">
        <v>4.4378969924236626</v>
      </c>
      <c r="AR74">
        <v>13.45596195652174</v>
      </c>
      <c r="AS74">
        <v>7.9993215986044319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569.61885228835638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4.9800000000000004</v>
      </c>
      <c r="L75">
        <v>179.25</v>
      </c>
      <c r="M75">
        <v>26.157062984169755</v>
      </c>
      <c r="N75">
        <v>35.307005850928519</v>
      </c>
      <c r="O75">
        <v>0</v>
      </c>
      <c r="P75">
        <v>36.57</v>
      </c>
      <c r="Q75">
        <v>3.36</v>
      </c>
      <c r="R75">
        <v>6.94</v>
      </c>
      <c r="S75">
        <v>4.32</v>
      </c>
      <c r="T75">
        <v>0</v>
      </c>
      <c r="U75">
        <v>58.680000000000007</v>
      </c>
      <c r="V75">
        <v>6.18</v>
      </c>
      <c r="W75">
        <v>9.83</v>
      </c>
      <c r="X75">
        <v>29.393068169955107</v>
      </c>
      <c r="Y75">
        <v>0</v>
      </c>
      <c r="Z75">
        <v>0</v>
      </c>
      <c r="AA75">
        <v>12.527713080168775</v>
      </c>
      <c r="AB75">
        <v>11.744699402682379</v>
      </c>
      <c r="AC75">
        <v>8.6378084712858882</v>
      </c>
      <c r="AD75">
        <v>9.4256378168769821</v>
      </c>
      <c r="AE75">
        <v>14.493823722104269</v>
      </c>
      <c r="AF75">
        <v>2.6378397998170815</v>
      </c>
      <c r="AG75">
        <v>11.937955560072737</v>
      </c>
      <c r="AH75">
        <v>45.475070387690856</v>
      </c>
      <c r="AI75">
        <v>8.3267741873740082</v>
      </c>
      <c r="AJ75">
        <v>0</v>
      </c>
      <c r="AK75">
        <v>15.426105098613526</v>
      </c>
      <c r="AL75">
        <v>0</v>
      </c>
      <c r="AM75">
        <v>3.1315731163410074</v>
      </c>
      <c r="AN75">
        <v>0</v>
      </c>
      <c r="AO75">
        <v>0.62894000000000005</v>
      </c>
      <c r="AP75">
        <v>2.4758251864125929</v>
      </c>
      <c r="AQ75">
        <v>8.8784885185403581</v>
      </c>
      <c r="AR75">
        <v>8.2036576086956519</v>
      </c>
      <c r="AS75">
        <v>7.9993215986044319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572.91837056033398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4.9800000000000004</v>
      </c>
      <c r="L76">
        <v>179.25</v>
      </c>
      <c r="M76">
        <v>26.157062984169755</v>
      </c>
      <c r="N76">
        <v>35.307005850928519</v>
      </c>
      <c r="O76">
        <v>0</v>
      </c>
      <c r="P76">
        <v>36.57</v>
      </c>
      <c r="Q76">
        <v>3.36</v>
      </c>
      <c r="R76">
        <v>6.94</v>
      </c>
      <c r="S76">
        <v>4.32</v>
      </c>
      <c r="T76">
        <v>0</v>
      </c>
      <c r="U76">
        <v>58.680000000000007</v>
      </c>
      <c r="V76">
        <v>6.18</v>
      </c>
      <c r="W76">
        <v>9.83</v>
      </c>
      <c r="X76">
        <v>29.393068169955107</v>
      </c>
      <c r="Y76">
        <v>0</v>
      </c>
      <c r="Z76">
        <v>0</v>
      </c>
      <c r="AA76">
        <v>12.527713080168775</v>
      </c>
      <c r="AB76">
        <v>11.744699402682379</v>
      </c>
      <c r="AC76">
        <v>8.6378084712858882</v>
      </c>
      <c r="AD76">
        <v>9.4256378168769821</v>
      </c>
      <c r="AE76">
        <v>14.493823722104269</v>
      </c>
      <c r="AF76">
        <v>2.6378397998170815</v>
      </c>
      <c r="AG76">
        <v>11.937955560072737</v>
      </c>
      <c r="AH76">
        <v>45.475070387690856</v>
      </c>
      <c r="AI76">
        <v>14.571854827904513</v>
      </c>
      <c r="AJ76">
        <v>0</v>
      </c>
      <c r="AK76">
        <v>15.426105098613526</v>
      </c>
      <c r="AL76">
        <v>0</v>
      </c>
      <c r="AM76">
        <v>3.1315731163410074</v>
      </c>
      <c r="AN76">
        <v>0</v>
      </c>
      <c r="AO76">
        <v>0.55224000000000006</v>
      </c>
      <c r="AP76">
        <v>2.4758251864125929</v>
      </c>
      <c r="AQ76">
        <v>13.316385510964018</v>
      </c>
      <c r="AR76">
        <v>8.2036576086956519</v>
      </c>
      <c r="AS76">
        <v>7.9993215986044319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583.52464819328804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4.9800000000000004</v>
      </c>
      <c r="L77">
        <v>179.24285543465265</v>
      </c>
      <c r="M77">
        <v>26.157062984169755</v>
      </c>
      <c r="N77">
        <v>35.307005850928519</v>
      </c>
      <c r="O77">
        <v>0</v>
      </c>
      <c r="P77">
        <v>36.57</v>
      </c>
      <c r="Q77">
        <v>3.28</v>
      </c>
      <c r="R77">
        <v>6.7680405209840808</v>
      </c>
      <c r="S77">
        <v>4.2500000000000009</v>
      </c>
      <c r="T77">
        <v>0</v>
      </c>
      <c r="U77">
        <v>58.680000000000007</v>
      </c>
      <c r="V77">
        <v>6.18</v>
      </c>
      <c r="W77">
        <v>9.83</v>
      </c>
      <c r="X77">
        <v>29.393068169955107</v>
      </c>
      <c r="Y77">
        <v>0</v>
      </c>
      <c r="Z77">
        <v>0</v>
      </c>
      <c r="AA77">
        <v>12.527713080168775</v>
      </c>
      <c r="AB77">
        <v>11.744699402682379</v>
      </c>
      <c r="AC77">
        <v>8.6378084712858882</v>
      </c>
      <c r="AD77">
        <v>9.4256378168769821</v>
      </c>
      <c r="AE77">
        <v>14.493823722104269</v>
      </c>
      <c r="AF77">
        <v>7.9135193994512463</v>
      </c>
      <c r="AG77">
        <v>11.937955560072737</v>
      </c>
      <c r="AH77">
        <v>45.475070387690856</v>
      </c>
      <c r="AI77">
        <v>14.571854827904513</v>
      </c>
      <c r="AJ77">
        <v>0</v>
      </c>
      <c r="AK77">
        <v>15.426105098613526</v>
      </c>
      <c r="AL77">
        <v>0</v>
      </c>
      <c r="AM77">
        <v>4.6973596745115103</v>
      </c>
      <c r="AN77">
        <v>0</v>
      </c>
      <c r="AO77">
        <v>0.46020000000000011</v>
      </c>
      <c r="AP77">
        <v>2.4758251864125929</v>
      </c>
      <c r="AQ77">
        <v>13.316385510964018</v>
      </c>
      <c r="AR77">
        <v>8.2036576086956519</v>
      </c>
      <c r="AS77">
        <v>6.3988986670400676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588.34454737516501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4.9800000000000004</v>
      </c>
      <c r="L78">
        <v>179.24285543465265</v>
      </c>
      <c r="M78">
        <v>26.157062984169755</v>
      </c>
      <c r="N78">
        <v>35.307005850928519</v>
      </c>
      <c r="O78">
        <v>0</v>
      </c>
      <c r="P78">
        <v>36.57</v>
      </c>
      <c r="Q78">
        <v>3.3600000000000008</v>
      </c>
      <c r="R78">
        <v>6.94</v>
      </c>
      <c r="S78">
        <v>4.32</v>
      </c>
      <c r="T78">
        <v>0</v>
      </c>
      <c r="U78">
        <v>58.680000000000007</v>
      </c>
      <c r="V78">
        <v>6.18</v>
      </c>
      <c r="W78">
        <v>9.83</v>
      </c>
      <c r="X78">
        <v>29.393068169955107</v>
      </c>
      <c r="Y78">
        <v>0</v>
      </c>
      <c r="Z78">
        <v>0</v>
      </c>
      <c r="AA78">
        <v>12.527713080168775</v>
      </c>
      <c r="AB78">
        <v>12.125771582181173</v>
      </c>
      <c r="AC78">
        <v>9.0852625137173639</v>
      </c>
      <c r="AD78">
        <v>11.190853419860156</v>
      </c>
      <c r="AE78">
        <v>14.691264528756109</v>
      </c>
      <c r="AF78">
        <v>11.608186042143762</v>
      </c>
      <c r="AG78">
        <v>11.937955560072737</v>
      </c>
      <c r="AH78">
        <v>45.899204768700201</v>
      </c>
      <c r="AI78">
        <v>14.571854827904513</v>
      </c>
      <c r="AJ78">
        <v>0</v>
      </c>
      <c r="AK78">
        <v>15.426105098613526</v>
      </c>
      <c r="AL78">
        <v>0</v>
      </c>
      <c r="AM78">
        <v>4.6973596745115103</v>
      </c>
      <c r="AN78">
        <v>0</v>
      </c>
      <c r="AO78">
        <v>0.46020000000000011</v>
      </c>
      <c r="AP78">
        <v>2.4758251864125929</v>
      </c>
      <c r="AQ78">
        <v>17.829729446792577</v>
      </c>
      <c r="AR78">
        <v>8.2036576086956519</v>
      </c>
      <c r="AS78">
        <v>6.3988986670400676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600.08983444527678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4.9800000000000013</v>
      </c>
      <c r="L79">
        <v>193.77269911837843</v>
      </c>
      <c r="M79">
        <v>26.157062984169755</v>
      </c>
      <c r="N79">
        <v>35.307005850928519</v>
      </c>
      <c r="O79">
        <v>0</v>
      </c>
      <c r="P79">
        <v>36.57</v>
      </c>
      <c r="Q79">
        <v>6.1100000000000012</v>
      </c>
      <c r="R79">
        <v>12.226930991217067</v>
      </c>
      <c r="S79">
        <v>7.85</v>
      </c>
      <c r="T79">
        <v>0</v>
      </c>
      <c r="U79">
        <v>58.680000000000007</v>
      </c>
      <c r="V79">
        <v>6.18</v>
      </c>
      <c r="W79">
        <v>9.83</v>
      </c>
      <c r="X79">
        <v>29.393068169955107</v>
      </c>
      <c r="Y79">
        <v>0</v>
      </c>
      <c r="Z79">
        <v>0</v>
      </c>
      <c r="AA79">
        <v>12.527713080168775</v>
      </c>
      <c r="AB79">
        <v>12.125771582181173</v>
      </c>
      <c r="AC79">
        <v>9.0852625137173639</v>
      </c>
      <c r="AD79">
        <v>11.190853419860156</v>
      </c>
      <c r="AE79">
        <v>14.691264528756109</v>
      </c>
      <c r="AF79">
        <v>11.608186042143762</v>
      </c>
      <c r="AG79">
        <v>11.937955560072737</v>
      </c>
      <c r="AH79">
        <v>45.899204768700201</v>
      </c>
      <c r="AI79">
        <v>14.571854827904513</v>
      </c>
      <c r="AJ79">
        <v>0</v>
      </c>
      <c r="AK79">
        <v>15.426105098613526</v>
      </c>
      <c r="AL79">
        <v>0</v>
      </c>
      <c r="AM79">
        <v>4.6973596745115103</v>
      </c>
      <c r="AN79">
        <v>0</v>
      </c>
      <c r="AO79">
        <v>2.2549800000000007</v>
      </c>
      <c r="AP79">
        <v>2.4758251864125929</v>
      </c>
      <c r="AQ79">
        <v>18.503362870050569</v>
      </c>
      <c r="AR79">
        <v>8.2036576086956519</v>
      </c>
      <c r="AS79">
        <v>6.3988986670400676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628.65502254347757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4.9799999999999995</v>
      </c>
      <c r="L80">
        <v>261.64</v>
      </c>
      <c r="M80">
        <v>26.157062984169755</v>
      </c>
      <c r="N80">
        <v>35.307005850928519</v>
      </c>
      <c r="O80">
        <v>0</v>
      </c>
      <c r="P80">
        <v>36.57</v>
      </c>
      <c r="Q80">
        <v>6.0030706243602872</v>
      </c>
      <c r="R80">
        <v>12.226930991217067</v>
      </c>
      <c r="S80">
        <v>7.66</v>
      </c>
      <c r="T80">
        <v>0</v>
      </c>
      <c r="U80">
        <v>58.680000000000007</v>
      </c>
      <c r="V80">
        <v>6.18</v>
      </c>
      <c r="W80">
        <v>9.83</v>
      </c>
      <c r="X80">
        <v>29.393068169955107</v>
      </c>
      <c r="Y80">
        <v>0</v>
      </c>
      <c r="Z80">
        <v>0</v>
      </c>
      <c r="AA80">
        <v>12.527713080168775</v>
      </c>
      <c r="AB80">
        <v>12.125771582181173</v>
      </c>
      <c r="AC80">
        <v>9.0852625137173639</v>
      </c>
      <c r="AD80">
        <v>11.190853419860156</v>
      </c>
      <c r="AE80">
        <v>14.691264528756109</v>
      </c>
      <c r="AF80">
        <v>11.608186042143762</v>
      </c>
      <c r="AG80">
        <v>11.937955560072737</v>
      </c>
      <c r="AH80">
        <v>45.899204768700201</v>
      </c>
      <c r="AI80">
        <v>14.571854827904513</v>
      </c>
      <c r="AJ80">
        <v>0</v>
      </c>
      <c r="AK80">
        <v>15.426105098613526</v>
      </c>
      <c r="AL80">
        <v>0</v>
      </c>
      <c r="AM80">
        <v>4.6973596745115103</v>
      </c>
      <c r="AN80">
        <v>0</v>
      </c>
      <c r="AO80">
        <v>2.2641840000000006</v>
      </c>
      <c r="AP80">
        <v>2.4758251864125929</v>
      </c>
      <c r="AQ80">
        <v>18.503362870050569</v>
      </c>
      <c r="AR80">
        <v>8.2036576086956519</v>
      </c>
      <c r="AS80">
        <v>6.3988986670400676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696.23459804945946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4.9799999999999995</v>
      </c>
      <c r="L81">
        <v>290.67983708810249</v>
      </c>
      <c r="M81">
        <v>26.157062984169755</v>
      </c>
      <c r="N81">
        <v>35.307005850928519</v>
      </c>
      <c r="O81">
        <v>0</v>
      </c>
      <c r="P81">
        <v>36.57</v>
      </c>
      <c r="Q81">
        <v>6.0030706243602872</v>
      </c>
      <c r="R81">
        <v>12.226930991217067</v>
      </c>
      <c r="S81">
        <v>7.66</v>
      </c>
      <c r="T81">
        <v>0</v>
      </c>
      <c r="U81">
        <v>58.680000000000007</v>
      </c>
      <c r="V81">
        <v>6.18</v>
      </c>
      <c r="W81">
        <v>9.83</v>
      </c>
      <c r="X81">
        <v>29.393068169955107</v>
      </c>
      <c r="Y81">
        <v>0</v>
      </c>
      <c r="Z81">
        <v>0</v>
      </c>
      <c r="AA81">
        <v>12.527713080168775</v>
      </c>
      <c r="AB81">
        <v>12.125771582181173</v>
      </c>
      <c r="AC81">
        <v>9.0852625137173639</v>
      </c>
      <c r="AD81">
        <v>11.190853419860156</v>
      </c>
      <c r="AE81">
        <v>14.691264528756109</v>
      </c>
      <c r="AF81">
        <v>11.608186042143762</v>
      </c>
      <c r="AG81">
        <v>11.937955560072737</v>
      </c>
      <c r="AH81">
        <v>45.899204768700201</v>
      </c>
      <c r="AI81">
        <v>14.571854827904513</v>
      </c>
      <c r="AJ81">
        <v>0</v>
      </c>
      <c r="AK81">
        <v>15.426105098613526</v>
      </c>
      <c r="AL81">
        <v>0</v>
      </c>
      <c r="AM81">
        <v>4.6973596745115103</v>
      </c>
      <c r="AN81">
        <v>0</v>
      </c>
      <c r="AO81">
        <v>2.4758760000000009</v>
      </c>
      <c r="AP81">
        <v>2.4758251864125929</v>
      </c>
      <c r="AQ81">
        <v>18.503362870050569</v>
      </c>
      <c r="AR81">
        <v>13.45596195652174</v>
      </c>
      <c r="AS81">
        <v>6.3988986670400676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730.73843148538799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4.9799999999999995</v>
      </c>
      <c r="L82">
        <v>290.67983708810249</v>
      </c>
      <c r="M82">
        <v>26.157062984169755</v>
      </c>
      <c r="N82">
        <v>35.307005850928519</v>
      </c>
      <c r="O82">
        <v>0</v>
      </c>
      <c r="P82">
        <v>36.57</v>
      </c>
      <c r="Q82">
        <v>6.0030706243602872</v>
      </c>
      <c r="R82">
        <v>12.226930991217067</v>
      </c>
      <c r="S82">
        <v>7.66</v>
      </c>
      <c r="T82">
        <v>0</v>
      </c>
      <c r="U82">
        <v>58.680000000000007</v>
      </c>
      <c r="V82">
        <v>6.18</v>
      </c>
      <c r="W82">
        <v>9.83</v>
      </c>
      <c r="X82">
        <v>29.393068169955107</v>
      </c>
      <c r="Y82">
        <v>0</v>
      </c>
      <c r="Z82">
        <v>0</v>
      </c>
      <c r="AA82">
        <v>12.527713080168775</v>
      </c>
      <c r="AB82">
        <v>12.125771582181173</v>
      </c>
      <c r="AC82">
        <v>9.0852625137173639</v>
      </c>
      <c r="AD82">
        <v>11.190853419860156</v>
      </c>
      <c r="AE82">
        <v>14.691264528756109</v>
      </c>
      <c r="AF82">
        <v>11.608186042143762</v>
      </c>
      <c r="AG82">
        <v>11.937955560072737</v>
      </c>
      <c r="AH82">
        <v>45.899204768700201</v>
      </c>
      <c r="AI82">
        <v>8.3267741873740082</v>
      </c>
      <c r="AJ82">
        <v>0</v>
      </c>
      <c r="AK82">
        <v>15.426105098613526</v>
      </c>
      <c r="AL82">
        <v>0</v>
      </c>
      <c r="AM82">
        <v>4.6973596745115103</v>
      </c>
      <c r="AN82">
        <v>0</v>
      </c>
      <c r="AO82">
        <v>2.4881480000000007</v>
      </c>
      <c r="AP82">
        <v>2.4758251864125929</v>
      </c>
      <c r="AQ82">
        <v>18.503362870050569</v>
      </c>
      <c r="AR82">
        <v>13.45596195652174</v>
      </c>
      <c r="AS82">
        <v>6.3988986670400676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724.5056228448575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4.9799999999999995</v>
      </c>
      <c r="L83">
        <v>290.67983708810249</v>
      </c>
      <c r="M83">
        <v>26.157062984169755</v>
      </c>
      <c r="N83">
        <v>35.307005850928519</v>
      </c>
      <c r="O83">
        <v>0</v>
      </c>
      <c r="P83">
        <v>36.57</v>
      </c>
      <c r="Q83">
        <v>6.0030706243602872</v>
      </c>
      <c r="R83">
        <v>12.226930991217067</v>
      </c>
      <c r="S83">
        <v>7.66</v>
      </c>
      <c r="T83">
        <v>0</v>
      </c>
      <c r="U83">
        <v>58.680000000000007</v>
      </c>
      <c r="V83">
        <v>6.18</v>
      </c>
      <c r="W83">
        <v>9.83</v>
      </c>
      <c r="X83">
        <v>29.393068169955107</v>
      </c>
      <c r="Y83">
        <v>0</v>
      </c>
      <c r="Z83">
        <v>0</v>
      </c>
      <c r="AA83">
        <v>12.527713080168775</v>
      </c>
      <c r="AB83">
        <v>12.125771582181173</v>
      </c>
      <c r="AC83">
        <v>9.0852625137173639</v>
      </c>
      <c r="AD83">
        <v>11.190853419860156</v>
      </c>
      <c r="AE83">
        <v>14.691264528756109</v>
      </c>
      <c r="AF83">
        <v>11.608186042143762</v>
      </c>
      <c r="AG83">
        <v>11.937955560072737</v>
      </c>
      <c r="AH83">
        <v>45.899204768700201</v>
      </c>
      <c r="AI83">
        <v>8.3267741873740082</v>
      </c>
      <c r="AJ83">
        <v>0</v>
      </c>
      <c r="AK83">
        <v>15.426105098613526</v>
      </c>
      <c r="AL83">
        <v>0</v>
      </c>
      <c r="AM83">
        <v>4.6973596745115103</v>
      </c>
      <c r="AN83">
        <v>0</v>
      </c>
      <c r="AO83">
        <v>2.5801880000000006</v>
      </c>
      <c r="AP83">
        <v>2.4758251864125929</v>
      </c>
      <c r="AQ83">
        <v>18.503362870050569</v>
      </c>
      <c r="AR83">
        <v>6.5623125000000009</v>
      </c>
      <c r="AS83">
        <v>6.3988986670400676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717.70401338833574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4.9799999999999995</v>
      </c>
      <c r="L84">
        <v>290.67983708810249</v>
      </c>
      <c r="M84">
        <v>26.157062984169755</v>
      </c>
      <c r="N84">
        <v>35.307005850928519</v>
      </c>
      <c r="O84">
        <v>0</v>
      </c>
      <c r="P84">
        <v>36.57</v>
      </c>
      <c r="Q84">
        <v>6.0030706243602872</v>
      </c>
      <c r="R84">
        <v>12.226930991217067</v>
      </c>
      <c r="S84">
        <v>7.66</v>
      </c>
      <c r="T84">
        <v>0</v>
      </c>
      <c r="U84">
        <v>58.680000000000007</v>
      </c>
      <c r="V84">
        <v>6.18</v>
      </c>
      <c r="W84">
        <v>9.83</v>
      </c>
      <c r="X84">
        <v>29.393068169955107</v>
      </c>
      <c r="Y84">
        <v>0</v>
      </c>
      <c r="Z84">
        <v>0</v>
      </c>
      <c r="AA84">
        <v>12.527713080168775</v>
      </c>
      <c r="AB84">
        <v>12.125771582181173</v>
      </c>
      <c r="AC84">
        <v>9.0852625137173639</v>
      </c>
      <c r="AD84">
        <v>11.190853419860156</v>
      </c>
      <c r="AE84">
        <v>14.691264528756109</v>
      </c>
      <c r="AF84">
        <v>11.608186042143762</v>
      </c>
      <c r="AG84">
        <v>11.937955560072737</v>
      </c>
      <c r="AH84">
        <v>45.899204768700201</v>
      </c>
      <c r="AI84">
        <v>8.3267741873740082</v>
      </c>
      <c r="AJ84">
        <v>0</v>
      </c>
      <c r="AK84">
        <v>15.426105098613526</v>
      </c>
      <c r="AL84">
        <v>0</v>
      </c>
      <c r="AM84">
        <v>4.6973596745115103</v>
      </c>
      <c r="AN84">
        <v>0</v>
      </c>
      <c r="AO84">
        <v>2.6231400000000007</v>
      </c>
      <c r="AP84">
        <v>2.4758251864125929</v>
      </c>
      <c r="AQ84">
        <v>18.503362870050569</v>
      </c>
      <c r="AR84">
        <v>6.5623125000000009</v>
      </c>
      <c r="AS84">
        <v>6.3988986670400676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717.74696538833575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4.9799999999999995</v>
      </c>
      <c r="L85">
        <v>290.67983708810249</v>
      </c>
      <c r="M85">
        <v>26.157062984169755</v>
      </c>
      <c r="N85">
        <v>35.307005850928519</v>
      </c>
      <c r="O85">
        <v>0</v>
      </c>
      <c r="P85">
        <v>36.57</v>
      </c>
      <c r="Q85">
        <v>6.0030706243602872</v>
      </c>
      <c r="R85">
        <v>12.226930991217067</v>
      </c>
      <c r="S85">
        <v>7.66</v>
      </c>
      <c r="T85">
        <v>0</v>
      </c>
      <c r="U85">
        <v>58.680000000000007</v>
      </c>
      <c r="V85">
        <v>6.18</v>
      </c>
      <c r="W85">
        <v>9.83</v>
      </c>
      <c r="X85">
        <v>29.393068169955107</v>
      </c>
      <c r="Y85">
        <v>0</v>
      </c>
      <c r="Z85">
        <v>0</v>
      </c>
      <c r="AA85">
        <v>12.527713080168775</v>
      </c>
      <c r="AB85">
        <v>12.125771582181173</v>
      </c>
      <c r="AC85">
        <v>9.0852625137173639</v>
      </c>
      <c r="AD85">
        <v>11.190853419860156</v>
      </c>
      <c r="AE85">
        <v>14.691264528756109</v>
      </c>
      <c r="AF85">
        <v>11.608186042143762</v>
      </c>
      <c r="AG85">
        <v>11.937955560072737</v>
      </c>
      <c r="AH85">
        <v>45.899204768700201</v>
      </c>
      <c r="AI85">
        <v>8.3267741873740082</v>
      </c>
      <c r="AJ85">
        <v>0</v>
      </c>
      <c r="AK85">
        <v>15.426105098613526</v>
      </c>
      <c r="AL85">
        <v>0</v>
      </c>
      <c r="AM85">
        <v>4.6973596745115103</v>
      </c>
      <c r="AN85">
        <v>0</v>
      </c>
      <c r="AO85">
        <v>2.4053120000000003</v>
      </c>
      <c r="AP85">
        <v>2.4758251864125929</v>
      </c>
      <c r="AQ85">
        <v>18.503362870050569</v>
      </c>
      <c r="AR85">
        <v>11.486347826086956</v>
      </c>
      <c r="AS85">
        <v>6.3988986670400676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722.45317271442275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4.9800000000000004</v>
      </c>
      <c r="L86">
        <v>209.73</v>
      </c>
      <c r="M86">
        <v>26.157062984169755</v>
      </c>
      <c r="N86">
        <v>35.307005850928519</v>
      </c>
      <c r="O86">
        <v>0</v>
      </c>
      <c r="P86">
        <v>36.57</v>
      </c>
      <c r="Q86">
        <v>6.0030706243602872</v>
      </c>
      <c r="R86">
        <v>12.226930991217067</v>
      </c>
      <c r="S86">
        <v>7.66</v>
      </c>
      <c r="T86">
        <v>0</v>
      </c>
      <c r="U86">
        <v>58.680000000000007</v>
      </c>
      <c r="V86">
        <v>6.18</v>
      </c>
      <c r="W86">
        <v>9.83</v>
      </c>
      <c r="X86">
        <v>29.393068169955107</v>
      </c>
      <c r="Y86">
        <v>0</v>
      </c>
      <c r="Z86">
        <v>0</v>
      </c>
      <c r="AA86">
        <v>12.527713080168775</v>
      </c>
      <c r="AB86">
        <v>11.744699402682379</v>
      </c>
      <c r="AC86">
        <v>8.6378084712858882</v>
      </c>
      <c r="AD86">
        <v>9.4256378168769821</v>
      </c>
      <c r="AE86">
        <v>14.493823722104269</v>
      </c>
      <c r="AF86">
        <v>5.8590480169014025</v>
      </c>
      <c r="AG86">
        <v>11.937955560072737</v>
      </c>
      <c r="AH86">
        <v>45.475070387690856</v>
      </c>
      <c r="AI86">
        <v>8.3267741873740082</v>
      </c>
      <c r="AJ86">
        <v>0</v>
      </c>
      <c r="AK86">
        <v>15.426105098613526</v>
      </c>
      <c r="AL86">
        <v>0</v>
      </c>
      <c r="AM86">
        <v>4.6973596745115103</v>
      </c>
      <c r="AN86">
        <v>0</v>
      </c>
      <c r="AO86">
        <v>2.4451960000000006</v>
      </c>
      <c r="AP86">
        <v>2.4758251864125929</v>
      </c>
      <c r="AQ86">
        <v>18.503362870050569</v>
      </c>
      <c r="AR86">
        <v>11.486347826086956</v>
      </c>
      <c r="AS86">
        <v>6.3988986670400676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632.57876458850308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4.9799999999999995</v>
      </c>
      <c r="L87">
        <v>179.24990918061212</v>
      </c>
      <c r="M87">
        <v>26.157062984169755</v>
      </c>
      <c r="N87">
        <v>35.307005850928519</v>
      </c>
      <c r="O87">
        <v>0</v>
      </c>
      <c r="P87">
        <v>36.57</v>
      </c>
      <c r="Q87">
        <v>6.0030706243602872</v>
      </c>
      <c r="R87">
        <v>12.226930991217067</v>
      </c>
      <c r="S87">
        <v>7.66</v>
      </c>
      <c r="T87">
        <v>0</v>
      </c>
      <c r="U87">
        <v>58.680000000000007</v>
      </c>
      <c r="V87">
        <v>6.18</v>
      </c>
      <c r="W87">
        <v>9.83</v>
      </c>
      <c r="X87">
        <v>29.393068169955107</v>
      </c>
      <c r="Y87">
        <v>0</v>
      </c>
      <c r="Z87">
        <v>0</v>
      </c>
      <c r="AA87">
        <v>12.527713080168775</v>
      </c>
      <c r="AB87">
        <v>11.744699402682379</v>
      </c>
      <c r="AC87">
        <v>8.6378084712858882</v>
      </c>
      <c r="AD87">
        <v>9.4256378168769821</v>
      </c>
      <c r="AE87">
        <v>14.493823722104269</v>
      </c>
      <c r="AF87">
        <v>5.275679599634163</v>
      </c>
      <c r="AG87">
        <v>11.937955560072737</v>
      </c>
      <c r="AH87">
        <v>45.475070387690856</v>
      </c>
      <c r="AI87">
        <v>8.3267741873740082</v>
      </c>
      <c r="AJ87">
        <v>0</v>
      </c>
      <c r="AK87">
        <v>15.426105098613526</v>
      </c>
      <c r="AL87">
        <v>0</v>
      </c>
      <c r="AM87">
        <v>4.6973596745115103</v>
      </c>
      <c r="AN87">
        <v>0</v>
      </c>
      <c r="AO87">
        <v>2.4881480000000007</v>
      </c>
      <c r="AP87">
        <v>2.4758251864125929</v>
      </c>
      <c r="AQ87">
        <v>18.503362870050569</v>
      </c>
      <c r="AR87">
        <v>11.486347826086956</v>
      </c>
      <c r="AS87">
        <v>6.3988986670400676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601.55825735184806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4.9799999999999995</v>
      </c>
      <c r="L88">
        <v>179.24990918061212</v>
      </c>
      <c r="M88">
        <v>26.157062984169755</v>
      </c>
      <c r="N88">
        <v>35.307005850928519</v>
      </c>
      <c r="O88">
        <v>0</v>
      </c>
      <c r="P88">
        <v>36.57</v>
      </c>
      <c r="Q88">
        <v>6.0030706243602872</v>
      </c>
      <c r="R88">
        <v>12.226930991217067</v>
      </c>
      <c r="S88">
        <v>7.66</v>
      </c>
      <c r="T88">
        <v>0</v>
      </c>
      <c r="U88">
        <v>58.680000000000007</v>
      </c>
      <c r="V88">
        <v>6.18</v>
      </c>
      <c r="W88">
        <v>9.83</v>
      </c>
      <c r="X88">
        <v>29.393068169955107</v>
      </c>
      <c r="Y88">
        <v>0</v>
      </c>
      <c r="Z88">
        <v>0</v>
      </c>
      <c r="AA88">
        <v>12.527713080168775</v>
      </c>
      <c r="AB88">
        <v>11.744699402682379</v>
      </c>
      <c r="AC88">
        <v>8.6378084712858882</v>
      </c>
      <c r="AD88">
        <v>9.4256378168769821</v>
      </c>
      <c r="AE88">
        <v>14.493823722104269</v>
      </c>
      <c r="AF88">
        <v>5.275679599634163</v>
      </c>
      <c r="AG88">
        <v>11.937955560072737</v>
      </c>
      <c r="AH88">
        <v>45.475070387690856</v>
      </c>
      <c r="AI88">
        <v>8.3267741873740082</v>
      </c>
      <c r="AJ88">
        <v>0</v>
      </c>
      <c r="AK88">
        <v>15.426105098613526</v>
      </c>
      <c r="AL88">
        <v>0</v>
      </c>
      <c r="AM88">
        <v>4.6973596745115103</v>
      </c>
      <c r="AN88">
        <v>0</v>
      </c>
      <c r="AO88">
        <v>2.5341680000000006</v>
      </c>
      <c r="AP88">
        <v>2.4758251864125929</v>
      </c>
      <c r="AQ88">
        <v>18.503362870050569</v>
      </c>
      <c r="AR88">
        <v>11.486347826086956</v>
      </c>
      <c r="AS88">
        <v>6.3988986670400676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601.60427735184805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4.9799999999999995</v>
      </c>
      <c r="L89">
        <v>256.86</v>
      </c>
      <c r="M89">
        <v>26.157062984169755</v>
      </c>
      <c r="N89">
        <v>35.307005850928519</v>
      </c>
      <c r="O89">
        <v>0</v>
      </c>
      <c r="P89">
        <v>36.57</v>
      </c>
      <c r="Q89">
        <v>6.0030706243602872</v>
      </c>
      <c r="R89">
        <v>12.226930991217067</v>
      </c>
      <c r="S89">
        <v>7.66</v>
      </c>
      <c r="T89">
        <v>0</v>
      </c>
      <c r="U89">
        <v>58.680000000000007</v>
      </c>
      <c r="V89">
        <v>6.18</v>
      </c>
      <c r="W89">
        <v>9.83</v>
      </c>
      <c r="X89">
        <v>29.393068169955107</v>
      </c>
      <c r="Y89">
        <v>0</v>
      </c>
      <c r="Z89">
        <v>0</v>
      </c>
      <c r="AA89">
        <v>12.527713080168775</v>
      </c>
      <c r="AB89">
        <v>11.744699402682379</v>
      </c>
      <c r="AC89">
        <v>8.6378084712858882</v>
      </c>
      <c r="AD89">
        <v>9.4256378168769821</v>
      </c>
      <c r="AE89">
        <v>14.493823722104269</v>
      </c>
      <c r="AF89">
        <v>5.275679599634163</v>
      </c>
      <c r="AG89">
        <v>11.937955560072737</v>
      </c>
      <c r="AH89">
        <v>45.475070387690856</v>
      </c>
      <c r="AI89">
        <v>5.6753247298457028</v>
      </c>
      <c r="AJ89">
        <v>0</v>
      </c>
      <c r="AK89">
        <v>15.426105098613526</v>
      </c>
      <c r="AL89">
        <v>0</v>
      </c>
      <c r="AM89">
        <v>4.6973596745115103</v>
      </c>
      <c r="AN89">
        <v>0</v>
      </c>
      <c r="AO89">
        <v>2.5679160000000003</v>
      </c>
      <c r="AP89">
        <v>2.4758251864125929</v>
      </c>
      <c r="AQ89">
        <v>18.503362870050569</v>
      </c>
      <c r="AR89">
        <v>11.486347826086956</v>
      </c>
      <c r="AS89">
        <v>6.3988986670400676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676.59666671370758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4.9799999999999995</v>
      </c>
      <c r="L90">
        <v>290.67983708810249</v>
      </c>
      <c r="M90">
        <v>26.157062984169755</v>
      </c>
      <c r="N90">
        <v>35.307005850928519</v>
      </c>
      <c r="O90">
        <v>0</v>
      </c>
      <c r="P90">
        <v>36.57</v>
      </c>
      <c r="Q90">
        <v>6.0030706243602872</v>
      </c>
      <c r="R90">
        <v>12.226930991217067</v>
      </c>
      <c r="S90">
        <v>7.66</v>
      </c>
      <c r="T90">
        <v>0</v>
      </c>
      <c r="U90">
        <v>58.680000000000007</v>
      </c>
      <c r="V90">
        <v>6.18</v>
      </c>
      <c r="W90">
        <v>9.83</v>
      </c>
      <c r="X90">
        <v>29.393068169955107</v>
      </c>
      <c r="Y90">
        <v>0</v>
      </c>
      <c r="Z90">
        <v>0</v>
      </c>
      <c r="AA90">
        <v>12.527713080168775</v>
      </c>
      <c r="AB90">
        <v>12.125771582181173</v>
      </c>
      <c r="AC90">
        <v>9.0852625137173639</v>
      </c>
      <c r="AD90">
        <v>11.190853419860156</v>
      </c>
      <c r="AE90">
        <v>14.691264528756109</v>
      </c>
      <c r="AF90">
        <v>11.608186042143762</v>
      </c>
      <c r="AG90">
        <v>11.937955560072737</v>
      </c>
      <c r="AH90">
        <v>45.899204768700201</v>
      </c>
      <c r="AI90">
        <v>5.6753247298457028</v>
      </c>
      <c r="AJ90">
        <v>0</v>
      </c>
      <c r="AK90">
        <v>15.426105098613526</v>
      </c>
      <c r="AL90">
        <v>0</v>
      </c>
      <c r="AM90">
        <v>4.6973596745115103</v>
      </c>
      <c r="AN90">
        <v>0</v>
      </c>
      <c r="AO90">
        <v>2.6047320000000007</v>
      </c>
      <c r="AP90">
        <v>2.4758251864125929</v>
      </c>
      <c r="AQ90">
        <v>18.503362870050569</v>
      </c>
      <c r="AR90">
        <v>11.486347826086956</v>
      </c>
      <c r="AS90">
        <v>6.3988986670400676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720.00114325689435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4.9800000000000004</v>
      </c>
      <c r="L91">
        <v>290.67983708810249</v>
      </c>
      <c r="M91">
        <v>26.157062984169755</v>
      </c>
      <c r="N91">
        <v>35.307005850928519</v>
      </c>
      <c r="O91">
        <v>0</v>
      </c>
      <c r="P91">
        <v>36.57</v>
      </c>
      <c r="Q91">
        <v>6.0030706243602872</v>
      </c>
      <c r="R91">
        <v>12.226930991217067</v>
      </c>
      <c r="S91">
        <v>7.66</v>
      </c>
      <c r="T91">
        <v>0</v>
      </c>
      <c r="U91">
        <v>58.680000000000007</v>
      </c>
      <c r="V91">
        <v>6.18</v>
      </c>
      <c r="W91">
        <v>9.83</v>
      </c>
      <c r="X91">
        <v>29.393068169955107</v>
      </c>
      <c r="Y91">
        <v>0</v>
      </c>
      <c r="Z91">
        <v>0</v>
      </c>
      <c r="AA91">
        <v>12.527713080168775</v>
      </c>
      <c r="AB91">
        <v>12.125771582181173</v>
      </c>
      <c r="AC91">
        <v>9.0852625137173639</v>
      </c>
      <c r="AD91">
        <v>11.190853419860156</v>
      </c>
      <c r="AE91">
        <v>14.691264528756109</v>
      </c>
      <c r="AF91">
        <v>11.608186042143762</v>
      </c>
      <c r="AG91">
        <v>11.937955560072737</v>
      </c>
      <c r="AH91">
        <v>45.899204768700201</v>
      </c>
      <c r="AI91">
        <v>5.6753247298457028</v>
      </c>
      <c r="AJ91">
        <v>0</v>
      </c>
      <c r="AK91">
        <v>15.426105098613526</v>
      </c>
      <c r="AL91">
        <v>0</v>
      </c>
      <c r="AM91">
        <v>4.6973596745115103</v>
      </c>
      <c r="AN91">
        <v>0</v>
      </c>
      <c r="AO91">
        <v>2.7550640000000008</v>
      </c>
      <c r="AP91">
        <v>2.4758251864125929</v>
      </c>
      <c r="AQ91">
        <v>18.503362870050569</v>
      </c>
      <c r="AR91">
        <v>6.5623125000000009</v>
      </c>
      <c r="AS91">
        <v>7.9993215986044319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716.82786286237172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4.9800000000000004</v>
      </c>
      <c r="L92">
        <v>290.67983708810249</v>
      </c>
      <c r="M92">
        <v>26.157062984169755</v>
      </c>
      <c r="N92">
        <v>35.307005850928519</v>
      </c>
      <c r="O92">
        <v>0</v>
      </c>
      <c r="P92">
        <v>36.57</v>
      </c>
      <c r="Q92">
        <v>6.0030706243602872</v>
      </c>
      <c r="R92">
        <v>12.226930991217067</v>
      </c>
      <c r="S92">
        <v>7.66</v>
      </c>
      <c r="T92">
        <v>0</v>
      </c>
      <c r="U92">
        <v>58.680000000000007</v>
      </c>
      <c r="V92">
        <v>6.18</v>
      </c>
      <c r="W92">
        <v>9.83</v>
      </c>
      <c r="X92">
        <v>29.393068169955107</v>
      </c>
      <c r="Y92">
        <v>0</v>
      </c>
      <c r="Z92">
        <v>0</v>
      </c>
      <c r="AA92">
        <v>12.527713080168775</v>
      </c>
      <c r="AB92">
        <v>12.125771582181173</v>
      </c>
      <c r="AC92">
        <v>9.0852625137173639</v>
      </c>
      <c r="AD92">
        <v>11.190853419860156</v>
      </c>
      <c r="AE92">
        <v>14.691264528756109</v>
      </c>
      <c r="AF92">
        <v>11.608186042143762</v>
      </c>
      <c r="AG92">
        <v>11.937955560072737</v>
      </c>
      <c r="AH92">
        <v>45.899204768700201</v>
      </c>
      <c r="AI92">
        <v>5.6753247298457028</v>
      </c>
      <c r="AJ92">
        <v>0</v>
      </c>
      <c r="AK92">
        <v>15.426105098613526</v>
      </c>
      <c r="AL92">
        <v>0</v>
      </c>
      <c r="AM92">
        <v>4.6973596745115103</v>
      </c>
      <c r="AN92">
        <v>0</v>
      </c>
      <c r="AO92">
        <v>2.8041520000000006</v>
      </c>
      <c r="AP92">
        <v>2.4758251864125929</v>
      </c>
      <c r="AQ92">
        <v>18.503362870050569</v>
      </c>
      <c r="AR92">
        <v>6.5623125000000009</v>
      </c>
      <c r="AS92">
        <v>7.9993215986044319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716.87695086237181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5.28</v>
      </c>
      <c r="L93">
        <v>290.66197731224645</v>
      </c>
      <c r="M93">
        <v>26.157062984169755</v>
      </c>
      <c r="N93">
        <v>35.307005850928519</v>
      </c>
      <c r="O93">
        <v>0</v>
      </c>
      <c r="P93">
        <v>36.57</v>
      </c>
      <c r="Q93">
        <v>6.0030706243602872</v>
      </c>
      <c r="R93">
        <v>12.226930991217067</v>
      </c>
      <c r="S93">
        <v>7.66</v>
      </c>
      <c r="T93">
        <v>0</v>
      </c>
      <c r="U93">
        <v>58.680000000000007</v>
      </c>
      <c r="V93">
        <v>6.18</v>
      </c>
      <c r="W93">
        <v>9.5599999999999987</v>
      </c>
      <c r="X93">
        <v>29.393068169955107</v>
      </c>
      <c r="Y93">
        <v>0</v>
      </c>
      <c r="Z93">
        <v>0</v>
      </c>
      <c r="AA93">
        <v>12.527713080168775</v>
      </c>
      <c r="AB93">
        <v>12.125771582181173</v>
      </c>
      <c r="AC93">
        <v>9.0852625137173639</v>
      </c>
      <c r="AD93">
        <v>11.190853419860156</v>
      </c>
      <c r="AE93">
        <v>14.691264528756109</v>
      </c>
      <c r="AF93">
        <v>11.608186042143762</v>
      </c>
      <c r="AG93">
        <v>11.937955560072737</v>
      </c>
      <c r="AH93">
        <v>45.899204768700201</v>
      </c>
      <c r="AI93">
        <v>5.6753247298457028</v>
      </c>
      <c r="AJ93">
        <v>0</v>
      </c>
      <c r="AK93">
        <v>15.426105098613526</v>
      </c>
      <c r="AL93">
        <v>0</v>
      </c>
      <c r="AM93">
        <v>4.6973596745115103</v>
      </c>
      <c r="AN93">
        <v>0</v>
      </c>
      <c r="AO93">
        <v>2.8225600000000002</v>
      </c>
      <c r="AP93">
        <v>2.4758251864125929</v>
      </c>
      <c r="AQ93">
        <v>18.503362870050569</v>
      </c>
      <c r="AR93">
        <v>8.2036576086956519</v>
      </c>
      <c r="AS93">
        <v>7.9993215986044319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718.54884419521136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4.9800000000000004</v>
      </c>
      <c r="L94">
        <v>300.36981582555137</v>
      </c>
      <c r="M94">
        <v>26.157062984169755</v>
      </c>
      <c r="N94">
        <v>35.307005850928519</v>
      </c>
      <c r="O94">
        <v>0</v>
      </c>
      <c r="P94">
        <v>36.57</v>
      </c>
      <c r="Q94">
        <v>6.0030706243602872</v>
      </c>
      <c r="R94">
        <v>12.226930991217067</v>
      </c>
      <c r="S94">
        <v>7.66</v>
      </c>
      <c r="T94">
        <v>0</v>
      </c>
      <c r="U94">
        <v>58.680000000000007</v>
      </c>
      <c r="V94">
        <v>6.18</v>
      </c>
      <c r="W94">
        <v>9.5599999999999987</v>
      </c>
      <c r="X94">
        <v>29.393068169955107</v>
      </c>
      <c r="Y94">
        <v>0</v>
      </c>
      <c r="Z94">
        <v>0</v>
      </c>
      <c r="AA94">
        <v>12.527713080168775</v>
      </c>
      <c r="AB94">
        <v>11.744699402682379</v>
      </c>
      <c r="AC94">
        <v>8.6378084712858882</v>
      </c>
      <c r="AD94">
        <v>10.91477704593388</v>
      </c>
      <c r="AE94">
        <v>14.493823722104269</v>
      </c>
      <c r="AF94">
        <v>5.8590480169014025</v>
      </c>
      <c r="AG94">
        <v>11.937955560072737</v>
      </c>
      <c r="AH94">
        <v>45.475070387690856</v>
      </c>
      <c r="AI94">
        <v>5.6753247298457028</v>
      </c>
      <c r="AJ94">
        <v>0</v>
      </c>
      <c r="AK94">
        <v>15.426105098613526</v>
      </c>
      <c r="AL94">
        <v>0</v>
      </c>
      <c r="AM94">
        <v>4.6973596745115103</v>
      </c>
      <c r="AN94">
        <v>0</v>
      </c>
      <c r="AO94">
        <v>2.8379000000000008</v>
      </c>
      <c r="AP94">
        <v>2.4758251864125929</v>
      </c>
      <c r="AQ94">
        <v>18.29857830938014</v>
      </c>
      <c r="AR94">
        <v>8.2036576086956519</v>
      </c>
      <c r="AS94">
        <v>7.9993215986044319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720.29192233908577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4.9800000000000004</v>
      </c>
      <c r="L95">
        <v>273.21000000000004</v>
      </c>
      <c r="M95">
        <v>26.157062984169755</v>
      </c>
      <c r="N95">
        <v>35.307005850928519</v>
      </c>
      <c r="O95">
        <v>0</v>
      </c>
      <c r="P95">
        <v>36.57</v>
      </c>
      <c r="Q95">
        <v>6.0030706243602872</v>
      </c>
      <c r="R95">
        <v>12.226930991217067</v>
      </c>
      <c r="S95">
        <v>7.66</v>
      </c>
      <c r="T95">
        <v>0</v>
      </c>
      <c r="U95">
        <v>58.680000000000007</v>
      </c>
      <c r="V95">
        <v>6.18</v>
      </c>
      <c r="W95">
        <v>9.5599999999999987</v>
      </c>
      <c r="X95">
        <v>29.393068169955107</v>
      </c>
      <c r="Y95">
        <v>0</v>
      </c>
      <c r="Z95">
        <v>0</v>
      </c>
      <c r="AA95">
        <v>12.527713080168775</v>
      </c>
      <c r="AB95">
        <v>11.744699402682379</v>
      </c>
      <c r="AC95">
        <v>8.6378084712858882</v>
      </c>
      <c r="AD95">
        <v>10.91477704593388</v>
      </c>
      <c r="AE95">
        <v>14.493823722104269</v>
      </c>
      <c r="AF95">
        <v>2.6378397998170815</v>
      </c>
      <c r="AG95">
        <v>11.937955560072737</v>
      </c>
      <c r="AH95">
        <v>45.475070387690856</v>
      </c>
      <c r="AI95">
        <v>5.6753247298457028</v>
      </c>
      <c r="AJ95">
        <v>0</v>
      </c>
      <c r="AK95">
        <v>15.426105098613526</v>
      </c>
      <c r="AL95">
        <v>0</v>
      </c>
      <c r="AM95">
        <v>4.6973596745115103</v>
      </c>
      <c r="AN95">
        <v>0</v>
      </c>
      <c r="AO95">
        <v>1.0983440000000002</v>
      </c>
      <c r="AP95">
        <v>2.4758251864125929</v>
      </c>
      <c r="AQ95">
        <v>13.316385510964018</v>
      </c>
      <c r="AR95">
        <v>8.2036576086956519</v>
      </c>
      <c r="AS95">
        <v>7.9993215986044319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683.18914949803411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4.9800000000000004</v>
      </c>
      <c r="L96">
        <v>217.89</v>
      </c>
      <c r="M96">
        <v>26.157062984169755</v>
      </c>
      <c r="N96">
        <v>35.307005850928519</v>
      </c>
      <c r="O96">
        <v>0</v>
      </c>
      <c r="P96">
        <v>36.57</v>
      </c>
      <c r="Q96">
        <v>6.0030706243602872</v>
      </c>
      <c r="R96">
        <v>12.226930991217067</v>
      </c>
      <c r="S96">
        <v>7.66</v>
      </c>
      <c r="T96">
        <v>0</v>
      </c>
      <c r="U96">
        <v>58.680000000000007</v>
      </c>
      <c r="V96">
        <v>6.18</v>
      </c>
      <c r="W96">
        <v>9.5599999999999987</v>
      </c>
      <c r="X96">
        <v>29.393068169955107</v>
      </c>
      <c r="Y96">
        <v>0</v>
      </c>
      <c r="Z96">
        <v>0</v>
      </c>
      <c r="AA96">
        <v>12.527713080168775</v>
      </c>
      <c r="AB96">
        <v>11.744699402682379</v>
      </c>
      <c r="AC96">
        <v>8.6378084712858882</v>
      </c>
      <c r="AD96">
        <v>10.91477704593388</v>
      </c>
      <c r="AE96">
        <v>14.493823722104269</v>
      </c>
      <c r="AF96">
        <v>2.6378397998170815</v>
      </c>
      <c r="AG96">
        <v>11.937955560072737</v>
      </c>
      <c r="AH96">
        <v>45.475070387690856</v>
      </c>
      <c r="AI96">
        <v>5.6753247298457028</v>
      </c>
      <c r="AJ96">
        <v>0</v>
      </c>
      <c r="AK96">
        <v>15.426105098613526</v>
      </c>
      <c r="AL96">
        <v>0</v>
      </c>
      <c r="AM96">
        <v>4.6973596745115103</v>
      </c>
      <c r="AN96">
        <v>0</v>
      </c>
      <c r="AO96">
        <v>1.0983440000000002</v>
      </c>
      <c r="AP96">
        <v>2.4758251864125929</v>
      </c>
      <c r="AQ96">
        <v>13.316385510964018</v>
      </c>
      <c r="AR96">
        <v>8.2036576086956519</v>
      </c>
      <c r="AS96">
        <v>7.9993215986044319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627.86914949803395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4.9800000000000004</v>
      </c>
      <c r="L97">
        <v>179.24285543465265</v>
      </c>
      <c r="M97">
        <v>26.157062984169755</v>
      </c>
      <c r="N97">
        <v>35.307005850928519</v>
      </c>
      <c r="O97">
        <v>0</v>
      </c>
      <c r="P97">
        <v>36.57</v>
      </c>
      <c r="Q97">
        <v>6.1100000000000012</v>
      </c>
      <c r="R97">
        <v>12.226930991217067</v>
      </c>
      <c r="S97">
        <v>7.85</v>
      </c>
      <c r="T97">
        <v>0</v>
      </c>
      <c r="U97">
        <v>58.680000000000007</v>
      </c>
      <c r="V97">
        <v>6.18</v>
      </c>
      <c r="W97">
        <v>9.5599999999999987</v>
      </c>
      <c r="X97">
        <v>29.393068169955107</v>
      </c>
      <c r="Y97">
        <v>0</v>
      </c>
      <c r="Z97">
        <v>0</v>
      </c>
      <c r="AA97">
        <v>12.527713080168775</v>
      </c>
      <c r="AB97">
        <v>11.744699402682379</v>
      </c>
      <c r="AC97">
        <v>8.6378084712858882</v>
      </c>
      <c r="AD97">
        <v>10.91477704593388</v>
      </c>
      <c r="AE97">
        <v>14.493823722104269</v>
      </c>
      <c r="AF97">
        <v>2.6378397998170815</v>
      </c>
      <c r="AG97">
        <v>11.937955560072737</v>
      </c>
      <c r="AH97">
        <v>45.475070387690856</v>
      </c>
      <c r="AI97">
        <v>5.6753247298457028</v>
      </c>
      <c r="AJ97">
        <v>0</v>
      </c>
      <c r="AK97">
        <v>15.426105098613526</v>
      </c>
      <c r="AL97">
        <v>0</v>
      </c>
      <c r="AM97">
        <v>4.6973596745115103</v>
      </c>
      <c r="AN97">
        <v>0</v>
      </c>
      <c r="AO97">
        <v>1.0983440000000002</v>
      </c>
      <c r="AP97">
        <v>2.4758251864125929</v>
      </c>
      <c r="AQ97">
        <v>13.316385510964018</v>
      </c>
      <c r="AR97">
        <v>5.9057744565217387</v>
      </c>
      <c r="AS97">
        <v>7.1977136032135549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586.4194431607616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4.9800000000000004</v>
      </c>
      <c r="L98">
        <v>179.24285543465265</v>
      </c>
      <c r="M98">
        <v>26.157062984169755</v>
      </c>
      <c r="N98">
        <v>35.307005850928519</v>
      </c>
      <c r="O98">
        <v>0</v>
      </c>
      <c r="P98">
        <v>36.57</v>
      </c>
      <c r="Q98">
        <v>6.1100000000000012</v>
      </c>
      <c r="R98">
        <v>12.226930991217067</v>
      </c>
      <c r="S98">
        <v>7.66</v>
      </c>
      <c r="T98">
        <v>0</v>
      </c>
      <c r="U98">
        <v>58.680000000000007</v>
      </c>
      <c r="V98">
        <v>6.18</v>
      </c>
      <c r="W98">
        <v>9.5599999999999987</v>
      </c>
      <c r="X98">
        <v>29.393068169955107</v>
      </c>
      <c r="Y98">
        <v>0</v>
      </c>
      <c r="Z98">
        <v>0</v>
      </c>
      <c r="AA98">
        <v>12.527713080168775</v>
      </c>
      <c r="AB98">
        <v>11.744699402682379</v>
      </c>
      <c r="AC98">
        <v>8.6378084712858882</v>
      </c>
      <c r="AD98">
        <v>10.91477704593388</v>
      </c>
      <c r="AE98">
        <v>14.493823722104269</v>
      </c>
      <c r="AF98">
        <v>2.6378397998170815</v>
      </c>
      <c r="AG98">
        <v>11.937955560072737</v>
      </c>
      <c r="AH98">
        <v>45.475070387690856</v>
      </c>
      <c r="AI98">
        <v>5.6753247298457028</v>
      </c>
      <c r="AJ98">
        <v>0</v>
      </c>
      <c r="AK98">
        <v>15.426105098613526</v>
      </c>
      <c r="AL98">
        <v>0</v>
      </c>
      <c r="AM98">
        <v>4.6973596745115103</v>
      </c>
      <c r="AN98">
        <v>0</v>
      </c>
      <c r="AO98">
        <v>1.0983440000000002</v>
      </c>
      <c r="AP98">
        <v>2.4758251864125929</v>
      </c>
      <c r="AQ98">
        <v>13.316385510964018</v>
      </c>
      <c r="AR98">
        <v>5.9057744565217387</v>
      </c>
      <c r="AS98">
        <v>7.1977136032135549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586.22944316076155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0.11994349265610908</v>
      </c>
      <c r="L99">
        <f t="shared" si="2"/>
        <v>4.680706107265209</v>
      </c>
      <c r="M99">
        <f t="shared" si="2"/>
        <v>0.62865310778948269</v>
      </c>
      <c r="N99">
        <f t="shared" si="2"/>
        <v>0.84765962286949736</v>
      </c>
      <c r="O99">
        <f t="shared" si="2"/>
        <v>0</v>
      </c>
      <c r="P99">
        <f t="shared" si="2"/>
        <v>0.87797250000000149</v>
      </c>
      <c r="Q99">
        <f t="shared" si="2"/>
        <v>9.7493503740029283E-2</v>
      </c>
      <c r="R99">
        <f t="shared" si="2"/>
        <v>0.19789972820712587</v>
      </c>
      <c r="S99">
        <f t="shared" si="2"/>
        <v>0.12246079050522661</v>
      </c>
      <c r="T99">
        <f t="shared" si="2"/>
        <v>0</v>
      </c>
      <c r="U99">
        <f t="shared" si="2"/>
        <v>1.3148753834664486</v>
      </c>
      <c r="V99">
        <f t="shared" si="2"/>
        <v>0.11161250000000013</v>
      </c>
      <c r="W99">
        <f t="shared" si="2"/>
        <v>0.23062766027505535</v>
      </c>
      <c r="X99">
        <f t="shared" si="2"/>
        <v>0.62324685826283499</v>
      </c>
      <c r="Y99">
        <f t="shared" si="2"/>
        <v>0</v>
      </c>
      <c r="Z99">
        <f t="shared" si="2"/>
        <v>2.5194374999999998E-2</v>
      </c>
      <c r="AA99">
        <f t="shared" si="2"/>
        <v>0.19445102742616011</v>
      </c>
      <c r="AB99">
        <f t="shared" si="2"/>
        <v>0.26933030205857122</v>
      </c>
      <c r="AC99">
        <f t="shared" si="2"/>
        <v>0.19856259495986356</v>
      </c>
      <c r="AD99">
        <f t="shared" si="2"/>
        <v>0.25422032765711428</v>
      </c>
      <c r="AE99">
        <f t="shared" si="2"/>
        <v>0.34139879198070522</v>
      </c>
      <c r="AF99">
        <f t="shared" si="2"/>
        <v>9.5127097780903447E-2</v>
      </c>
      <c r="AG99">
        <f t="shared" si="2"/>
        <v>0.28651093344174544</v>
      </c>
      <c r="AH99">
        <f t="shared" si="2"/>
        <v>1.0926740924476075</v>
      </c>
      <c r="AI99">
        <f t="shared" si="2"/>
        <v>0.13866538699933589</v>
      </c>
      <c r="AJ99">
        <f t="shared" si="2"/>
        <v>0</v>
      </c>
      <c r="AK99">
        <f t="shared" si="2"/>
        <v>0.3702265223667251</v>
      </c>
      <c r="AL99">
        <f t="shared" si="2"/>
        <v>0</v>
      </c>
      <c r="AM99">
        <f t="shared" si="2"/>
        <v>4.1493343791518388E-2</v>
      </c>
      <c r="AN99">
        <f t="shared" si="2"/>
        <v>0</v>
      </c>
      <c r="AO99">
        <f t="shared" si="2"/>
        <v>4.5160959999999979E-2</v>
      </c>
      <c r="AP99">
        <f t="shared" si="2"/>
        <v>5.9760345484672885E-2</v>
      </c>
      <c r="AQ99">
        <f t="shared" si="2"/>
        <v>0.16843058571746591</v>
      </c>
      <c r="AR99">
        <f t="shared" si="2"/>
        <v>0.23054149320652154</v>
      </c>
      <c r="AS99">
        <f t="shared" si="2"/>
        <v>0.18363596263053231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13.848535397986463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2.4597195942095067</v>
      </c>
      <c r="N3">
        <v>2.859757483252777</v>
      </c>
      <c r="O3">
        <v>3.1799999999999997</v>
      </c>
      <c r="P3">
        <v>4.5999999999999996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4.562043267052295</v>
      </c>
      <c r="AC3">
        <v>2.9269789932545454</v>
      </c>
      <c r="AD3">
        <v>3.5653134032108209</v>
      </c>
      <c r="AE3">
        <v>4.8751426944619478</v>
      </c>
      <c r="AF3">
        <v>0.7619502723317586</v>
      </c>
      <c r="AG3">
        <v>4.6788019554343636</v>
      </c>
      <c r="AH3">
        <v>13.676376205881349</v>
      </c>
      <c r="AI3">
        <v>1.9236139756948833</v>
      </c>
      <c r="AJ3">
        <v>0</v>
      </c>
      <c r="AK3">
        <v>8.5055731565872925</v>
      </c>
      <c r="AL3">
        <v>0</v>
      </c>
      <c r="AM3">
        <v>0</v>
      </c>
      <c r="AN3">
        <v>0</v>
      </c>
      <c r="AO3">
        <v>0</v>
      </c>
      <c r="AP3">
        <v>0</v>
      </c>
      <c r="AQ3">
        <v>4.182689693847724</v>
      </c>
      <c r="AR3">
        <v>0</v>
      </c>
      <c r="AS3">
        <v>2.0527223481892456</v>
      </c>
      <c r="AT3">
        <v>0</v>
      </c>
      <c r="AU3">
        <v>0</v>
      </c>
      <c r="AV3">
        <v>0</v>
      </c>
      <c r="AW3">
        <v>0</v>
      </c>
      <c r="AX3">
        <v>0</v>
      </c>
      <c r="AY3">
        <v>1.4</v>
      </c>
      <c r="AZ3">
        <v>5.18</v>
      </c>
      <c r="BA3">
        <v>3.43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74.820683043408536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2.4597195942095067</v>
      </c>
      <c r="N4">
        <v>2.859757483252777</v>
      </c>
      <c r="O4">
        <v>3.1799999999999997</v>
      </c>
      <c r="P4">
        <v>4.5999999999999996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4.562043267052295</v>
      </c>
      <c r="AC4">
        <v>2.9269789932545454</v>
      </c>
      <c r="AD4">
        <v>3.5653134032108209</v>
      </c>
      <c r="AE4">
        <v>4.8751426944619478</v>
      </c>
      <c r="AF4">
        <v>0.7619502723317586</v>
      </c>
      <c r="AG4">
        <v>4.6788019554343636</v>
      </c>
      <c r="AH4">
        <v>13.676376205881349</v>
      </c>
      <c r="AI4">
        <v>1.9236139756948833</v>
      </c>
      <c r="AJ4">
        <v>0</v>
      </c>
      <c r="AK4">
        <v>8.5055731565872925</v>
      </c>
      <c r="AL4">
        <v>0</v>
      </c>
      <c r="AM4">
        <v>0</v>
      </c>
      <c r="AN4">
        <v>0</v>
      </c>
      <c r="AO4">
        <v>0</v>
      </c>
      <c r="AP4">
        <v>0</v>
      </c>
      <c r="AQ4">
        <v>4.182689693847724</v>
      </c>
      <c r="AR4">
        <v>0</v>
      </c>
      <c r="AS4">
        <v>2.0527223481892456</v>
      </c>
      <c r="AT4">
        <v>0</v>
      </c>
      <c r="AU4">
        <v>0</v>
      </c>
      <c r="AV4">
        <v>0</v>
      </c>
      <c r="AW4">
        <v>0</v>
      </c>
      <c r="AX4">
        <v>0</v>
      </c>
      <c r="AY4">
        <v>1.4</v>
      </c>
      <c r="AZ4">
        <v>5.18</v>
      </c>
      <c r="BA4">
        <v>3.43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74.820683043408536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2.4597195942095067</v>
      </c>
      <c r="N5">
        <v>2.859757483252777</v>
      </c>
      <c r="O5">
        <v>3.1799999999999997</v>
      </c>
      <c r="P5">
        <v>4.5999999999999996</v>
      </c>
      <c r="Q5">
        <v>0.23000000000000004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4.562043267052295</v>
      </c>
      <c r="AC5">
        <v>2.9269789932545454</v>
      </c>
      <c r="AD5">
        <v>3.5653134032108209</v>
      </c>
      <c r="AE5">
        <v>4.8751426944619478</v>
      </c>
      <c r="AF5">
        <v>0.7619502723317586</v>
      </c>
      <c r="AG5">
        <v>4.6788019554343636</v>
      </c>
      <c r="AH5">
        <v>13.676376205881349</v>
      </c>
      <c r="AI5">
        <v>1.6023836300964722</v>
      </c>
      <c r="AJ5">
        <v>0</v>
      </c>
      <c r="AK5">
        <v>8.5055731565872925</v>
      </c>
      <c r="AL5">
        <v>0</v>
      </c>
      <c r="AM5">
        <v>0</v>
      </c>
      <c r="AN5">
        <v>0</v>
      </c>
      <c r="AO5">
        <v>0</v>
      </c>
      <c r="AP5">
        <v>0</v>
      </c>
      <c r="AQ5">
        <v>4.182689693847724</v>
      </c>
      <c r="AR5">
        <v>0</v>
      </c>
      <c r="AS5">
        <v>3.1297071856067369</v>
      </c>
      <c r="AT5">
        <v>0</v>
      </c>
      <c r="AU5">
        <v>0</v>
      </c>
      <c r="AV5">
        <v>0</v>
      </c>
      <c r="AW5">
        <v>0</v>
      </c>
      <c r="AX5">
        <v>0</v>
      </c>
      <c r="AY5">
        <v>1.4</v>
      </c>
      <c r="AZ5">
        <v>5.18</v>
      </c>
      <c r="BA5">
        <v>3.43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75.806437535227587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2.4597195942095067</v>
      </c>
      <c r="N6">
        <v>2.859757483252777</v>
      </c>
      <c r="O6">
        <v>3.1799999999999997</v>
      </c>
      <c r="P6">
        <v>4.5999999999999996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4.562043267052295</v>
      </c>
      <c r="AC6">
        <v>2.9269789932545454</v>
      </c>
      <c r="AD6">
        <v>3.5653134032108209</v>
      </c>
      <c r="AE6">
        <v>4.8751426944619478</v>
      </c>
      <c r="AF6">
        <v>0.7619502723317586</v>
      </c>
      <c r="AG6">
        <v>4.6788019554343636</v>
      </c>
      <c r="AH6">
        <v>13.676376205881349</v>
      </c>
      <c r="AI6">
        <v>1.6023836300964722</v>
      </c>
      <c r="AJ6">
        <v>0</v>
      </c>
      <c r="AK6">
        <v>8.5055731565872925</v>
      </c>
      <c r="AL6">
        <v>0</v>
      </c>
      <c r="AM6">
        <v>0</v>
      </c>
      <c r="AN6">
        <v>0</v>
      </c>
      <c r="AO6">
        <v>0</v>
      </c>
      <c r="AP6">
        <v>0</v>
      </c>
      <c r="AQ6">
        <v>4.182689693847724</v>
      </c>
      <c r="AR6">
        <v>0</v>
      </c>
      <c r="AS6">
        <v>3.1297071856067369</v>
      </c>
      <c r="AT6">
        <v>0</v>
      </c>
      <c r="AU6">
        <v>0</v>
      </c>
      <c r="AV6">
        <v>0</v>
      </c>
      <c r="AW6">
        <v>0</v>
      </c>
      <c r="AX6">
        <v>0</v>
      </c>
      <c r="AY6">
        <v>1.4</v>
      </c>
      <c r="AZ6">
        <v>5.18</v>
      </c>
      <c r="BA6">
        <v>3.43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75.576437535227598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2.4597195942095067</v>
      </c>
      <c r="N7">
        <v>2.859757483252777</v>
      </c>
      <c r="O7">
        <v>3.1799999999999997</v>
      </c>
      <c r="P7">
        <v>4.5999999999999996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4.562043267052295</v>
      </c>
      <c r="AC7">
        <v>2.9269789932545454</v>
      </c>
      <c r="AD7">
        <v>3.5653134032108209</v>
      </c>
      <c r="AE7">
        <v>4.8751426944619478</v>
      </c>
      <c r="AF7">
        <v>0.7619502723317586</v>
      </c>
      <c r="AG7">
        <v>4.6788019554343636</v>
      </c>
      <c r="AH7">
        <v>13.676376205881349</v>
      </c>
      <c r="AI7">
        <v>1.6023836300964722</v>
      </c>
      <c r="AJ7">
        <v>0</v>
      </c>
      <c r="AK7">
        <v>8.5055731565872925</v>
      </c>
      <c r="AL7">
        <v>0</v>
      </c>
      <c r="AM7">
        <v>0</v>
      </c>
      <c r="AN7">
        <v>0</v>
      </c>
      <c r="AO7">
        <v>0</v>
      </c>
      <c r="AP7">
        <v>0</v>
      </c>
      <c r="AQ7">
        <v>4.182689693847724</v>
      </c>
      <c r="AR7">
        <v>0</v>
      </c>
      <c r="AS7">
        <v>3.1297071856067369</v>
      </c>
      <c r="AT7">
        <v>0</v>
      </c>
      <c r="AU7">
        <v>0</v>
      </c>
      <c r="AV7">
        <v>0</v>
      </c>
      <c r="AW7">
        <v>0</v>
      </c>
      <c r="AX7">
        <v>0</v>
      </c>
      <c r="AY7">
        <v>1.4</v>
      </c>
      <c r="AZ7">
        <v>5.18</v>
      </c>
      <c r="BA7">
        <v>3.43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75.576437535227598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2.4597195942095067</v>
      </c>
      <c r="N8">
        <v>2.859757483252777</v>
      </c>
      <c r="O8">
        <v>3.1799999999999997</v>
      </c>
      <c r="P8">
        <v>4.5999999999999996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4.562043267052295</v>
      </c>
      <c r="AC8">
        <v>2.9269789932545454</v>
      </c>
      <c r="AD8">
        <v>3.5653134032108209</v>
      </c>
      <c r="AE8">
        <v>4.8751426944619478</v>
      </c>
      <c r="AF8">
        <v>0.7619502723317586</v>
      </c>
      <c r="AG8">
        <v>4.6788019554343636</v>
      </c>
      <c r="AH8">
        <v>13.676376205881349</v>
      </c>
      <c r="AI8">
        <v>1.6023836300964722</v>
      </c>
      <c r="AJ8">
        <v>0</v>
      </c>
      <c r="AK8">
        <v>8.5055731565872925</v>
      </c>
      <c r="AL8">
        <v>0</v>
      </c>
      <c r="AM8">
        <v>0</v>
      </c>
      <c r="AN8">
        <v>0</v>
      </c>
      <c r="AO8">
        <v>0</v>
      </c>
      <c r="AP8">
        <v>0</v>
      </c>
      <c r="AQ8">
        <v>4.182689693847724</v>
      </c>
      <c r="AR8">
        <v>0</v>
      </c>
      <c r="AS8">
        <v>3.1297071856067369</v>
      </c>
      <c r="AT8">
        <v>0</v>
      </c>
      <c r="AU8">
        <v>0</v>
      </c>
      <c r="AV8">
        <v>0</v>
      </c>
      <c r="AW8">
        <v>0</v>
      </c>
      <c r="AX8">
        <v>0</v>
      </c>
      <c r="AY8">
        <v>1.4</v>
      </c>
      <c r="AZ8">
        <v>5.18</v>
      </c>
      <c r="BA8">
        <v>3.43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75.576437535227598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2.4597195942095067</v>
      </c>
      <c r="N9">
        <v>2.859757483252777</v>
      </c>
      <c r="O9">
        <v>3.1799999999999997</v>
      </c>
      <c r="P9">
        <v>4.5999999999999996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4.562043267052295</v>
      </c>
      <c r="AC9">
        <v>2.9269789932545454</v>
      </c>
      <c r="AD9">
        <v>3.5653134032108209</v>
      </c>
      <c r="AE9">
        <v>4.8751426944619478</v>
      </c>
      <c r="AF9">
        <v>0.7619502723317586</v>
      </c>
      <c r="AG9">
        <v>4.6788019554343636</v>
      </c>
      <c r="AH9">
        <v>13.676376205881349</v>
      </c>
      <c r="AI9">
        <v>1.6023836300964722</v>
      </c>
      <c r="AJ9">
        <v>0</v>
      </c>
      <c r="AK9">
        <v>8.5055731565872925</v>
      </c>
      <c r="AL9">
        <v>0</v>
      </c>
      <c r="AM9">
        <v>0</v>
      </c>
      <c r="AN9">
        <v>0</v>
      </c>
      <c r="AO9">
        <v>0</v>
      </c>
      <c r="AP9">
        <v>0</v>
      </c>
      <c r="AQ9">
        <v>4.182689693847724</v>
      </c>
      <c r="AR9">
        <v>0</v>
      </c>
      <c r="AS9">
        <v>3.1297071856067369</v>
      </c>
      <c r="AT9">
        <v>0</v>
      </c>
      <c r="AU9">
        <v>0</v>
      </c>
      <c r="AV9">
        <v>0</v>
      </c>
      <c r="AW9">
        <v>0</v>
      </c>
      <c r="AX9">
        <v>0</v>
      </c>
      <c r="AY9">
        <v>1.4</v>
      </c>
      <c r="AZ9">
        <v>5.18</v>
      </c>
      <c r="BA9">
        <v>3.43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75.576437535227598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2.4597195942095067</v>
      </c>
      <c r="N10">
        <v>2.859757483252777</v>
      </c>
      <c r="O10">
        <v>3.1799999999999997</v>
      </c>
      <c r="P10">
        <v>4.5999999999999996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4.562043267052295</v>
      </c>
      <c r="AC10">
        <v>2.9269789932545454</v>
      </c>
      <c r="AD10">
        <v>3.5653134032108209</v>
      </c>
      <c r="AE10">
        <v>4.8751426944619478</v>
      </c>
      <c r="AF10">
        <v>0.7619502723317586</v>
      </c>
      <c r="AG10">
        <v>4.6788019554343636</v>
      </c>
      <c r="AH10">
        <v>13.676376205881349</v>
      </c>
      <c r="AI10">
        <v>1.6023836300964722</v>
      </c>
      <c r="AJ10">
        <v>0</v>
      </c>
      <c r="AK10">
        <v>8.5055731565872925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4.182689693847724</v>
      </c>
      <c r="AR10">
        <v>0</v>
      </c>
      <c r="AS10">
        <v>3.1297071856067369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1.4</v>
      </c>
      <c r="AZ10">
        <v>5.18</v>
      </c>
      <c r="BA10">
        <v>3.43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75.576437535227598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2.4597195942095067</v>
      </c>
      <c r="N11">
        <v>2.859757483252777</v>
      </c>
      <c r="O11">
        <v>3.1799999999999997</v>
      </c>
      <c r="P11">
        <v>4.5999999999999996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4.562043267052295</v>
      </c>
      <c r="AC11">
        <v>2.9269789932545454</v>
      </c>
      <c r="AD11">
        <v>3.5653134032108209</v>
      </c>
      <c r="AE11">
        <v>4.8751426944619478</v>
      </c>
      <c r="AF11">
        <v>0.7619502723317586</v>
      </c>
      <c r="AG11">
        <v>4.6788019554343636</v>
      </c>
      <c r="AH11">
        <v>13.676376205881349</v>
      </c>
      <c r="AI11">
        <v>0.35985334902813193</v>
      </c>
      <c r="AJ11">
        <v>0</v>
      </c>
      <c r="AK11">
        <v>8.5055731565872925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4.182689693847724</v>
      </c>
      <c r="AR11">
        <v>0</v>
      </c>
      <c r="AS11">
        <v>2.3089766439474837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1.4</v>
      </c>
      <c r="AZ11">
        <v>5.18</v>
      </c>
      <c r="BA11">
        <v>3.43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73.513176712499984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2.4597195942095067</v>
      </c>
      <c r="N12">
        <v>2.859757483252777</v>
      </c>
      <c r="O12">
        <v>3.1799999999999997</v>
      </c>
      <c r="P12">
        <v>4.5999999999999996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4.562043267052295</v>
      </c>
      <c r="AC12">
        <v>2.9269789932545454</v>
      </c>
      <c r="AD12">
        <v>3.5653134032108209</v>
      </c>
      <c r="AE12">
        <v>4.8751426944619478</v>
      </c>
      <c r="AF12">
        <v>0.7619502723317586</v>
      </c>
      <c r="AG12">
        <v>4.6788019554343636</v>
      </c>
      <c r="AH12">
        <v>13.676376205881349</v>
      </c>
      <c r="AI12">
        <v>0.35985334902813193</v>
      </c>
      <c r="AJ12">
        <v>0</v>
      </c>
      <c r="AK12">
        <v>8.5055731565872925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4.182689693847724</v>
      </c>
      <c r="AR12">
        <v>0</v>
      </c>
      <c r="AS12">
        <v>2.3089766439474837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1.4</v>
      </c>
      <c r="AZ12">
        <v>5.18</v>
      </c>
      <c r="BA12">
        <v>3.43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73.513176712499984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2.4597195942095067</v>
      </c>
      <c r="N13">
        <v>2.859757483252777</v>
      </c>
      <c r="O13">
        <v>3.1799999999999997</v>
      </c>
      <c r="P13">
        <v>4.5999999999999996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4.562043267052295</v>
      </c>
      <c r="AC13">
        <v>2.9269789932545454</v>
      </c>
      <c r="AD13">
        <v>3.5653134032108209</v>
      </c>
      <c r="AE13">
        <v>4.8751426944619478</v>
      </c>
      <c r="AF13">
        <v>0.7619502723317586</v>
      </c>
      <c r="AG13">
        <v>4.6788019554343636</v>
      </c>
      <c r="AH13">
        <v>13.676376205881349</v>
      </c>
      <c r="AI13">
        <v>0.35985334902813193</v>
      </c>
      <c r="AJ13">
        <v>0</v>
      </c>
      <c r="AK13">
        <v>8.5055731565872925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4.182689693847724</v>
      </c>
      <c r="AR13">
        <v>0</v>
      </c>
      <c r="AS13">
        <v>2.5661269337468351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1.4</v>
      </c>
      <c r="AZ13">
        <v>5.18</v>
      </c>
      <c r="BA13">
        <v>3.43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73.770327002299354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2.4597195942095067</v>
      </c>
      <c r="N14">
        <v>2.859757483252777</v>
      </c>
      <c r="O14">
        <v>3.1799999999999997</v>
      </c>
      <c r="P14">
        <v>4.5999999999999996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4.562043267052295</v>
      </c>
      <c r="AC14">
        <v>2.9269789932545454</v>
      </c>
      <c r="AD14">
        <v>3.5653134032108209</v>
      </c>
      <c r="AE14">
        <v>4.8751426944619478</v>
      </c>
      <c r="AF14">
        <v>0.7619502723317586</v>
      </c>
      <c r="AG14">
        <v>4.6788019554343636</v>
      </c>
      <c r="AH14">
        <v>13.676376205881349</v>
      </c>
      <c r="AI14">
        <v>0.35985334902813193</v>
      </c>
      <c r="AJ14">
        <v>0</v>
      </c>
      <c r="AK14">
        <v>8.5055731565872925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4.182689693847724</v>
      </c>
      <c r="AR14">
        <v>0</v>
      </c>
      <c r="AS14">
        <v>2.5661269337468351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1.4</v>
      </c>
      <c r="AZ14">
        <v>5.18</v>
      </c>
      <c r="BA14">
        <v>3.43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73.770327002299354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2.4597195942095067</v>
      </c>
      <c r="N15">
        <v>2.859757483252777</v>
      </c>
      <c r="O15">
        <v>3.1799999999999997</v>
      </c>
      <c r="P15">
        <v>4.5999999999999996</v>
      </c>
      <c r="Q15">
        <v>0.22018565400843881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4.562043267052295</v>
      </c>
      <c r="AC15">
        <v>2.9269789932545454</v>
      </c>
      <c r="AD15">
        <v>3.5653134032108209</v>
      </c>
      <c r="AE15">
        <v>4.8751426944619478</v>
      </c>
      <c r="AF15">
        <v>0.7619502723317586</v>
      </c>
      <c r="AG15">
        <v>4.6788019554343636</v>
      </c>
      <c r="AH15">
        <v>13.676376205881349</v>
      </c>
      <c r="AI15">
        <v>0.35985334902813193</v>
      </c>
      <c r="AJ15">
        <v>0</v>
      </c>
      <c r="AK15">
        <v>8.5055731565872925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4.182689693847724</v>
      </c>
      <c r="AR15">
        <v>0</v>
      </c>
      <c r="AS15">
        <v>2.3089766439474837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1.4</v>
      </c>
      <c r="AZ15">
        <v>5.18</v>
      </c>
      <c r="BA15">
        <v>3.43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73.73336236650843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2.4597195942095067</v>
      </c>
      <c r="N16">
        <v>2.859757483252777</v>
      </c>
      <c r="O16">
        <v>3.1799999999999997</v>
      </c>
      <c r="P16">
        <v>4.5999999999999996</v>
      </c>
      <c r="Q16">
        <v>0.22018565400843881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4.562043267052295</v>
      </c>
      <c r="AC16">
        <v>2.9269789932545454</v>
      </c>
      <c r="AD16">
        <v>3.5653134032108209</v>
      </c>
      <c r="AE16">
        <v>4.8751426944619478</v>
      </c>
      <c r="AF16">
        <v>0.7619502723317586</v>
      </c>
      <c r="AG16">
        <v>4.6788019554343636</v>
      </c>
      <c r="AH16">
        <v>13.676376205881349</v>
      </c>
      <c r="AI16">
        <v>0.35985334902813193</v>
      </c>
      <c r="AJ16">
        <v>0</v>
      </c>
      <c r="AK16">
        <v>8.5055731565872925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4.182689693847724</v>
      </c>
      <c r="AR16">
        <v>0</v>
      </c>
      <c r="AS16">
        <v>2.3089766439474837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1.4</v>
      </c>
      <c r="AZ16">
        <v>5.18</v>
      </c>
      <c r="BA16">
        <v>3.43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73.73336236650843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2.4597195942095067</v>
      </c>
      <c r="N17">
        <v>2.859757483252777</v>
      </c>
      <c r="O17">
        <v>3.1799999999999997</v>
      </c>
      <c r="P17">
        <v>4.5999999999999996</v>
      </c>
      <c r="Q17">
        <v>0.22018565400843881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4.562043267052295</v>
      </c>
      <c r="AC17">
        <v>2.9269789932545454</v>
      </c>
      <c r="AD17">
        <v>3.5653134032108209</v>
      </c>
      <c r="AE17">
        <v>4.8751426944619478</v>
      </c>
      <c r="AF17">
        <v>0.7619502723317586</v>
      </c>
      <c r="AG17">
        <v>4.6788019554343636</v>
      </c>
      <c r="AH17">
        <v>13.676376205881349</v>
      </c>
      <c r="AI17">
        <v>0.35985334902813193</v>
      </c>
      <c r="AJ17">
        <v>0</v>
      </c>
      <c r="AK17">
        <v>8.5055731565872925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4.182689693847724</v>
      </c>
      <c r="AR17">
        <v>0</v>
      </c>
      <c r="AS17">
        <v>2.3089766439474837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1.4</v>
      </c>
      <c r="AZ17">
        <v>5.18</v>
      </c>
      <c r="BA17">
        <v>3.43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73.73336236650843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2.4597195942095067</v>
      </c>
      <c r="N18">
        <v>2.859757483252777</v>
      </c>
      <c r="O18">
        <v>3.1799999999999997</v>
      </c>
      <c r="P18">
        <v>4.5999999999999996</v>
      </c>
      <c r="Q18">
        <v>0.22018565400843881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4.562043267052295</v>
      </c>
      <c r="AC18">
        <v>2.9269789932545454</v>
      </c>
      <c r="AD18">
        <v>3.5653134032108209</v>
      </c>
      <c r="AE18">
        <v>4.8751426944619478</v>
      </c>
      <c r="AF18">
        <v>0.7619502723317586</v>
      </c>
      <c r="AG18">
        <v>4.6788019554343636</v>
      </c>
      <c r="AH18">
        <v>13.676376205881349</v>
      </c>
      <c r="AI18">
        <v>0.35985334902813193</v>
      </c>
      <c r="AJ18">
        <v>0</v>
      </c>
      <c r="AK18">
        <v>8.5055731565872925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4.182689693847724</v>
      </c>
      <c r="AR18">
        <v>0</v>
      </c>
      <c r="AS18">
        <v>2.3089766439474837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1.4</v>
      </c>
      <c r="AZ18">
        <v>5.18</v>
      </c>
      <c r="BA18">
        <v>3.43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73.73336236650843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2.4597195942095067</v>
      </c>
      <c r="N19">
        <v>2.859757483252777</v>
      </c>
      <c r="O19">
        <v>3.1799999999999997</v>
      </c>
      <c r="P19">
        <v>4.5999999999999996</v>
      </c>
      <c r="Q19">
        <v>0.22018565400843881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3.2330446682471443</v>
      </c>
      <c r="AC19">
        <v>1.9503775724035277</v>
      </c>
      <c r="AD19">
        <v>3.5653134032108209</v>
      </c>
      <c r="AE19">
        <v>3.295304626360215</v>
      </c>
      <c r="AF19">
        <v>0.7619502723317586</v>
      </c>
      <c r="AG19">
        <v>4.6788019554343636</v>
      </c>
      <c r="AH19">
        <v>13.676376205881349</v>
      </c>
      <c r="AI19">
        <v>0.35985334902813193</v>
      </c>
      <c r="AJ19">
        <v>0</v>
      </c>
      <c r="AK19">
        <v>8.5055731565872925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4.182689693847724</v>
      </c>
      <c r="AR19">
        <v>0</v>
      </c>
      <c r="AS19">
        <v>2.3089766439474837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1.4</v>
      </c>
      <c r="AZ19">
        <v>5.18</v>
      </c>
      <c r="BA19">
        <v>3.43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69.847924278750526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2.4597195942095067</v>
      </c>
      <c r="N20">
        <v>2.859757483252777</v>
      </c>
      <c r="O20">
        <v>3.1799999999999997</v>
      </c>
      <c r="P20">
        <v>4.5999999999999996</v>
      </c>
      <c r="Q20">
        <v>0.22018565400843881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3.2330446682471443</v>
      </c>
      <c r="AC20">
        <v>1.9503775724035277</v>
      </c>
      <c r="AD20">
        <v>3.5653134032108209</v>
      </c>
      <c r="AE20">
        <v>3.295304626360215</v>
      </c>
      <c r="AF20">
        <v>0.7619502723317586</v>
      </c>
      <c r="AG20">
        <v>4.6788019554343636</v>
      </c>
      <c r="AH20">
        <v>13.676376205881349</v>
      </c>
      <c r="AI20">
        <v>1.4111526618956587</v>
      </c>
      <c r="AJ20">
        <v>0</v>
      </c>
      <c r="AK20">
        <v>8.5055731565872925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4.182689693847724</v>
      </c>
      <c r="AR20">
        <v>0</v>
      </c>
      <c r="AS20">
        <v>2.3089766439474837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1.4</v>
      </c>
      <c r="AZ20">
        <v>5.18</v>
      </c>
      <c r="BA20">
        <v>3.43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70.899223591618068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2.4597195942095067</v>
      </c>
      <c r="N21">
        <v>2.859757483252777</v>
      </c>
      <c r="O21">
        <v>3.1799999999999997</v>
      </c>
      <c r="P21">
        <v>4.5999999999999996</v>
      </c>
      <c r="Q21">
        <v>0.22018565400843881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3.2330446682471443</v>
      </c>
      <c r="AC21">
        <v>1.9503775724035277</v>
      </c>
      <c r="AD21">
        <v>3.5653134032108209</v>
      </c>
      <c r="AE21">
        <v>3.295304626360215</v>
      </c>
      <c r="AF21">
        <v>0.7619502723317586</v>
      </c>
      <c r="AG21">
        <v>4.6788019554343636</v>
      </c>
      <c r="AH21">
        <v>13.676376205881349</v>
      </c>
      <c r="AI21">
        <v>1.4111526618956587</v>
      </c>
      <c r="AJ21">
        <v>0</v>
      </c>
      <c r="AK21">
        <v>8.5055731565872925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4.182689693847724</v>
      </c>
      <c r="AR21">
        <v>0</v>
      </c>
      <c r="AS21">
        <v>2.3089766439474837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1.4</v>
      </c>
      <c r="AZ21">
        <v>5.18</v>
      </c>
      <c r="BA21">
        <v>3.43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70.899223591618068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2.4597195942095067</v>
      </c>
      <c r="N22">
        <v>2.859757483252777</v>
      </c>
      <c r="O22">
        <v>3.1799999999999997</v>
      </c>
      <c r="P22">
        <v>4.5999999999999996</v>
      </c>
      <c r="Q22">
        <v>0.22018565400843881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3.2330446682471443</v>
      </c>
      <c r="AC22">
        <v>1.9503775724035277</v>
      </c>
      <c r="AD22">
        <v>3.5653134032108209</v>
      </c>
      <c r="AE22">
        <v>3.295304626360215</v>
      </c>
      <c r="AF22">
        <v>0.7619502723317586</v>
      </c>
      <c r="AG22">
        <v>4.6788019554343636</v>
      </c>
      <c r="AH22">
        <v>13.676376205881349</v>
      </c>
      <c r="AI22">
        <v>1.4111526618956587</v>
      </c>
      <c r="AJ22">
        <v>0</v>
      </c>
      <c r="AK22">
        <v>8.5055731565872925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4.182689693847724</v>
      </c>
      <c r="AR22">
        <v>0</v>
      </c>
      <c r="AS22">
        <v>2.3089766439474837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1.4</v>
      </c>
      <c r="AZ22">
        <v>5.18</v>
      </c>
      <c r="BA22">
        <v>3.43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70.899223591618068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2.4597195942095067</v>
      </c>
      <c r="N23">
        <v>2.859757483252777</v>
      </c>
      <c r="O23">
        <v>3.1799999999999997</v>
      </c>
      <c r="P23">
        <v>4.5999999999999996</v>
      </c>
      <c r="Q23">
        <v>0.22018565400843881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3.2330446682471443</v>
      </c>
      <c r="AC23">
        <v>1.9503775724035277</v>
      </c>
      <c r="AD23">
        <v>3.5653134032108209</v>
      </c>
      <c r="AE23">
        <v>3.295304626360215</v>
      </c>
      <c r="AF23">
        <v>0.7619502723317586</v>
      </c>
      <c r="AG23">
        <v>4.6788019554343636</v>
      </c>
      <c r="AH23">
        <v>13.676376205881349</v>
      </c>
      <c r="AI23">
        <v>1.6023836300964722</v>
      </c>
      <c r="AJ23">
        <v>0</v>
      </c>
      <c r="AK23">
        <v>8.5055731565872925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4.182689693847724</v>
      </c>
      <c r="AR23">
        <v>0</v>
      </c>
      <c r="AS23">
        <v>2.3089766439474837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1.4</v>
      </c>
      <c r="AZ23">
        <v>5.18</v>
      </c>
      <c r="BA23">
        <v>3.43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71.09045455981888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2.4597195942095067</v>
      </c>
      <c r="N24">
        <v>2.859757483252777</v>
      </c>
      <c r="O24">
        <v>3.1799999999999997</v>
      </c>
      <c r="P24">
        <v>4.5999999999999996</v>
      </c>
      <c r="Q24">
        <v>0.22018565400843881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3.2330446682471443</v>
      </c>
      <c r="AC24">
        <v>1.9503775724035277</v>
      </c>
      <c r="AD24">
        <v>3.5653134032108209</v>
      </c>
      <c r="AE24">
        <v>3.295304626360215</v>
      </c>
      <c r="AF24">
        <v>0.7619502723317586</v>
      </c>
      <c r="AG24">
        <v>4.6788019554343636</v>
      </c>
      <c r="AH24">
        <v>13.676376205881349</v>
      </c>
      <c r="AI24">
        <v>0.64151866672292623</v>
      </c>
      <c r="AJ24">
        <v>0</v>
      </c>
      <c r="AK24">
        <v>8.5055731565872925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4.182689693847724</v>
      </c>
      <c r="AR24">
        <v>0</v>
      </c>
      <c r="AS24">
        <v>2.3089766439474837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1.4</v>
      </c>
      <c r="AZ24">
        <v>5.18</v>
      </c>
      <c r="BA24">
        <v>3.43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70.129589596445328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2.4597195942095067</v>
      </c>
      <c r="N25">
        <v>2.859757483252777</v>
      </c>
      <c r="O25">
        <v>3.1799999999999997</v>
      </c>
      <c r="P25">
        <v>4.5999999999999996</v>
      </c>
      <c r="Q25">
        <v>0.22018565400843881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3.2330446682471443</v>
      </c>
      <c r="AC25">
        <v>1.9503775724035277</v>
      </c>
      <c r="AD25">
        <v>3.5653134032108209</v>
      </c>
      <c r="AE25">
        <v>4.8751426944619478</v>
      </c>
      <c r="AF25">
        <v>0.7619502723317586</v>
      </c>
      <c r="AG25">
        <v>4.6788019554343636</v>
      </c>
      <c r="AH25">
        <v>13.676376205881349</v>
      </c>
      <c r="AI25">
        <v>1.1549220049960462</v>
      </c>
      <c r="AJ25">
        <v>0</v>
      </c>
      <c r="AK25">
        <v>8.5055731565872925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4.182689693847724</v>
      </c>
      <c r="AR25">
        <v>0</v>
      </c>
      <c r="AS25">
        <v>2.3089766439474837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1.4</v>
      </c>
      <c r="AZ25">
        <v>5.18</v>
      </c>
      <c r="BA25">
        <v>3.43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72.222831002820186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2.4597195942095067</v>
      </c>
      <c r="N26">
        <v>2.859757483252777</v>
      </c>
      <c r="O26">
        <v>3.1799999999999997</v>
      </c>
      <c r="P26">
        <v>4.5999999999999996</v>
      </c>
      <c r="Q26">
        <v>0.22018565400843881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3.2330446682471443</v>
      </c>
      <c r="AC26">
        <v>1.9503775724035277</v>
      </c>
      <c r="AD26">
        <v>3.5653134032108209</v>
      </c>
      <c r="AE26">
        <v>4.8751426944619478</v>
      </c>
      <c r="AF26">
        <v>0.7619502723317586</v>
      </c>
      <c r="AG26">
        <v>4.6788019554343636</v>
      </c>
      <c r="AH26">
        <v>13.676376205881349</v>
      </c>
      <c r="AI26">
        <v>4.9390343166348059</v>
      </c>
      <c r="AJ26">
        <v>0</v>
      </c>
      <c r="AK26">
        <v>8.5055731565872925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4.182689693847724</v>
      </c>
      <c r="AR26">
        <v>0</v>
      </c>
      <c r="AS26">
        <v>2.3089766439474837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1.4</v>
      </c>
      <c r="AZ26">
        <v>5.18</v>
      </c>
      <c r="BA26">
        <v>3.43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76.006943314458965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2.4597195942095067</v>
      </c>
      <c r="N27">
        <v>2.859757483252777</v>
      </c>
      <c r="O27">
        <v>3.1799999999999997</v>
      </c>
      <c r="P27">
        <v>4.5999999999999996</v>
      </c>
      <c r="Q27">
        <v>0.22018565400843881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3.2330446682471443</v>
      </c>
      <c r="AC27">
        <v>1.9503775724035277</v>
      </c>
      <c r="AD27">
        <v>3.5653134032108209</v>
      </c>
      <c r="AE27">
        <v>4.8751426944619478</v>
      </c>
      <c r="AF27">
        <v>0.7619502723317586</v>
      </c>
      <c r="AG27">
        <v>4.6788019554343636</v>
      </c>
      <c r="AH27">
        <v>13.676376205881349</v>
      </c>
      <c r="AI27">
        <v>4.9390343166348059</v>
      </c>
      <c r="AJ27">
        <v>0</v>
      </c>
      <c r="AK27">
        <v>8.5055731565872925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4.182689693847724</v>
      </c>
      <c r="AR27">
        <v>0</v>
      </c>
      <c r="AS27">
        <v>2.3089766439474837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1.4</v>
      </c>
      <c r="AZ27">
        <v>5.18</v>
      </c>
      <c r="BA27">
        <v>3.43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76.006943314458965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2.4597195942095067</v>
      </c>
      <c r="N28">
        <v>2.859757483252777</v>
      </c>
      <c r="O28">
        <v>3.1799999999999997</v>
      </c>
      <c r="P28">
        <v>4.5999999999999996</v>
      </c>
      <c r="Q28">
        <v>0.22018565400843881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3.2330446682471443</v>
      </c>
      <c r="AC28">
        <v>1.9503775724035277</v>
      </c>
      <c r="AD28">
        <v>3.5653134032108209</v>
      </c>
      <c r="AE28">
        <v>4.8751426944619478</v>
      </c>
      <c r="AF28">
        <v>0.7619502723317586</v>
      </c>
      <c r="AG28">
        <v>4.6788019554343636</v>
      </c>
      <c r="AH28">
        <v>13.676376205881349</v>
      </c>
      <c r="AI28">
        <v>4.9390343166348059</v>
      </c>
      <c r="AJ28">
        <v>0</v>
      </c>
      <c r="AK28">
        <v>8.5055731565872925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2.0060832631820618</v>
      </c>
      <c r="AR28">
        <v>0</v>
      </c>
      <c r="AS28">
        <v>2.3089766439474837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1.4</v>
      </c>
      <c r="AZ28">
        <v>5.18</v>
      </c>
      <c r="BA28">
        <v>3.43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73.830336883793279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2.4597195942095067</v>
      </c>
      <c r="N29">
        <v>2.859757483252777</v>
      </c>
      <c r="O29">
        <v>3.1799999999999997</v>
      </c>
      <c r="P29">
        <v>4.5999999999999996</v>
      </c>
      <c r="Q29">
        <v>0.22018565400843881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3.2330446682471443</v>
      </c>
      <c r="AC29">
        <v>1.9503775724035277</v>
      </c>
      <c r="AD29">
        <v>3.5653134032108209</v>
      </c>
      <c r="AE29">
        <v>4.8751426944619478</v>
      </c>
      <c r="AF29">
        <v>0.7619502723317586</v>
      </c>
      <c r="AG29">
        <v>4.6788019554343636</v>
      </c>
      <c r="AH29">
        <v>13.676376205881349</v>
      </c>
      <c r="AI29">
        <v>4.9390343166348059</v>
      </c>
      <c r="AJ29">
        <v>0</v>
      </c>
      <c r="AK29">
        <v>8.5055731565872925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2.0060832631820618</v>
      </c>
      <c r="AR29">
        <v>0</v>
      </c>
      <c r="AS29">
        <v>2.3089766439474837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1.4</v>
      </c>
      <c r="AZ29">
        <v>5.18</v>
      </c>
      <c r="BA29">
        <v>3.43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73.830336883793279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2.4597195942095067</v>
      </c>
      <c r="N30">
        <v>2.859757483252777</v>
      </c>
      <c r="O30">
        <v>3.1799999999999997</v>
      </c>
      <c r="P30">
        <v>4.5999999999999996</v>
      </c>
      <c r="Q30">
        <v>0.22018565400843881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3.2330446682471443</v>
      </c>
      <c r="AC30">
        <v>1.9503775724035277</v>
      </c>
      <c r="AD30">
        <v>3.5653134032108209</v>
      </c>
      <c r="AE30">
        <v>4.8751426944619478</v>
      </c>
      <c r="AF30">
        <v>0.7619502723317586</v>
      </c>
      <c r="AG30">
        <v>4.6788019554343636</v>
      </c>
      <c r="AH30">
        <v>13.676376205881349</v>
      </c>
      <c r="AI30">
        <v>4.9390343166348059</v>
      </c>
      <c r="AJ30">
        <v>0</v>
      </c>
      <c r="AK30">
        <v>8.5055731565872925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2.0060832631820618</v>
      </c>
      <c r="AR30">
        <v>0</v>
      </c>
      <c r="AS30">
        <v>2.3089766439474837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1.4</v>
      </c>
      <c r="AZ30">
        <v>5.18</v>
      </c>
      <c r="BA30">
        <v>3.43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73.830336883793279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2.4597195942095067</v>
      </c>
      <c r="N31">
        <v>2.859757483252777</v>
      </c>
      <c r="O31">
        <v>3.1799999999999997</v>
      </c>
      <c r="P31">
        <v>4.5999999999999996</v>
      </c>
      <c r="Q31">
        <v>0.22018565400843881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3.2330446682471443</v>
      </c>
      <c r="AC31">
        <v>1.9503775724035277</v>
      </c>
      <c r="AD31">
        <v>3.5653134032108209</v>
      </c>
      <c r="AE31">
        <v>4.8751426944619478</v>
      </c>
      <c r="AF31">
        <v>0.7619502723317586</v>
      </c>
      <c r="AG31">
        <v>4.6788019554343636</v>
      </c>
      <c r="AH31">
        <v>13.676376205881349</v>
      </c>
      <c r="AI31">
        <v>4.9390343166348059</v>
      </c>
      <c r="AJ31">
        <v>0</v>
      </c>
      <c r="AK31">
        <v>8.5055731565872925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2.0060832631820618</v>
      </c>
      <c r="AR31">
        <v>0</v>
      </c>
      <c r="AS31">
        <v>2.3089766439474837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1.4</v>
      </c>
      <c r="AZ31">
        <v>5.18</v>
      </c>
      <c r="BA31">
        <v>3.43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73.830336883793279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2.4597195942095067</v>
      </c>
      <c r="N32">
        <v>2.859757483252777</v>
      </c>
      <c r="O32">
        <v>3.1799999999999997</v>
      </c>
      <c r="P32">
        <v>4.5999999999999996</v>
      </c>
      <c r="Q32">
        <v>0.22018565400843881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3.2330446682471443</v>
      </c>
      <c r="AC32">
        <v>1.9503775724035277</v>
      </c>
      <c r="AD32">
        <v>3.5653134032108209</v>
      </c>
      <c r="AE32">
        <v>4.8751426944619478</v>
      </c>
      <c r="AF32">
        <v>0.7619502723317586</v>
      </c>
      <c r="AG32">
        <v>4.6788019554343636</v>
      </c>
      <c r="AH32">
        <v>13.676376205881349</v>
      </c>
      <c r="AI32">
        <v>0.64151866672292623</v>
      </c>
      <c r="AJ32">
        <v>0</v>
      </c>
      <c r="AK32">
        <v>8.5055731565872925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2.3089766439474837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1.4</v>
      </c>
      <c r="AZ32">
        <v>5.18</v>
      </c>
      <c r="BA32">
        <v>3.43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67.526737970699344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2.4597195942095067</v>
      </c>
      <c r="N33">
        <v>2.859757483252777</v>
      </c>
      <c r="O33">
        <v>3.1799999999999997</v>
      </c>
      <c r="P33">
        <v>4.5999999999999996</v>
      </c>
      <c r="Q33">
        <v>0.22018565400843881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3.2330446682471443</v>
      </c>
      <c r="AC33">
        <v>2.9269789932545454</v>
      </c>
      <c r="AD33">
        <v>3.5653134032108209</v>
      </c>
      <c r="AE33">
        <v>4.8751426944619478</v>
      </c>
      <c r="AF33">
        <v>0.7619502723317586</v>
      </c>
      <c r="AG33">
        <v>4.6788019554343636</v>
      </c>
      <c r="AH33">
        <v>13.676376205881349</v>
      </c>
      <c r="AI33">
        <v>0.64151866672292623</v>
      </c>
      <c r="AJ33">
        <v>0</v>
      </c>
      <c r="AK33">
        <v>8.5055731565872925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2.3089766439474837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1.4</v>
      </c>
      <c r="AZ33">
        <v>5.18</v>
      </c>
      <c r="BA33">
        <v>3.43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68.503339391550355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2.4597195942095067</v>
      </c>
      <c r="N34">
        <v>2.859757483252777</v>
      </c>
      <c r="O34">
        <v>3.1799999999999997</v>
      </c>
      <c r="P34">
        <v>4.5999999999999996</v>
      </c>
      <c r="Q34">
        <v>0.22018565400843881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3.2330446682471443</v>
      </c>
      <c r="AC34">
        <v>2.9269789932545454</v>
      </c>
      <c r="AD34">
        <v>3.5653134032108209</v>
      </c>
      <c r="AE34">
        <v>4.8751426944619478</v>
      </c>
      <c r="AF34">
        <v>0.7619502723317586</v>
      </c>
      <c r="AG34">
        <v>4.6788019554343636</v>
      </c>
      <c r="AH34">
        <v>13.676376205881349</v>
      </c>
      <c r="AI34">
        <v>1.6023836300964722</v>
      </c>
      <c r="AJ34">
        <v>0</v>
      </c>
      <c r="AK34">
        <v>8.5055731565872925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2.3089766439474837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1.4</v>
      </c>
      <c r="AZ34">
        <v>5.18</v>
      </c>
      <c r="BA34">
        <v>3.43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69.464204354923908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2.4597195942095067</v>
      </c>
      <c r="N35">
        <v>2.859757483252777</v>
      </c>
      <c r="O35">
        <v>3.1799999999999997</v>
      </c>
      <c r="P35">
        <v>4.5999999999999996</v>
      </c>
      <c r="Q35">
        <v>0.22018565400843881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4.562043267052295</v>
      </c>
      <c r="AC35">
        <v>2.9269789932545454</v>
      </c>
      <c r="AD35">
        <v>3.5653134032108209</v>
      </c>
      <c r="AE35">
        <v>4.8751426944619478</v>
      </c>
      <c r="AF35">
        <v>0.7619502723317586</v>
      </c>
      <c r="AG35">
        <v>4.6788019554343636</v>
      </c>
      <c r="AH35">
        <v>13.676376205881349</v>
      </c>
      <c r="AI35">
        <v>1.6023836300964722</v>
      </c>
      <c r="AJ35">
        <v>0</v>
      </c>
      <c r="AK35">
        <v>8.5055731565872925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3.1297071856067369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1.4</v>
      </c>
      <c r="AZ35">
        <v>5.18</v>
      </c>
      <c r="BA35">
        <v>3.43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71.613933495388309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2.4597195942095067</v>
      </c>
      <c r="N36">
        <v>2.859757483252777</v>
      </c>
      <c r="O36">
        <v>3.1799999999999997</v>
      </c>
      <c r="P36">
        <v>4.5999999999999996</v>
      </c>
      <c r="Q36">
        <v>0.22018565400843881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4.562043267052295</v>
      </c>
      <c r="AC36">
        <v>2.9269789932545454</v>
      </c>
      <c r="AD36">
        <v>3.5653134032108209</v>
      </c>
      <c r="AE36">
        <v>4.8751426944619478</v>
      </c>
      <c r="AF36">
        <v>0.7619502723317586</v>
      </c>
      <c r="AG36">
        <v>4.6788019554343636</v>
      </c>
      <c r="AH36">
        <v>13.676376205881349</v>
      </c>
      <c r="AI36">
        <v>1.6023836300964722</v>
      </c>
      <c r="AJ36">
        <v>0</v>
      </c>
      <c r="AK36">
        <v>8.5055731565872925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3.1297071856067369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1.4</v>
      </c>
      <c r="AZ36">
        <v>5.18</v>
      </c>
      <c r="BA36">
        <v>3.43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71.613933495388309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2.4597195942095067</v>
      </c>
      <c r="N37">
        <v>2.95</v>
      </c>
      <c r="O37">
        <v>3.2799999999999994</v>
      </c>
      <c r="P37">
        <v>4.75</v>
      </c>
      <c r="Q37">
        <v>0.22018565400843881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4.562043267052295</v>
      </c>
      <c r="AC37">
        <v>2.9269789932545454</v>
      </c>
      <c r="AD37">
        <v>3.5653134032108209</v>
      </c>
      <c r="AE37">
        <v>4.8751426944619478</v>
      </c>
      <c r="AF37">
        <v>0.7619502723317586</v>
      </c>
      <c r="AG37">
        <v>4.6788019554343636</v>
      </c>
      <c r="AH37">
        <v>13.676376205881349</v>
      </c>
      <c r="AI37">
        <v>1.6023836300964722</v>
      </c>
      <c r="AJ37">
        <v>0</v>
      </c>
      <c r="AK37">
        <v>8.5055731565872925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3.1297071856067369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1.4</v>
      </c>
      <c r="AZ37">
        <v>5.18</v>
      </c>
      <c r="BA37">
        <v>3.43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71.954176012135534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2.4597195942095067</v>
      </c>
      <c r="N38">
        <v>2.86</v>
      </c>
      <c r="O38">
        <v>3.18</v>
      </c>
      <c r="P38">
        <v>4.5999999999999996</v>
      </c>
      <c r="Q38">
        <v>0.22018565400843881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4.562043267052295</v>
      </c>
      <c r="AC38">
        <v>2.9269789932545454</v>
      </c>
      <c r="AD38">
        <v>3.5653134032108209</v>
      </c>
      <c r="AE38">
        <v>4.8751426944619478</v>
      </c>
      <c r="AF38">
        <v>0.7619502723317586</v>
      </c>
      <c r="AG38">
        <v>4.6788019554343636</v>
      </c>
      <c r="AH38">
        <v>13.676376205881349</v>
      </c>
      <c r="AI38">
        <v>1.6023836300964722</v>
      </c>
      <c r="AJ38">
        <v>0</v>
      </c>
      <c r="AK38">
        <v>8.5055731565872925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3.1297071856067369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1.4</v>
      </c>
      <c r="AZ38">
        <v>5.18</v>
      </c>
      <c r="BA38">
        <v>3.43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71.61417601213553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2.4597195942095067</v>
      </c>
      <c r="N39">
        <v>2.86</v>
      </c>
      <c r="O39">
        <v>3.18</v>
      </c>
      <c r="P39">
        <v>4.5999999999999996</v>
      </c>
      <c r="Q39">
        <v>0.22018565400843881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4.562043267052295</v>
      </c>
      <c r="AC39">
        <v>2.9269789932545454</v>
      </c>
      <c r="AD39">
        <v>3.5653134032108209</v>
      </c>
      <c r="AE39">
        <v>4.8751426944619478</v>
      </c>
      <c r="AF39">
        <v>0.7619502723317586</v>
      </c>
      <c r="AG39">
        <v>4.6788019554343636</v>
      </c>
      <c r="AH39">
        <v>13.676376205881349</v>
      </c>
      <c r="AI39">
        <v>1.6023836300964722</v>
      </c>
      <c r="AJ39">
        <v>0</v>
      </c>
      <c r="AK39">
        <v>8.5055731565872925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2.3089766439474837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1.4</v>
      </c>
      <c r="AZ39">
        <v>5.18</v>
      </c>
      <c r="BA39">
        <v>3.43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70.793445470476286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2.4597195942095067</v>
      </c>
      <c r="N40">
        <v>2.86</v>
      </c>
      <c r="O40">
        <v>3.1797145165634255</v>
      </c>
      <c r="P40">
        <v>4.5999999999999996</v>
      </c>
      <c r="Q40">
        <v>0.22018565400843881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4.562043267052295</v>
      </c>
      <c r="AC40">
        <v>2.9269789932545454</v>
      </c>
      <c r="AD40">
        <v>3.5653134032108209</v>
      </c>
      <c r="AE40">
        <v>4.8751426944619478</v>
      </c>
      <c r="AF40">
        <v>0.7619502723317586</v>
      </c>
      <c r="AG40">
        <v>4.6788019554343636</v>
      </c>
      <c r="AH40">
        <v>13.676376205881349</v>
      </c>
      <c r="AI40">
        <v>1.6023836300964722</v>
      </c>
      <c r="AJ40">
        <v>0</v>
      </c>
      <c r="AK40">
        <v>8.5055731565872925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2.3089766439474837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1.4</v>
      </c>
      <c r="AZ40">
        <v>5.18</v>
      </c>
      <c r="BA40">
        <v>3.43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70.793159987039701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2.4597195942095067</v>
      </c>
      <c r="N41">
        <v>2.86</v>
      </c>
      <c r="O41">
        <v>3.1797145165634255</v>
      </c>
      <c r="P41">
        <v>4.5999999999999996</v>
      </c>
      <c r="Q41">
        <v>0.22018565400843881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4.562043267052295</v>
      </c>
      <c r="AC41">
        <v>2.9269789932545454</v>
      </c>
      <c r="AD41">
        <v>3.5653134032108209</v>
      </c>
      <c r="AE41">
        <v>4.8751426944619478</v>
      </c>
      <c r="AF41">
        <v>0.7619502723317586</v>
      </c>
      <c r="AG41">
        <v>4.6788019554343636</v>
      </c>
      <c r="AH41">
        <v>13.676376205881349</v>
      </c>
      <c r="AI41">
        <v>1.6023836300964722</v>
      </c>
      <c r="AJ41">
        <v>0</v>
      </c>
      <c r="AK41">
        <v>8.5055731565872925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2.3089766439474837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1.4</v>
      </c>
      <c r="AZ41">
        <v>5.18</v>
      </c>
      <c r="BA41">
        <v>3.43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70.793159987039701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2.4597195942095067</v>
      </c>
      <c r="N42">
        <v>2.86</v>
      </c>
      <c r="O42">
        <v>3.18</v>
      </c>
      <c r="P42">
        <v>4.5999999999999996</v>
      </c>
      <c r="Q42">
        <v>0.22018565400843881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4.562043267052295</v>
      </c>
      <c r="AC42">
        <v>2.9269789932545454</v>
      </c>
      <c r="AD42">
        <v>3.5653134032108209</v>
      </c>
      <c r="AE42">
        <v>4.8751426944619478</v>
      </c>
      <c r="AF42">
        <v>0.7619502723317586</v>
      </c>
      <c r="AG42">
        <v>4.6788019554343636</v>
      </c>
      <c r="AH42">
        <v>13.676376205881349</v>
      </c>
      <c r="AI42">
        <v>1.6023836300964722</v>
      </c>
      <c r="AJ42">
        <v>0</v>
      </c>
      <c r="AK42">
        <v>8.5055731565872925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2.3089766439474837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1.4</v>
      </c>
      <c r="AZ42">
        <v>5.18</v>
      </c>
      <c r="BA42">
        <v>3.43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70.793445470476286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2.4597195942095067</v>
      </c>
      <c r="N43">
        <v>2.86</v>
      </c>
      <c r="O43">
        <v>3.06</v>
      </c>
      <c r="P43">
        <v>4.5999999999999996</v>
      </c>
      <c r="Q43">
        <v>0.22018565400843881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4.562043267052295</v>
      </c>
      <c r="AC43">
        <v>2.9269789932545454</v>
      </c>
      <c r="AD43">
        <v>3.5653134032108209</v>
      </c>
      <c r="AE43">
        <v>4.8751426944619478</v>
      </c>
      <c r="AF43">
        <v>0.7619502723317586</v>
      </c>
      <c r="AG43">
        <v>4.6788019554343636</v>
      </c>
      <c r="AH43">
        <v>13.676376205881349</v>
      </c>
      <c r="AI43">
        <v>1.6023836300964722</v>
      </c>
      <c r="AJ43">
        <v>0</v>
      </c>
      <c r="AK43">
        <v>8.5055731565872925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3.1297071856067369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1.4</v>
      </c>
      <c r="AZ43">
        <v>5.18</v>
      </c>
      <c r="BA43">
        <v>3.43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71.494176012135526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2.4597195942095067</v>
      </c>
      <c r="N44">
        <v>2.86</v>
      </c>
      <c r="O44">
        <v>3.1799999999999997</v>
      </c>
      <c r="P44">
        <v>4.5999999999999996</v>
      </c>
      <c r="Q44">
        <v>0.22018565400843881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4.562043267052295</v>
      </c>
      <c r="AC44">
        <v>2.9269789932545454</v>
      </c>
      <c r="AD44">
        <v>3.5653134032108209</v>
      </c>
      <c r="AE44">
        <v>4.8751426944619478</v>
      </c>
      <c r="AF44">
        <v>0.7619502723317586</v>
      </c>
      <c r="AG44">
        <v>4.6788019554343636</v>
      </c>
      <c r="AH44">
        <v>13.676376205881349</v>
      </c>
      <c r="AI44">
        <v>1.6023836300964722</v>
      </c>
      <c r="AJ44">
        <v>0</v>
      </c>
      <c r="AK44">
        <v>8.5055731565872925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3.1297071856067369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1.4</v>
      </c>
      <c r="AZ44">
        <v>5.18</v>
      </c>
      <c r="BA44">
        <v>3.43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71.61417601213553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2.4597195942095067</v>
      </c>
      <c r="N45">
        <v>2.86</v>
      </c>
      <c r="O45">
        <v>3.1799999999999997</v>
      </c>
      <c r="P45">
        <v>4.5999999999999996</v>
      </c>
      <c r="Q45">
        <v>0.22018565400843881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4.562043267052295</v>
      </c>
      <c r="AC45">
        <v>2.9269789932545454</v>
      </c>
      <c r="AD45">
        <v>3.5653134032108209</v>
      </c>
      <c r="AE45">
        <v>4.8751426944619478</v>
      </c>
      <c r="AF45">
        <v>0.7619502723317586</v>
      </c>
      <c r="AG45">
        <v>4.6788019554343636</v>
      </c>
      <c r="AH45">
        <v>13.676376205881349</v>
      </c>
      <c r="AI45">
        <v>1.6023836300964722</v>
      </c>
      <c r="AJ45">
        <v>0</v>
      </c>
      <c r="AK45">
        <v>8.5055731565872925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2.3089766439474837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1.4</v>
      </c>
      <c r="AZ45">
        <v>5.18</v>
      </c>
      <c r="BA45">
        <v>3.43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70.793445470476286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2.4597195942095067</v>
      </c>
      <c r="N46">
        <v>2.86</v>
      </c>
      <c r="O46">
        <v>3.1799999999999997</v>
      </c>
      <c r="P46">
        <v>4.5999999999999996</v>
      </c>
      <c r="Q46">
        <v>0.22018565400843881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4.562043267052295</v>
      </c>
      <c r="AC46">
        <v>2.9269789932545454</v>
      </c>
      <c r="AD46">
        <v>3.5653134032108209</v>
      </c>
      <c r="AE46">
        <v>4.8751426944619478</v>
      </c>
      <c r="AF46">
        <v>0.7619502723317586</v>
      </c>
      <c r="AG46">
        <v>4.6788019554343636</v>
      </c>
      <c r="AH46">
        <v>13.676376205881349</v>
      </c>
      <c r="AI46">
        <v>1.6023836300964722</v>
      </c>
      <c r="AJ46">
        <v>0</v>
      </c>
      <c r="AK46">
        <v>8.5055731565872925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2.3089766439474837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1.4</v>
      </c>
      <c r="AZ46">
        <v>5.18</v>
      </c>
      <c r="BA46">
        <v>3.43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70.793445470476286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2.4597195942095067</v>
      </c>
      <c r="N47">
        <v>2.86</v>
      </c>
      <c r="O47">
        <v>3.1799999999999997</v>
      </c>
      <c r="P47">
        <v>4.5999999999999996</v>
      </c>
      <c r="Q47">
        <v>0.22018565400843881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4.562043267052295</v>
      </c>
      <c r="AC47">
        <v>2.9269789932545454</v>
      </c>
      <c r="AD47">
        <v>3.5653134032108209</v>
      </c>
      <c r="AE47">
        <v>4.8751426944619478</v>
      </c>
      <c r="AF47">
        <v>0.7619502723317586</v>
      </c>
      <c r="AG47">
        <v>4.6788019554343636</v>
      </c>
      <c r="AH47">
        <v>13.676376205881349</v>
      </c>
      <c r="AI47">
        <v>1.6023836300964722</v>
      </c>
      <c r="AJ47">
        <v>0</v>
      </c>
      <c r="AK47">
        <v>8.5055731565872925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2.3089766439474837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1.4</v>
      </c>
      <c r="AZ47">
        <v>3.8</v>
      </c>
      <c r="BA47">
        <v>3.43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69.413445470476276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2.4597195942095067</v>
      </c>
      <c r="N48">
        <v>2.86</v>
      </c>
      <c r="O48">
        <v>3.1799999999999997</v>
      </c>
      <c r="P48">
        <v>4.5999999999999996</v>
      </c>
      <c r="Q48">
        <v>0.22018565400843881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4.562043267052295</v>
      </c>
      <c r="AC48">
        <v>2.9269789932545454</v>
      </c>
      <c r="AD48">
        <v>3.5653134032108209</v>
      </c>
      <c r="AE48">
        <v>4.8751426944619478</v>
      </c>
      <c r="AF48">
        <v>0.7619502723317586</v>
      </c>
      <c r="AG48">
        <v>4.6788019554343636</v>
      </c>
      <c r="AH48">
        <v>13.676376205881349</v>
      </c>
      <c r="AI48">
        <v>1.6023836300964722</v>
      </c>
      <c r="AJ48">
        <v>0</v>
      </c>
      <c r="AK48">
        <v>8.5055731565872925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2.3089766439474837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1.4</v>
      </c>
      <c r="AZ48">
        <v>3.8</v>
      </c>
      <c r="BA48">
        <v>3.43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69.413445470476276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2.4597195942095067</v>
      </c>
      <c r="N49">
        <v>2.859757483252777</v>
      </c>
      <c r="O49">
        <v>3.1799999999999997</v>
      </c>
      <c r="P49">
        <v>4.5999999999999996</v>
      </c>
      <c r="Q49">
        <v>0.22018565400843881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4.562043267052295</v>
      </c>
      <c r="AC49">
        <v>2.9269789932545454</v>
      </c>
      <c r="AD49">
        <v>3.5653134032108209</v>
      </c>
      <c r="AE49">
        <v>4.8751426944619478</v>
      </c>
      <c r="AF49">
        <v>0.7619502723317586</v>
      </c>
      <c r="AG49">
        <v>4.6788019554343636</v>
      </c>
      <c r="AH49">
        <v>13.676376205881349</v>
      </c>
      <c r="AI49">
        <v>1.6023836300964722</v>
      </c>
      <c r="AJ49">
        <v>0</v>
      </c>
      <c r="AK49">
        <v>8.5055731565872925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2.3089766439474837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1.4</v>
      </c>
      <c r="AZ49">
        <v>3.8</v>
      </c>
      <c r="BA49">
        <v>3.43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69.413202953729055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2.4597195942095067</v>
      </c>
      <c r="N50">
        <v>2.859757483252777</v>
      </c>
      <c r="O50">
        <v>3.1799999999999997</v>
      </c>
      <c r="P50">
        <v>4.5999999999999996</v>
      </c>
      <c r="Q50">
        <v>0.22018565400843881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4.562043267052295</v>
      </c>
      <c r="AC50">
        <v>2.9269789932545454</v>
      </c>
      <c r="AD50">
        <v>3.5653134032108209</v>
      </c>
      <c r="AE50">
        <v>4.8751426944619478</v>
      </c>
      <c r="AF50">
        <v>0.7619502723317586</v>
      </c>
      <c r="AG50">
        <v>4.6788019554343636</v>
      </c>
      <c r="AH50">
        <v>13.676376205881349</v>
      </c>
      <c r="AI50">
        <v>1.6023836300964722</v>
      </c>
      <c r="AJ50">
        <v>0</v>
      </c>
      <c r="AK50">
        <v>8.5055731565872925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2.3089766439474837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1.4</v>
      </c>
      <c r="AZ50">
        <v>5.18</v>
      </c>
      <c r="BA50">
        <v>3.43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70.793202953729065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2.5197191261703074</v>
      </c>
      <c r="N51">
        <v>2.859757483252777</v>
      </c>
      <c r="O51">
        <v>3.1799999999999997</v>
      </c>
      <c r="P51">
        <v>4.5999999999999996</v>
      </c>
      <c r="Q51">
        <v>0.22018565400843881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4.562043267052295</v>
      </c>
      <c r="AC51">
        <v>2.9269789932545454</v>
      </c>
      <c r="AD51">
        <v>3.5653134032108209</v>
      </c>
      <c r="AE51">
        <v>4.8751426944619478</v>
      </c>
      <c r="AF51">
        <v>0.7619502723317586</v>
      </c>
      <c r="AG51">
        <v>4.6788019554343636</v>
      </c>
      <c r="AH51">
        <v>13.676376205881349</v>
      </c>
      <c r="AI51">
        <v>1.6023836300964722</v>
      </c>
      <c r="AJ51">
        <v>0</v>
      </c>
      <c r="AK51">
        <v>8.5055731565872925</v>
      </c>
      <c r="AL51">
        <v>0</v>
      </c>
      <c r="AM51">
        <v>0.50683745222180587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2.3089766439474837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1.4</v>
      </c>
      <c r="AZ51">
        <v>5.18</v>
      </c>
      <c r="BA51">
        <v>3.43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71.360039937911665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2.5197191261703074</v>
      </c>
      <c r="N52">
        <v>2.859757483252777</v>
      </c>
      <c r="O52">
        <v>3.1799999999999997</v>
      </c>
      <c r="P52">
        <v>4.5999999999999996</v>
      </c>
      <c r="Q52">
        <v>0.22018565400843881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4.562043267052295</v>
      </c>
      <c r="AC52">
        <v>2.9269789932545454</v>
      </c>
      <c r="AD52">
        <v>3.5653134032108209</v>
      </c>
      <c r="AE52">
        <v>4.8751426944619478</v>
      </c>
      <c r="AF52">
        <v>0.7619502723317586</v>
      </c>
      <c r="AG52">
        <v>4.6788019554343636</v>
      </c>
      <c r="AH52">
        <v>13.676376205881349</v>
      </c>
      <c r="AI52">
        <v>1.6023836300964722</v>
      </c>
      <c r="AJ52">
        <v>0</v>
      </c>
      <c r="AK52">
        <v>8.5055731565872925</v>
      </c>
      <c r="AL52">
        <v>0</v>
      </c>
      <c r="AM52">
        <v>0.50683745222180587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2.3089766439474837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1.4</v>
      </c>
      <c r="AZ52">
        <v>5.18</v>
      </c>
      <c r="BA52">
        <v>3.43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71.360039937911665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2.5197191261703074</v>
      </c>
      <c r="N53">
        <v>2.859757483252777</v>
      </c>
      <c r="O53">
        <v>3.1799999999999997</v>
      </c>
      <c r="P53">
        <v>4.5999999999999996</v>
      </c>
      <c r="Q53">
        <v>0.22018565400843881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4.562043267052295</v>
      </c>
      <c r="AC53">
        <v>2.9269789932545454</v>
      </c>
      <c r="AD53">
        <v>3.5653134032108209</v>
      </c>
      <c r="AE53">
        <v>4.8751426944619478</v>
      </c>
      <c r="AF53">
        <v>0.7619502723317586</v>
      </c>
      <c r="AG53">
        <v>4.6788019554343636</v>
      </c>
      <c r="AH53">
        <v>13.676376205881349</v>
      </c>
      <c r="AI53">
        <v>1.6023836300964722</v>
      </c>
      <c r="AJ53">
        <v>0</v>
      </c>
      <c r="AK53">
        <v>8.5055731565872925</v>
      </c>
      <c r="AL53">
        <v>0</v>
      </c>
      <c r="AM53">
        <v>0.50683745222180587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2.3089766439474837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1.4</v>
      </c>
      <c r="AZ53">
        <v>5.18</v>
      </c>
      <c r="BA53">
        <v>3.43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71.360039937911665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2.5197191261703074</v>
      </c>
      <c r="N54">
        <v>2.859757483252777</v>
      </c>
      <c r="O54">
        <v>3.1799999999999997</v>
      </c>
      <c r="P54">
        <v>4.5999999999999996</v>
      </c>
      <c r="Q54">
        <v>0.22018565400843881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4.562043267052295</v>
      </c>
      <c r="AC54">
        <v>2.9269789932545454</v>
      </c>
      <c r="AD54">
        <v>3.5653134032108209</v>
      </c>
      <c r="AE54">
        <v>4.8751426944619478</v>
      </c>
      <c r="AF54">
        <v>0.7619502723317586</v>
      </c>
      <c r="AG54">
        <v>4.6788019554343636</v>
      </c>
      <c r="AH54">
        <v>13.676376205881349</v>
      </c>
      <c r="AI54">
        <v>1.6023836300964722</v>
      </c>
      <c r="AJ54">
        <v>0</v>
      </c>
      <c r="AK54">
        <v>8.5055731565872925</v>
      </c>
      <c r="AL54">
        <v>0</v>
      </c>
      <c r="AM54">
        <v>0.50683745222180587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2.5661269337468351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1.4</v>
      </c>
      <c r="AZ54">
        <v>5.18</v>
      </c>
      <c r="BA54">
        <v>3.43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71.617190227711021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2.5197191261703074</v>
      </c>
      <c r="N55">
        <v>2.859757483252777</v>
      </c>
      <c r="O55">
        <v>3.1799999999999997</v>
      </c>
      <c r="P55">
        <v>4.5999999999999996</v>
      </c>
      <c r="Q55">
        <v>0.22018565400843881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4.562043267052295</v>
      </c>
      <c r="AC55">
        <v>2.9269789932545454</v>
      </c>
      <c r="AD55">
        <v>3.5653134032108209</v>
      </c>
      <c r="AE55">
        <v>4.8751426944619478</v>
      </c>
      <c r="AF55">
        <v>0.7619502723317586</v>
      </c>
      <c r="AG55">
        <v>4.6788019554343636</v>
      </c>
      <c r="AH55">
        <v>13.676376205881349</v>
      </c>
      <c r="AI55">
        <v>1.6023836300964722</v>
      </c>
      <c r="AJ55">
        <v>0</v>
      </c>
      <c r="AK55">
        <v>8.5055731565872925</v>
      </c>
      <c r="AL55">
        <v>0</v>
      </c>
      <c r="AM55">
        <v>0.50683745222180587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2.5661269337468351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1.4</v>
      </c>
      <c r="AZ55">
        <v>3.8</v>
      </c>
      <c r="BA55">
        <v>3.43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70.237190227711025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2.5197191261703074</v>
      </c>
      <c r="N56">
        <v>2.859757483252777</v>
      </c>
      <c r="O56">
        <v>3.1799999999999997</v>
      </c>
      <c r="P56">
        <v>4.5999999999999996</v>
      </c>
      <c r="Q56">
        <v>0.22018565400843881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4.562043267052295</v>
      </c>
      <c r="AC56">
        <v>2.9269789932545454</v>
      </c>
      <c r="AD56">
        <v>3.5653134032108209</v>
      </c>
      <c r="AE56">
        <v>4.8751426944619478</v>
      </c>
      <c r="AF56">
        <v>0.7619502723317586</v>
      </c>
      <c r="AG56">
        <v>4.6788019554343636</v>
      </c>
      <c r="AH56">
        <v>13.676376205881349</v>
      </c>
      <c r="AI56">
        <v>1.6023836300964722</v>
      </c>
      <c r="AJ56">
        <v>0</v>
      </c>
      <c r="AK56">
        <v>8.5055731565872925</v>
      </c>
      <c r="AL56">
        <v>0</v>
      </c>
      <c r="AM56">
        <v>0.50683745222180587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2.5661269337468351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1.4</v>
      </c>
      <c r="AZ56">
        <v>5.18</v>
      </c>
      <c r="BA56">
        <v>3.43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71.617190227711021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2.4595735829433174</v>
      </c>
      <c r="N57">
        <v>2.859757483252777</v>
      </c>
      <c r="O57">
        <v>3.1799999999999997</v>
      </c>
      <c r="P57">
        <v>4.6000000000000005</v>
      </c>
      <c r="Q57">
        <v>0.22018565400843881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4.562043267052295</v>
      </c>
      <c r="AC57">
        <v>2.9269789932545454</v>
      </c>
      <c r="AD57">
        <v>3.5653134032108209</v>
      </c>
      <c r="AE57">
        <v>4.8751426944619478</v>
      </c>
      <c r="AF57">
        <v>0.7619502723317586</v>
      </c>
      <c r="AG57">
        <v>4.6788019554343636</v>
      </c>
      <c r="AH57">
        <v>13.676376205881349</v>
      </c>
      <c r="AI57">
        <v>1.6023836300964722</v>
      </c>
      <c r="AJ57">
        <v>0</v>
      </c>
      <c r="AK57">
        <v>8.5055731565872925</v>
      </c>
      <c r="AL57">
        <v>0</v>
      </c>
      <c r="AM57">
        <v>0.50683745222180587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2.5661269337468351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1.4</v>
      </c>
      <c r="AZ57">
        <v>5.18</v>
      </c>
      <c r="BA57">
        <v>3.43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71.557044684484026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2.4595735829433174</v>
      </c>
      <c r="N58">
        <v>2.859757483252777</v>
      </c>
      <c r="O58">
        <v>3.1799999999999997</v>
      </c>
      <c r="P58">
        <v>4.6000000000000005</v>
      </c>
      <c r="Q58">
        <v>0.22018565400843881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4.562043267052295</v>
      </c>
      <c r="AC58">
        <v>2.9269789932545454</v>
      </c>
      <c r="AD58">
        <v>3.5653134032108209</v>
      </c>
      <c r="AE58">
        <v>4.8751426944619478</v>
      </c>
      <c r="AF58">
        <v>0.7619502723317586</v>
      </c>
      <c r="AG58">
        <v>4.6788019554343636</v>
      </c>
      <c r="AH58">
        <v>13.676376205881349</v>
      </c>
      <c r="AI58">
        <v>1.6023836300964722</v>
      </c>
      <c r="AJ58">
        <v>0</v>
      </c>
      <c r="AK58">
        <v>8.5055731565872925</v>
      </c>
      <c r="AL58">
        <v>0</v>
      </c>
      <c r="AM58">
        <v>0.50683745222180587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2.5661269337468351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1.4</v>
      </c>
      <c r="AZ58">
        <v>5.18</v>
      </c>
      <c r="BA58">
        <v>3.43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71.557044684484026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2.4597238127315597</v>
      </c>
      <c r="N59">
        <v>2.859757483252777</v>
      </c>
      <c r="O59">
        <v>3.1799999999999997</v>
      </c>
      <c r="P59">
        <v>4.5999999999999996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4.562043267052295</v>
      </c>
      <c r="AC59">
        <v>2.9269789932545454</v>
      </c>
      <c r="AD59">
        <v>3.0788858719602898</v>
      </c>
      <c r="AE59">
        <v>4.8751426944619478</v>
      </c>
      <c r="AF59">
        <v>0.7619502723317586</v>
      </c>
      <c r="AG59">
        <v>4.6788019554343636</v>
      </c>
      <c r="AH59">
        <v>13.676376205881349</v>
      </c>
      <c r="AI59">
        <v>1.6023836300964722</v>
      </c>
      <c r="AJ59">
        <v>0</v>
      </c>
      <c r="AK59">
        <v>8.5055731565872925</v>
      </c>
      <c r="AL59">
        <v>0</v>
      </c>
      <c r="AM59">
        <v>0.50683745222180587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2.5661269337468351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1.4</v>
      </c>
      <c r="AZ59">
        <v>5.18</v>
      </c>
      <c r="BA59">
        <v>3.43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70.8505817290133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2.4597238127315597</v>
      </c>
      <c r="N60">
        <v>2.859757483252777</v>
      </c>
      <c r="O60">
        <v>3.1799999999999997</v>
      </c>
      <c r="P60">
        <v>4.5999999999999996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4.562043267052295</v>
      </c>
      <c r="AC60">
        <v>2.9269789932545454</v>
      </c>
      <c r="AD60">
        <v>3.0788858719602898</v>
      </c>
      <c r="AE60">
        <v>4.8751426944619478</v>
      </c>
      <c r="AF60">
        <v>0.7619502723317586</v>
      </c>
      <c r="AG60">
        <v>4.6788019554343636</v>
      </c>
      <c r="AH60">
        <v>13.676376205881349</v>
      </c>
      <c r="AI60">
        <v>1.6023836300964722</v>
      </c>
      <c r="AJ60">
        <v>0</v>
      </c>
      <c r="AK60">
        <v>8.5055731565872925</v>
      </c>
      <c r="AL60">
        <v>0</v>
      </c>
      <c r="AM60">
        <v>0.50683745222180587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2.5661269337468351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1.4</v>
      </c>
      <c r="AZ60">
        <v>5.18</v>
      </c>
      <c r="BA60">
        <v>3.43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70.8505817290133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2.4597238127315597</v>
      </c>
      <c r="N61">
        <v>2.859757483252777</v>
      </c>
      <c r="O61">
        <v>3.1799999999999997</v>
      </c>
      <c r="P61">
        <v>4.5999999999999996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4.562043267052295</v>
      </c>
      <c r="AC61">
        <v>2.9269789932545454</v>
      </c>
      <c r="AD61">
        <v>3.0788858719602898</v>
      </c>
      <c r="AE61">
        <v>4.8751426944619478</v>
      </c>
      <c r="AF61">
        <v>0.7619502723317586</v>
      </c>
      <c r="AG61">
        <v>4.6788019554343636</v>
      </c>
      <c r="AH61">
        <v>13.676376205881349</v>
      </c>
      <c r="AI61">
        <v>1.6023836300964722</v>
      </c>
      <c r="AJ61">
        <v>0</v>
      </c>
      <c r="AK61">
        <v>8.5055731565872925</v>
      </c>
      <c r="AL61">
        <v>0</v>
      </c>
      <c r="AM61">
        <v>0.50683745222180587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2.5661269337468351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1.4</v>
      </c>
      <c r="AZ61">
        <v>5.18</v>
      </c>
      <c r="BA61">
        <v>3.43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70.8505817290133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2.4597238127315597</v>
      </c>
      <c r="N62">
        <v>2.859757483252777</v>
      </c>
      <c r="O62">
        <v>3.1799999999999997</v>
      </c>
      <c r="P62">
        <v>4.5999999999999996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4.562043267052295</v>
      </c>
      <c r="AC62">
        <v>2.9269789932545454</v>
      </c>
      <c r="AD62">
        <v>3.0788858719602898</v>
      </c>
      <c r="AE62">
        <v>4.8751426944619478</v>
      </c>
      <c r="AF62">
        <v>0.7619502723317586</v>
      </c>
      <c r="AG62">
        <v>4.6788019554343636</v>
      </c>
      <c r="AH62">
        <v>13.676376205881349</v>
      </c>
      <c r="AI62">
        <v>1.6023836300964722</v>
      </c>
      <c r="AJ62">
        <v>0</v>
      </c>
      <c r="AK62">
        <v>8.5055731565872925</v>
      </c>
      <c r="AL62">
        <v>0</v>
      </c>
      <c r="AM62">
        <v>0.50683745222180587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2.5661269337468351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1.4</v>
      </c>
      <c r="AZ62">
        <v>5.18</v>
      </c>
      <c r="BA62">
        <v>3.43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70.8505817290133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2.4597238127315597</v>
      </c>
      <c r="N63">
        <v>2.859757483252777</v>
      </c>
      <c r="O63">
        <v>3.1799999999999997</v>
      </c>
      <c r="P63">
        <v>4.5999999999999996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4.562043267052295</v>
      </c>
      <c r="AC63">
        <v>2.9269789932545454</v>
      </c>
      <c r="AD63">
        <v>3.0788858719602898</v>
      </c>
      <c r="AE63">
        <v>4.8751426944619478</v>
      </c>
      <c r="AF63">
        <v>0.7619502723317586</v>
      </c>
      <c r="AG63">
        <v>4.6788019554343636</v>
      </c>
      <c r="AH63">
        <v>13.676376205881349</v>
      </c>
      <c r="AI63">
        <v>0.35985334902813193</v>
      </c>
      <c r="AJ63">
        <v>0</v>
      </c>
      <c r="AK63">
        <v>8.5055731565872925</v>
      </c>
      <c r="AL63">
        <v>0</v>
      </c>
      <c r="AM63">
        <v>1.0136749044436117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2.5661269337468351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1.4</v>
      </c>
      <c r="AZ63">
        <v>5.18</v>
      </c>
      <c r="BA63">
        <v>3.43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70.114888900166761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2.4597238127315597</v>
      </c>
      <c r="N64">
        <v>2.859757483252777</v>
      </c>
      <c r="O64">
        <v>3.1799999999999997</v>
      </c>
      <c r="P64">
        <v>4.5999999999999996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4.562043267052295</v>
      </c>
      <c r="AC64">
        <v>2.9269789932545454</v>
      </c>
      <c r="AD64">
        <v>3.0788858719602898</v>
      </c>
      <c r="AE64">
        <v>4.8751426944619478</v>
      </c>
      <c r="AF64">
        <v>0.7619502723317586</v>
      </c>
      <c r="AG64">
        <v>4.6788019554343636</v>
      </c>
      <c r="AH64">
        <v>13.676376205881349</v>
      </c>
      <c r="AI64">
        <v>0.35985334902813193</v>
      </c>
      <c r="AJ64">
        <v>0</v>
      </c>
      <c r="AK64">
        <v>8.5055731565872925</v>
      </c>
      <c r="AL64">
        <v>0</v>
      </c>
      <c r="AM64">
        <v>1.0136749044436117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2.5661269337468351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1.4</v>
      </c>
      <c r="AZ64">
        <v>5.18</v>
      </c>
      <c r="BA64">
        <v>3.43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70.114888900166761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2.4597238127315597</v>
      </c>
      <c r="N65">
        <v>2.859757483252777</v>
      </c>
      <c r="O65">
        <v>3.1799999999999997</v>
      </c>
      <c r="P65">
        <v>4.5999999999999996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4.562043267052295</v>
      </c>
      <c r="AC65">
        <v>2.9269789932545454</v>
      </c>
      <c r="AD65">
        <v>3.0788858719602898</v>
      </c>
      <c r="AE65">
        <v>4.8751426944619478</v>
      </c>
      <c r="AF65">
        <v>0.7619502723317586</v>
      </c>
      <c r="AG65">
        <v>4.6788019554343636</v>
      </c>
      <c r="AH65">
        <v>13.676376205881349</v>
      </c>
      <c r="AI65">
        <v>1.4111526618956587</v>
      </c>
      <c r="AJ65">
        <v>0</v>
      </c>
      <c r="AK65">
        <v>8.5055731565872925</v>
      </c>
      <c r="AL65">
        <v>0</v>
      </c>
      <c r="AM65">
        <v>1.0136749044436117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2.5661269337468351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1.4</v>
      </c>
      <c r="AZ65">
        <v>5.18</v>
      </c>
      <c r="BA65">
        <v>3.43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71.166188213034289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2.4597238127315597</v>
      </c>
      <c r="N66">
        <v>2.859757483252777</v>
      </c>
      <c r="O66">
        <v>3.1799999999999997</v>
      </c>
      <c r="P66">
        <v>4.5999999999999996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4.562043267052295</v>
      </c>
      <c r="AC66">
        <v>2.9269789932545454</v>
      </c>
      <c r="AD66">
        <v>3.0788858719602898</v>
      </c>
      <c r="AE66">
        <v>4.8751426944619478</v>
      </c>
      <c r="AF66">
        <v>0.7619502723317586</v>
      </c>
      <c r="AG66">
        <v>4.6788019554343636</v>
      </c>
      <c r="AH66">
        <v>13.676376205881349</v>
      </c>
      <c r="AI66">
        <v>1.4111526618956587</v>
      </c>
      <c r="AJ66">
        <v>0</v>
      </c>
      <c r="AK66">
        <v>8.5055731565872925</v>
      </c>
      <c r="AL66">
        <v>0</v>
      </c>
      <c r="AM66">
        <v>1.0136749044436117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2.5661269337468351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1.4</v>
      </c>
      <c r="AZ66">
        <v>5.18</v>
      </c>
      <c r="BA66">
        <v>3.43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71.166188213034289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2.4597238127315597</v>
      </c>
      <c r="N67">
        <v>2.859757483252777</v>
      </c>
      <c r="O67">
        <v>3.1799999999999997</v>
      </c>
      <c r="P67">
        <v>4.5999999999999996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4.562043267052295</v>
      </c>
      <c r="AC67">
        <v>2.9269789932545454</v>
      </c>
      <c r="AD67">
        <v>3.0788858719602898</v>
      </c>
      <c r="AE67">
        <v>4.8751426944619478</v>
      </c>
      <c r="AF67">
        <v>0.7619502723317586</v>
      </c>
      <c r="AG67">
        <v>4.6788019554343636</v>
      </c>
      <c r="AH67">
        <v>13.676376205881349</v>
      </c>
      <c r="AI67">
        <v>1.4111526618956587</v>
      </c>
      <c r="AJ67">
        <v>0</v>
      </c>
      <c r="AK67">
        <v>8.5055731565872925</v>
      </c>
      <c r="AL67">
        <v>0</v>
      </c>
      <c r="AM67">
        <v>1.0136749044436117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2.5661269337468351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1.4</v>
      </c>
      <c r="AZ67">
        <v>5.18</v>
      </c>
      <c r="BA67">
        <v>3.43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71.166188213034289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2.4597238127315597</v>
      </c>
      <c r="N68">
        <v>2.859757483252777</v>
      </c>
      <c r="O68">
        <v>3.1799999999999997</v>
      </c>
      <c r="P68">
        <v>4.5999999999999996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4.562043267052295</v>
      </c>
      <c r="AC68">
        <v>2.9269789932545454</v>
      </c>
      <c r="AD68">
        <v>3.0788858719602898</v>
      </c>
      <c r="AE68">
        <v>4.8751426944619478</v>
      </c>
      <c r="AF68">
        <v>0.7619502723317586</v>
      </c>
      <c r="AG68">
        <v>4.6788019554343636</v>
      </c>
      <c r="AH68">
        <v>13.676376205881349</v>
      </c>
      <c r="AI68">
        <v>1.4111526618956587</v>
      </c>
      <c r="AJ68">
        <v>0</v>
      </c>
      <c r="AK68">
        <v>8.5055731565872925</v>
      </c>
      <c r="AL68">
        <v>0</v>
      </c>
      <c r="AM68">
        <v>1.0136749044436117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2.5661269337468351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1.4</v>
      </c>
      <c r="AZ68">
        <v>5.18</v>
      </c>
      <c r="BA68">
        <v>3.43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71.166188213034289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2.4597238127315597</v>
      </c>
      <c r="N69">
        <v>2.859757483252777</v>
      </c>
      <c r="O69">
        <v>3.1799999999999997</v>
      </c>
      <c r="P69">
        <v>4.5999999999999996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4.562043267052295</v>
      </c>
      <c r="AC69">
        <v>2.9269789932545454</v>
      </c>
      <c r="AD69">
        <v>3.0788858719602898</v>
      </c>
      <c r="AE69">
        <v>4.8751426944619478</v>
      </c>
      <c r="AF69">
        <v>0.7619502723317586</v>
      </c>
      <c r="AG69">
        <v>4.6788019554343636</v>
      </c>
      <c r="AH69">
        <v>13.676376205881349</v>
      </c>
      <c r="AI69">
        <v>1.4111526618956587</v>
      </c>
      <c r="AJ69">
        <v>0</v>
      </c>
      <c r="AK69">
        <v>8.5055731565872925</v>
      </c>
      <c r="AL69">
        <v>0</v>
      </c>
      <c r="AM69">
        <v>1.0136749044436117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2.6933580875848411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1.4</v>
      </c>
      <c r="AZ69">
        <v>5.18</v>
      </c>
      <c r="BA69">
        <v>3.43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71.293419366872286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2.4597238127315597</v>
      </c>
      <c r="N70">
        <v>2.859757483252777</v>
      </c>
      <c r="O70">
        <v>3.1799999999999997</v>
      </c>
      <c r="P70">
        <v>4.5999999999999996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4.562043267052295</v>
      </c>
      <c r="AC70">
        <v>2.9269789932545454</v>
      </c>
      <c r="AD70">
        <v>3.0788858719602898</v>
      </c>
      <c r="AE70">
        <v>4.8751426944619478</v>
      </c>
      <c r="AF70">
        <v>0.7619502723317586</v>
      </c>
      <c r="AG70">
        <v>4.6788019554343636</v>
      </c>
      <c r="AH70">
        <v>13.676376205881349</v>
      </c>
      <c r="AI70">
        <v>1.4111526618956587</v>
      </c>
      <c r="AJ70">
        <v>0</v>
      </c>
      <c r="AK70">
        <v>8.5055731565872925</v>
      </c>
      <c r="AL70">
        <v>0</v>
      </c>
      <c r="AM70">
        <v>1.0136749044436117</v>
      </c>
      <c r="AN70">
        <v>0</v>
      </c>
      <c r="AO70">
        <v>0</v>
      </c>
      <c r="AP70">
        <v>0</v>
      </c>
      <c r="AQ70">
        <v>2.0060832631820618</v>
      </c>
      <c r="AR70">
        <v>0</v>
      </c>
      <c r="AS70">
        <v>2.6933580875848411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1.4</v>
      </c>
      <c r="AZ70">
        <v>5.18</v>
      </c>
      <c r="BA70">
        <v>3.43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73.299502630054349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2.4597238127315597</v>
      </c>
      <c r="N71">
        <v>2.859757483252777</v>
      </c>
      <c r="O71">
        <v>3.1799999999999997</v>
      </c>
      <c r="P71">
        <v>4.5999999999999996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4.562043267052295</v>
      </c>
      <c r="AC71">
        <v>2.9269789932545454</v>
      </c>
      <c r="AD71">
        <v>3.0788858719602898</v>
      </c>
      <c r="AE71">
        <v>4.8751426944619478</v>
      </c>
      <c r="AF71">
        <v>0.7619502723317586</v>
      </c>
      <c r="AG71">
        <v>4.6788019554343636</v>
      </c>
      <c r="AH71">
        <v>13.676376205881349</v>
      </c>
      <c r="AI71">
        <v>1.4111526618956587</v>
      </c>
      <c r="AJ71">
        <v>0</v>
      </c>
      <c r="AK71">
        <v>8.5055731565872925</v>
      </c>
      <c r="AL71">
        <v>0</v>
      </c>
      <c r="AM71">
        <v>1.0136749044436117</v>
      </c>
      <c r="AN71">
        <v>0</v>
      </c>
      <c r="AO71">
        <v>0</v>
      </c>
      <c r="AP71">
        <v>0</v>
      </c>
      <c r="AQ71">
        <v>2.0060832631820618</v>
      </c>
      <c r="AR71">
        <v>0</v>
      </c>
      <c r="AS71">
        <v>2.5661269337468351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1.4</v>
      </c>
      <c r="AZ71">
        <v>5.18</v>
      </c>
      <c r="BA71">
        <v>3.43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73.172271476216366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2.4597238127315597</v>
      </c>
      <c r="N72">
        <v>2.859757483252777</v>
      </c>
      <c r="O72">
        <v>3.1799999999999997</v>
      </c>
      <c r="P72">
        <v>4.5999999999999996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4.562043267052295</v>
      </c>
      <c r="AC72">
        <v>2.9269789932545454</v>
      </c>
      <c r="AD72">
        <v>3.0788858719602898</v>
      </c>
      <c r="AE72">
        <v>4.8751426944619478</v>
      </c>
      <c r="AF72">
        <v>0.7619502723317586</v>
      </c>
      <c r="AG72">
        <v>4.6788019554343636</v>
      </c>
      <c r="AH72">
        <v>13.676376205881349</v>
      </c>
      <c r="AI72">
        <v>1.4111526618956587</v>
      </c>
      <c r="AJ72">
        <v>0</v>
      </c>
      <c r="AK72">
        <v>8.5055731565872925</v>
      </c>
      <c r="AL72">
        <v>0</v>
      </c>
      <c r="AM72">
        <v>1.0136749044436117</v>
      </c>
      <c r="AN72">
        <v>0</v>
      </c>
      <c r="AO72">
        <v>0</v>
      </c>
      <c r="AP72">
        <v>0</v>
      </c>
      <c r="AQ72">
        <v>2.0060832631820618</v>
      </c>
      <c r="AR72">
        <v>0</v>
      </c>
      <c r="AS72">
        <v>2.5661269337468351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1.4</v>
      </c>
      <c r="AZ72">
        <v>5.18</v>
      </c>
      <c r="BA72">
        <v>3.43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73.172271476216366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2.4597238127315597</v>
      </c>
      <c r="N73">
        <v>2.859757483252777</v>
      </c>
      <c r="O73">
        <v>3.1799999999999997</v>
      </c>
      <c r="P73">
        <v>4.5999999999999996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4.562043267052295</v>
      </c>
      <c r="AC73">
        <v>2.9269789932545454</v>
      </c>
      <c r="AD73">
        <v>3.0788858719602898</v>
      </c>
      <c r="AE73">
        <v>4.8751426944619478</v>
      </c>
      <c r="AF73">
        <v>0.7619502723317586</v>
      </c>
      <c r="AG73">
        <v>4.6788019554343636</v>
      </c>
      <c r="AH73">
        <v>13.676376205881349</v>
      </c>
      <c r="AI73">
        <v>1.4111526618956587</v>
      </c>
      <c r="AJ73">
        <v>0</v>
      </c>
      <c r="AK73">
        <v>8.5055731565872925</v>
      </c>
      <c r="AL73">
        <v>0</v>
      </c>
      <c r="AM73">
        <v>1.0136749044436117</v>
      </c>
      <c r="AN73">
        <v>0</v>
      </c>
      <c r="AO73">
        <v>0</v>
      </c>
      <c r="AP73">
        <v>0</v>
      </c>
      <c r="AQ73">
        <v>2.0060832631820618</v>
      </c>
      <c r="AR73">
        <v>0</v>
      </c>
      <c r="AS73">
        <v>2.5661269337468351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1.4</v>
      </c>
      <c r="AZ73">
        <v>5.18</v>
      </c>
      <c r="BA73">
        <v>3.43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73.172271476216366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2.4597238127315597</v>
      </c>
      <c r="N74">
        <v>2.859757483252777</v>
      </c>
      <c r="O74">
        <v>3.1799999999999997</v>
      </c>
      <c r="P74">
        <v>4.5999999999999996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4.562043267052295</v>
      </c>
      <c r="AC74">
        <v>2.9269789932545454</v>
      </c>
      <c r="AD74">
        <v>3.0788858719602898</v>
      </c>
      <c r="AE74">
        <v>4.8751426944619478</v>
      </c>
      <c r="AF74">
        <v>0.7619502723317586</v>
      </c>
      <c r="AG74">
        <v>4.6788019554343636</v>
      </c>
      <c r="AH74">
        <v>13.676376205881349</v>
      </c>
      <c r="AI74">
        <v>1.4111526618956587</v>
      </c>
      <c r="AJ74">
        <v>0</v>
      </c>
      <c r="AK74">
        <v>8.5055731565872925</v>
      </c>
      <c r="AL74">
        <v>0</v>
      </c>
      <c r="AM74">
        <v>1.0136749044436117</v>
      </c>
      <c r="AN74">
        <v>0</v>
      </c>
      <c r="AO74">
        <v>0</v>
      </c>
      <c r="AP74">
        <v>0</v>
      </c>
      <c r="AQ74">
        <v>2.0060832631820618</v>
      </c>
      <c r="AR74">
        <v>0</v>
      </c>
      <c r="AS74">
        <v>2.5661269337468351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1.4</v>
      </c>
      <c r="AZ74">
        <v>5.18</v>
      </c>
      <c r="BA74">
        <v>3.43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73.172271476216366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2.4597238127315597</v>
      </c>
      <c r="N75">
        <v>2.859757483252777</v>
      </c>
      <c r="O75">
        <v>3.1799999999999997</v>
      </c>
      <c r="P75">
        <v>4.5999999999999996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4.562043267052295</v>
      </c>
      <c r="AC75">
        <v>2.9269789932545454</v>
      </c>
      <c r="AD75">
        <v>3.0788858719602898</v>
      </c>
      <c r="AE75">
        <v>4.8751426944619478</v>
      </c>
      <c r="AF75">
        <v>0.7619502723317586</v>
      </c>
      <c r="AG75">
        <v>4.6788019554343636</v>
      </c>
      <c r="AH75">
        <v>13.676376205881349</v>
      </c>
      <c r="AI75">
        <v>2.8223053237913174</v>
      </c>
      <c r="AJ75">
        <v>0</v>
      </c>
      <c r="AK75">
        <v>8.5055731565872925</v>
      </c>
      <c r="AL75">
        <v>0</v>
      </c>
      <c r="AM75">
        <v>1.0136749044436117</v>
      </c>
      <c r="AN75">
        <v>0</v>
      </c>
      <c r="AO75">
        <v>0</v>
      </c>
      <c r="AP75">
        <v>0</v>
      </c>
      <c r="AQ75">
        <v>4.0133845489890065</v>
      </c>
      <c r="AR75">
        <v>0</v>
      </c>
      <c r="AS75">
        <v>2.5661269337468351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1.4</v>
      </c>
      <c r="AZ75">
        <v>5.18</v>
      </c>
      <c r="BA75">
        <v>3.43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76.590725423918968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2.4597238127315597</v>
      </c>
      <c r="N76">
        <v>2.859757483252777</v>
      </c>
      <c r="O76">
        <v>3.1799999999999997</v>
      </c>
      <c r="P76">
        <v>4.5999999999999996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4.562043267052295</v>
      </c>
      <c r="AC76">
        <v>2.9269789932545454</v>
      </c>
      <c r="AD76">
        <v>3.0788858719602898</v>
      </c>
      <c r="AE76">
        <v>4.8751426944619478</v>
      </c>
      <c r="AF76">
        <v>0.7619502723317586</v>
      </c>
      <c r="AG76">
        <v>4.6788019554343636</v>
      </c>
      <c r="AH76">
        <v>13.676376205881349</v>
      </c>
      <c r="AI76">
        <v>4.9390343166348059</v>
      </c>
      <c r="AJ76">
        <v>0</v>
      </c>
      <c r="AK76">
        <v>8.5055731565872925</v>
      </c>
      <c r="AL76">
        <v>0</v>
      </c>
      <c r="AM76">
        <v>1.0136749044436117</v>
      </c>
      <c r="AN76">
        <v>0</v>
      </c>
      <c r="AO76">
        <v>0</v>
      </c>
      <c r="AP76">
        <v>0</v>
      </c>
      <c r="AQ76">
        <v>6.0194678121710687</v>
      </c>
      <c r="AR76">
        <v>0</v>
      </c>
      <c r="AS76">
        <v>2.5661269337468351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2.79</v>
      </c>
      <c r="AZ76">
        <v>5.18</v>
      </c>
      <c r="BA76">
        <v>3.43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82.103537679944509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2.4597238127315597</v>
      </c>
      <c r="N77">
        <v>2.859757483252777</v>
      </c>
      <c r="O77">
        <v>3.1799999999999997</v>
      </c>
      <c r="P77">
        <v>4.5999999999999996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4.562043267052295</v>
      </c>
      <c r="AC77">
        <v>2.9269789932545454</v>
      </c>
      <c r="AD77">
        <v>3.0788858719602898</v>
      </c>
      <c r="AE77">
        <v>4.8751426944619478</v>
      </c>
      <c r="AF77">
        <v>2.2858508169952758</v>
      </c>
      <c r="AG77">
        <v>4.6788019554343636</v>
      </c>
      <c r="AH77">
        <v>13.676376205881349</v>
      </c>
      <c r="AI77">
        <v>4.9390343166348059</v>
      </c>
      <c r="AJ77">
        <v>0</v>
      </c>
      <c r="AK77">
        <v>8.5055731565872925</v>
      </c>
      <c r="AL77">
        <v>0</v>
      </c>
      <c r="AM77">
        <v>1.5205123566654171</v>
      </c>
      <c r="AN77">
        <v>0</v>
      </c>
      <c r="AO77">
        <v>0</v>
      </c>
      <c r="AP77">
        <v>0</v>
      </c>
      <c r="AQ77">
        <v>6.0194678121710687</v>
      </c>
      <c r="AR77">
        <v>0</v>
      </c>
      <c r="AS77">
        <v>2.0527223481892456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2.79</v>
      </c>
      <c r="AZ77">
        <v>5.18</v>
      </c>
      <c r="BA77">
        <v>3.43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83.620871091272249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2.4597238127315597</v>
      </c>
      <c r="N78">
        <v>2.859757483252777</v>
      </c>
      <c r="O78">
        <v>3.1799999999999997</v>
      </c>
      <c r="P78">
        <v>4.5999999999999996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4.7100647456051119</v>
      </c>
      <c r="AC78">
        <v>3.0786017789411546</v>
      </c>
      <c r="AD78">
        <v>3.6554937882179424</v>
      </c>
      <c r="AE78">
        <v>4.9415538861938737</v>
      </c>
      <c r="AF78">
        <v>3.3530696279214891</v>
      </c>
      <c r="AG78">
        <v>4.6788019554343636</v>
      </c>
      <c r="AH78">
        <v>13.80393227796832</v>
      </c>
      <c r="AI78">
        <v>4.9390343166348059</v>
      </c>
      <c r="AJ78">
        <v>0</v>
      </c>
      <c r="AK78">
        <v>8.5055731565872925</v>
      </c>
      <c r="AL78">
        <v>0</v>
      </c>
      <c r="AM78">
        <v>1.5205123566654171</v>
      </c>
      <c r="AN78">
        <v>0</v>
      </c>
      <c r="AO78">
        <v>0</v>
      </c>
      <c r="AP78">
        <v>0</v>
      </c>
      <c r="AQ78">
        <v>8.0596557088498511</v>
      </c>
      <c r="AR78">
        <v>0</v>
      </c>
      <c r="AS78">
        <v>2.0527223481892456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4.1900000000000004</v>
      </c>
      <c r="AZ78">
        <v>5.18</v>
      </c>
      <c r="BA78">
        <v>3.51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89.2784972431932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2.4597238127315597</v>
      </c>
      <c r="N79">
        <v>2.859757483252777</v>
      </c>
      <c r="O79">
        <v>3.1799999999999997</v>
      </c>
      <c r="P79">
        <v>4.5999999999999996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4.7100647456051119</v>
      </c>
      <c r="AC79">
        <v>3.0786017789411546</v>
      </c>
      <c r="AD79">
        <v>3.6554937882179424</v>
      </c>
      <c r="AE79">
        <v>4.9415538861938737</v>
      </c>
      <c r="AF79">
        <v>3.3530696279214891</v>
      </c>
      <c r="AG79">
        <v>4.6788019554343636</v>
      </c>
      <c r="AH79">
        <v>13.80393227796832</v>
      </c>
      <c r="AI79">
        <v>4.9390343166348059</v>
      </c>
      <c r="AJ79">
        <v>0</v>
      </c>
      <c r="AK79">
        <v>8.5055731565872925</v>
      </c>
      <c r="AL79">
        <v>0</v>
      </c>
      <c r="AM79">
        <v>1.5205123566654171</v>
      </c>
      <c r="AN79">
        <v>0</v>
      </c>
      <c r="AO79">
        <v>0</v>
      </c>
      <c r="AP79">
        <v>0</v>
      </c>
      <c r="AQ79">
        <v>8.3641613650705651</v>
      </c>
      <c r="AR79">
        <v>0</v>
      </c>
      <c r="AS79">
        <v>2.0527223481892456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4.1900000000000004</v>
      </c>
      <c r="AZ79">
        <v>5.18</v>
      </c>
      <c r="BA79">
        <v>3.51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89.583002899413927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2.4597238127315597</v>
      </c>
      <c r="N80">
        <v>2.859757483252777</v>
      </c>
      <c r="O80">
        <v>3.1799999999999997</v>
      </c>
      <c r="P80">
        <v>4.5999999999999996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4.7100647456051119</v>
      </c>
      <c r="AC80">
        <v>3.0786017789411546</v>
      </c>
      <c r="AD80">
        <v>3.6554937882179424</v>
      </c>
      <c r="AE80">
        <v>4.9415538861938737</v>
      </c>
      <c r="AF80">
        <v>3.3530696279214891</v>
      </c>
      <c r="AG80">
        <v>4.6788019554343636</v>
      </c>
      <c r="AH80">
        <v>13.80393227796832</v>
      </c>
      <c r="AI80">
        <v>4.9390343166348059</v>
      </c>
      <c r="AJ80">
        <v>0</v>
      </c>
      <c r="AK80">
        <v>8.5055731565872925</v>
      </c>
      <c r="AL80">
        <v>0</v>
      </c>
      <c r="AM80">
        <v>1.5205123566654171</v>
      </c>
      <c r="AN80">
        <v>0</v>
      </c>
      <c r="AO80">
        <v>0</v>
      </c>
      <c r="AP80">
        <v>0</v>
      </c>
      <c r="AQ80">
        <v>8.3641613650705651</v>
      </c>
      <c r="AR80">
        <v>0</v>
      </c>
      <c r="AS80">
        <v>2.0527223481892456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4.1900000000000004</v>
      </c>
      <c r="AZ80">
        <v>5.18</v>
      </c>
      <c r="BA80">
        <v>3.51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89.583002899413927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1.6291189750155741E-4</v>
      </c>
      <c r="M81">
        <v>2.4597238127315597</v>
      </c>
      <c r="N81">
        <v>2.859757483252777</v>
      </c>
      <c r="O81">
        <v>3.1799999999999997</v>
      </c>
      <c r="P81">
        <v>4.5999999999999996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4.7100647456051119</v>
      </c>
      <c r="AC81">
        <v>3.0786017789411546</v>
      </c>
      <c r="AD81">
        <v>3.6554937882179424</v>
      </c>
      <c r="AE81">
        <v>4.9415538861938737</v>
      </c>
      <c r="AF81">
        <v>3.3530696279214891</v>
      </c>
      <c r="AG81">
        <v>4.6788019554343636</v>
      </c>
      <c r="AH81">
        <v>13.80393227796832</v>
      </c>
      <c r="AI81">
        <v>4.9390343166348059</v>
      </c>
      <c r="AJ81">
        <v>0</v>
      </c>
      <c r="AK81">
        <v>8.5055731565872925</v>
      </c>
      <c r="AL81">
        <v>0</v>
      </c>
      <c r="AM81">
        <v>1.5205123566654171</v>
      </c>
      <c r="AN81">
        <v>0</v>
      </c>
      <c r="AO81">
        <v>0</v>
      </c>
      <c r="AP81">
        <v>0</v>
      </c>
      <c r="AQ81">
        <v>8.3641613650705651</v>
      </c>
      <c r="AR81">
        <v>0</v>
      </c>
      <c r="AS81">
        <v>2.0527223481892456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4.1900000000000004</v>
      </c>
      <c r="AZ81">
        <v>5.18</v>
      </c>
      <c r="BA81">
        <v>3.51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89.583165811311417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1.6291189750155741E-4</v>
      </c>
      <c r="M82">
        <v>2.4597238127315597</v>
      </c>
      <c r="N82">
        <v>2.859757483252777</v>
      </c>
      <c r="O82">
        <v>3.1799999999999997</v>
      </c>
      <c r="P82">
        <v>4.5999999999999996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4.7100647456051119</v>
      </c>
      <c r="AC82">
        <v>3.0786017789411546</v>
      </c>
      <c r="AD82">
        <v>3.6554937882179424</v>
      </c>
      <c r="AE82">
        <v>4.9415538861938737</v>
      </c>
      <c r="AF82">
        <v>3.3530696279214891</v>
      </c>
      <c r="AG82">
        <v>4.6788019554343636</v>
      </c>
      <c r="AH82">
        <v>13.80393227796832</v>
      </c>
      <c r="AI82">
        <v>2.8223053237913174</v>
      </c>
      <c r="AJ82">
        <v>0</v>
      </c>
      <c r="AK82">
        <v>8.5055731565872925</v>
      </c>
      <c r="AL82">
        <v>0</v>
      </c>
      <c r="AM82">
        <v>1.5205123566654171</v>
      </c>
      <c r="AN82">
        <v>0</v>
      </c>
      <c r="AO82">
        <v>0</v>
      </c>
      <c r="AP82">
        <v>0</v>
      </c>
      <c r="AQ82">
        <v>8.3641613650705651</v>
      </c>
      <c r="AR82">
        <v>0</v>
      </c>
      <c r="AS82">
        <v>2.0527223481892456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4.1900000000000004</v>
      </c>
      <c r="AZ82">
        <v>5.18</v>
      </c>
      <c r="BA82">
        <v>3.51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87.466436818467955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1.6291189750155741E-4</v>
      </c>
      <c r="M83">
        <v>2.4597238127315597</v>
      </c>
      <c r="N83">
        <v>2.859757483252777</v>
      </c>
      <c r="O83">
        <v>3.1799999999999997</v>
      </c>
      <c r="P83">
        <v>4.5999999999999996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4.7100647456051119</v>
      </c>
      <c r="AC83">
        <v>3.0786017789411546</v>
      </c>
      <c r="AD83">
        <v>3.6554937882179424</v>
      </c>
      <c r="AE83">
        <v>4.9415538861938737</v>
      </c>
      <c r="AF83">
        <v>3.3530696279214891</v>
      </c>
      <c r="AG83">
        <v>4.6788019554343636</v>
      </c>
      <c r="AH83">
        <v>13.80393227796832</v>
      </c>
      <c r="AI83">
        <v>2.8223053237913174</v>
      </c>
      <c r="AJ83">
        <v>0</v>
      </c>
      <c r="AK83">
        <v>8.5055731565872925</v>
      </c>
      <c r="AL83">
        <v>0</v>
      </c>
      <c r="AM83">
        <v>1.5205123566654171</v>
      </c>
      <c r="AN83">
        <v>0</v>
      </c>
      <c r="AO83">
        <v>0</v>
      </c>
      <c r="AP83">
        <v>0</v>
      </c>
      <c r="AQ83">
        <v>8.3641613650705651</v>
      </c>
      <c r="AR83">
        <v>0</v>
      </c>
      <c r="AS83">
        <v>2.0527223481892456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4.1900000000000004</v>
      </c>
      <c r="AZ83">
        <v>5.18</v>
      </c>
      <c r="BA83">
        <v>3.51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87.466436818467955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1.6291189750155741E-4</v>
      </c>
      <c r="M84">
        <v>2.4597238127315597</v>
      </c>
      <c r="N84">
        <v>2.859757483252777</v>
      </c>
      <c r="O84">
        <v>3.1799999999999997</v>
      </c>
      <c r="P84">
        <v>4.5999999999999996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4.7100647456051119</v>
      </c>
      <c r="AC84">
        <v>3.0786017789411546</v>
      </c>
      <c r="AD84">
        <v>3.6554937882179424</v>
      </c>
      <c r="AE84">
        <v>4.9415538861938737</v>
      </c>
      <c r="AF84">
        <v>3.3530696279214891</v>
      </c>
      <c r="AG84">
        <v>4.6788019554343636</v>
      </c>
      <c r="AH84">
        <v>13.80393227796832</v>
      </c>
      <c r="AI84">
        <v>2.8223053237913174</v>
      </c>
      <c r="AJ84">
        <v>0</v>
      </c>
      <c r="AK84">
        <v>8.5055731565872925</v>
      </c>
      <c r="AL84">
        <v>0</v>
      </c>
      <c r="AM84">
        <v>1.5205123566654171</v>
      </c>
      <c r="AN84">
        <v>0</v>
      </c>
      <c r="AO84">
        <v>0</v>
      </c>
      <c r="AP84">
        <v>0</v>
      </c>
      <c r="AQ84">
        <v>8.3641613650705651</v>
      </c>
      <c r="AR84">
        <v>0</v>
      </c>
      <c r="AS84">
        <v>2.0527223481892456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4.1900000000000004</v>
      </c>
      <c r="AZ84">
        <v>5.18</v>
      </c>
      <c r="BA84">
        <v>3.51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87.466436818467955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1.6291189750155741E-4</v>
      </c>
      <c r="M85">
        <v>2.4597238127315597</v>
      </c>
      <c r="N85">
        <v>2.859757483252777</v>
      </c>
      <c r="O85">
        <v>3.1799999999999997</v>
      </c>
      <c r="P85">
        <v>4.5999999999999996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4.7100647456051119</v>
      </c>
      <c r="AC85">
        <v>3.0786017789411546</v>
      </c>
      <c r="AD85">
        <v>3.6554937882179424</v>
      </c>
      <c r="AE85">
        <v>4.9415538861938737</v>
      </c>
      <c r="AF85">
        <v>3.3530696279214891</v>
      </c>
      <c r="AG85">
        <v>4.6788019554343636</v>
      </c>
      <c r="AH85">
        <v>13.80393227796832</v>
      </c>
      <c r="AI85">
        <v>2.8223053237913174</v>
      </c>
      <c r="AJ85">
        <v>0</v>
      </c>
      <c r="AK85">
        <v>8.5055731565872925</v>
      </c>
      <c r="AL85">
        <v>0</v>
      </c>
      <c r="AM85">
        <v>1.5205123566654171</v>
      </c>
      <c r="AN85">
        <v>0</v>
      </c>
      <c r="AO85">
        <v>0</v>
      </c>
      <c r="AP85">
        <v>0</v>
      </c>
      <c r="AQ85">
        <v>8.3641613650705651</v>
      </c>
      <c r="AR85">
        <v>0</v>
      </c>
      <c r="AS85">
        <v>2.0527223481892456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4.1900000000000004</v>
      </c>
      <c r="AZ85">
        <v>5.18</v>
      </c>
      <c r="BA85">
        <v>3.51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87.466436818467955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6</v>
      </c>
      <c r="M86">
        <v>2.4597238127315597</v>
      </c>
      <c r="N86">
        <v>2.859757483252777</v>
      </c>
      <c r="O86">
        <v>3.1799999999999997</v>
      </c>
      <c r="P86">
        <v>4.5999999999999996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4.562043267052295</v>
      </c>
      <c r="AC86">
        <v>2.9269789932545454</v>
      </c>
      <c r="AD86">
        <v>3.0788858719602898</v>
      </c>
      <c r="AE86">
        <v>4.8751426944619478</v>
      </c>
      <c r="AF86">
        <v>1.692408777967656</v>
      </c>
      <c r="AG86">
        <v>4.6788019554343636</v>
      </c>
      <c r="AH86">
        <v>13.676376205881349</v>
      </c>
      <c r="AI86">
        <v>2.8223053237913174</v>
      </c>
      <c r="AJ86">
        <v>0</v>
      </c>
      <c r="AK86">
        <v>8.5055731565872925</v>
      </c>
      <c r="AL86">
        <v>0</v>
      </c>
      <c r="AM86">
        <v>1.5205123566654171</v>
      </c>
      <c r="AN86">
        <v>0</v>
      </c>
      <c r="AO86">
        <v>0</v>
      </c>
      <c r="AP86">
        <v>0</v>
      </c>
      <c r="AQ86">
        <v>8.3641613650705651</v>
      </c>
      <c r="AR86">
        <v>0</v>
      </c>
      <c r="AS86">
        <v>2.0527223481892456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4.1900000000000004</v>
      </c>
      <c r="AZ86">
        <v>5.18</v>
      </c>
      <c r="BA86">
        <v>3.43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90.655393612300628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9.0819387886063166E-5</v>
      </c>
      <c r="M87">
        <v>2.4597238127315597</v>
      </c>
      <c r="N87">
        <v>2.859757483252777</v>
      </c>
      <c r="O87">
        <v>3.1799999999999997</v>
      </c>
      <c r="P87">
        <v>4.5999999999999996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4.562043267052295</v>
      </c>
      <c r="AC87">
        <v>2.9269789932545454</v>
      </c>
      <c r="AD87">
        <v>3.0788858719602898</v>
      </c>
      <c r="AE87">
        <v>4.8751426944619478</v>
      </c>
      <c r="AF87">
        <v>1.5239005446635172</v>
      </c>
      <c r="AG87">
        <v>4.6788019554343636</v>
      </c>
      <c r="AH87">
        <v>13.676376205881349</v>
      </c>
      <c r="AI87">
        <v>2.8223053237913174</v>
      </c>
      <c r="AJ87">
        <v>0</v>
      </c>
      <c r="AK87">
        <v>8.5055731565872925</v>
      </c>
      <c r="AL87">
        <v>0</v>
      </c>
      <c r="AM87">
        <v>1.5205123566654171</v>
      </c>
      <c r="AN87">
        <v>0</v>
      </c>
      <c r="AO87">
        <v>0</v>
      </c>
      <c r="AP87">
        <v>0</v>
      </c>
      <c r="AQ87">
        <v>8.3641613650705651</v>
      </c>
      <c r="AR87">
        <v>0</v>
      </c>
      <c r="AS87">
        <v>2.0527223481892456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4.1900000000000004</v>
      </c>
      <c r="AZ87">
        <v>5.18</v>
      </c>
      <c r="BA87">
        <v>3.43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84.486976198384383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9.0819387886063166E-5</v>
      </c>
      <c r="M88">
        <v>2.4597238127315597</v>
      </c>
      <c r="N88">
        <v>2.859757483252777</v>
      </c>
      <c r="O88">
        <v>3.1799999999999997</v>
      </c>
      <c r="P88">
        <v>4.5999999999999996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4.562043267052295</v>
      </c>
      <c r="AC88">
        <v>2.9269789932545454</v>
      </c>
      <c r="AD88">
        <v>3.0788858719602898</v>
      </c>
      <c r="AE88">
        <v>4.8751426944619478</v>
      </c>
      <c r="AF88">
        <v>1.5239005446635172</v>
      </c>
      <c r="AG88">
        <v>4.6788019554343636</v>
      </c>
      <c r="AH88">
        <v>13.676376205881349</v>
      </c>
      <c r="AI88">
        <v>2.8223053237913174</v>
      </c>
      <c r="AJ88">
        <v>0</v>
      </c>
      <c r="AK88">
        <v>8.5055731565872925</v>
      </c>
      <c r="AL88">
        <v>0</v>
      </c>
      <c r="AM88">
        <v>1.5205123566654171</v>
      </c>
      <c r="AN88">
        <v>0</v>
      </c>
      <c r="AO88">
        <v>0</v>
      </c>
      <c r="AP88">
        <v>0</v>
      </c>
      <c r="AQ88">
        <v>8.3641613650705651</v>
      </c>
      <c r="AR88">
        <v>0</v>
      </c>
      <c r="AS88">
        <v>2.0527223481892456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4.1900000000000004</v>
      </c>
      <c r="AZ88">
        <v>5.18</v>
      </c>
      <c r="BA88">
        <v>3.43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84.486976198384383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2.4597238127315597</v>
      </c>
      <c r="N89">
        <v>2.859757483252777</v>
      </c>
      <c r="O89">
        <v>3.1799999999999997</v>
      </c>
      <c r="P89">
        <v>4.5999999999999996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4.562043267052295</v>
      </c>
      <c r="AC89">
        <v>2.9269789932545454</v>
      </c>
      <c r="AD89">
        <v>3.0788858719602898</v>
      </c>
      <c r="AE89">
        <v>4.8751426944619478</v>
      </c>
      <c r="AF89">
        <v>1.5239005446635172</v>
      </c>
      <c r="AG89">
        <v>4.6788019554343636</v>
      </c>
      <c r="AH89">
        <v>13.676376205881349</v>
      </c>
      <c r="AI89">
        <v>1.9236139756948833</v>
      </c>
      <c r="AJ89">
        <v>0</v>
      </c>
      <c r="AK89">
        <v>8.5055731565872925</v>
      </c>
      <c r="AL89">
        <v>0</v>
      </c>
      <c r="AM89">
        <v>1.5205123566654171</v>
      </c>
      <c r="AN89">
        <v>0</v>
      </c>
      <c r="AO89">
        <v>0</v>
      </c>
      <c r="AP89">
        <v>0</v>
      </c>
      <c r="AQ89">
        <v>8.3641613650705651</v>
      </c>
      <c r="AR89">
        <v>0</v>
      </c>
      <c r="AS89">
        <v>2.0527223481892456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4.1900000000000004</v>
      </c>
      <c r="AZ89">
        <v>5.18</v>
      </c>
      <c r="BA89">
        <v>3.43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83.58819403090007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1.6291189750155741E-4</v>
      </c>
      <c r="M90">
        <v>2.4597238127315597</v>
      </c>
      <c r="N90">
        <v>2.859757483252777</v>
      </c>
      <c r="O90">
        <v>3.1799999999999997</v>
      </c>
      <c r="P90">
        <v>4.5999999999999996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4.7100647456051119</v>
      </c>
      <c r="AC90">
        <v>3.0786017789411546</v>
      </c>
      <c r="AD90">
        <v>3.6554937882179424</v>
      </c>
      <c r="AE90">
        <v>4.9415538861938737</v>
      </c>
      <c r="AF90">
        <v>3.3530696279214891</v>
      </c>
      <c r="AG90">
        <v>4.6788019554343636</v>
      </c>
      <c r="AH90">
        <v>13.80393227796832</v>
      </c>
      <c r="AI90">
        <v>1.9236139756948833</v>
      </c>
      <c r="AJ90">
        <v>0</v>
      </c>
      <c r="AK90">
        <v>8.5055731565872925</v>
      </c>
      <c r="AL90">
        <v>0</v>
      </c>
      <c r="AM90">
        <v>1.5205123566654171</v>
      </c>
      <c r="AN90">
        <v>0</v>
      </c>
      <c r="AO90">
        <v>0</v>
      </c>
      <c r="AP90">
        <v>0</v>
      </c>
      <c r="AQ90">
        <v>8.3641613650705651</v>
      </c>
      <c r="AR90">
        <v>0</v>
      </c>
      <c r="AS90">
        <v>2.0527223481892456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4.1900000000000004</v>
      </c>
      <c r="AZ90">
        <v>5.18</v>
      </c>
      <c r="BA90">
        <v>3.51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86.56774547037152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1.6291189750155741E-4</v>
      </c>
      <c r="M91">
        <v>2.4597238127315597</v>
      </c>
      <c r="N91">
        <v>2.859757483252777</v>
      </c>
      <c r="O91">
        <v>3.1799999999999997</v>
      </c>
      <c r="P91">
        <v>4.5999999999999996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4.7100647456051119</v>
      </c>
      <c r="AC91">
        <v>3.0786017789411546</v>
      </c>
      <c r="AD91">
        <v>3.6554937882179424</v>
      </c>
      <c r="AE91">
        <v>4.9415538861938737</v>
      </c>
      <c r="AF91">
        <v>3.3530696279214891</v>
      </c>
      <c r="AG91">
        <v>4.6788019554343636</v>
      </c>
      <c r="AH91">
        <v>13.80393227796832</v>
      </c>
      <c r="AI91">
        <v>1.9236139756948833</v>
      </c>
      <c r="AJ91">
        <v>0</v>
      </c>
      <c r="AK91">
        <v>8.5055731565872925</v>
      </c>
      <c r="AL91">
        <v>0</v>
      </c>
      <c r="AM91">
        <v>1.5205123566654171</v>
      </c>
      <c r="AN91">
        <v>0</v>
      </c>
      <c r="AO91">
        <v>0</v>
      </c>
      <c r="AP91">
        <v>0</v>
      </c>
      <c r="AQ91">
        <v>8.3641613650705651</v>
      </c>
      <c r="AR91">
        <v>0</v>
      </c>
      <c r="AS91">
        <v>2.5661269337468351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4.1900000000000004</v>
      </c>
      <c r="AZ91">
        <v>5.18</v>
      </c>
      <c r="BA91">
        <v>3.51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87.081150055929086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1.6291189750155741E-4</v>
      </c>
      <c r="M92">
        <v>2.4597238127315597</v>
      </c>
      <c r="N92">
        <v>2.859757483252777</v>
      </c>
      <c r="O92">
        <v>3.1799999999999997</v>
      </c>
      <c r="P92">
        <v>4.5999999999999996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4.7100647456051119</v>
      </c>
      <c r="AC92">
        <v>3.0786017789411546</v>
      </c>
      <c r="AD92">
        <v>3.6554937882179424</v>
      </c>
      <c r="AE92">
        <v>4.9415538861938737</v>
      </c>
      <c r="AF92">
        <v>3.3530696279214891</v>
      </c>
      <c r="AG92">
        <v>4.6788019554343636</v>
      </c>
      <c r="AH92">
        <v>13.80393227796832</v>
      </c>
      <c r="AI92">
        <v>1.9236139756948833</v>
      </c>
      <c r="AJ92">
        <v>0</v>
      </c>
      <c r="AK92">
        <v>8.5055731565872925</v>
      </c>
      <c r="AL92">
        <v>0</v>
      </c>
      <c r="AM92">
        <v>1.5205123566654171</v>
      </c>
      <c r="AN92">
        <v>0</v>
      </c>
      <c r="AO92">
        <v>0</v>
      </c>
      <c r="AP92">
        <v>0</v>
      </c>
      <c r="AQ92">
        <v>8.3641613650705651</v>
      </c>
      <c r="AR92">
        <v>0</v>
      </c>
      <c r="AS92">
        <v>2.5661269337468351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4.1900000000000004</v>
      </c>
      <c r="AZ92">
        <v>5.18</v>
      </c>
      <c r="BA92">
        <v>3.51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87.081150055929086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1.67</v>
      </c>
      <c r="L93">
        <v>0</v>
      </c>
      <c r="M93">
        <v>2.4597238127315597</v>
      </c>
      <c r="N93">
        <v>2.859757483252777</v>
      </c>
      <c r="O93">
        <v>3.1799999999999997</v>
      </c>
      <c r="P93">
        <v>4.5999999999999996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4.7100647456051119</v>
      </c>
      <c r="AC93">
        <v>3.0786017789411546</v>
      </c>
      <c r="AD93">
        <v>3.6554937882179424</v>
      </c>
      <c r="AE93">
        <v>4.9415538861938737</v>
      </c>
      <c r="AF93">
        <v>3.3530696279214891</v>
      </c>
      <c r="AG93">
        <v>4.6788019554343636</v>
      </c>
      <c r="AH93">
        <v>13.80393227796832</v>
      </c>
      <c r="AI93">
        <v>1.9236139756948833</v>
      </c>
      <c r="AJ93">
        <v>0</v>
      </c>
      <c r="AK93">
        <v>8.5055731565872925</v>
      </c>
      <c r="AL93">
        <v>0</v>
      </c>
      <c r="AM93">
        <v>1.5205123566654171</v>
      </c>
      <c r="AN93">
        <v>0</v>
      </c>
      <c r="AO93">
        <v>0</v>
      </c>
      <c r="AP93">
        <v>0</v>
      </c>
      <c r="AQ93">
        <v>8.3641613650705651</v>
      </c>
      <c r="AR93">
        <v>0</v>
      </c>
      <c r="AS93">
        <v>2.5661269337468351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4.1900000000000004</v>
      </c>
      <c r="AZ93">
        <v>5.18</v>
      </c>
      <c r="BA93">
        <v>3.51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88.750987144031612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1.8417444857813899E-4</v>
      </c>
      <c r="M94">
        <v>2.4597238127315597</v>
      </c>
      <c r="N94">
        <v>2.859757483252777</v>
      </c>
      <c r="O94">
        <v>3.1799999999999997</v>
      </c>
      <c r="P94">
        <v>4.5999999999999996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4.562043267052295</v>
      </c>
      <c r="AC94">
        <v>2.9269789932545454</v>
      </c>
      <c r="AD94">
        <v>3.5653134032108209</v>
      </c>
      <c r="AE94">
        <v>4.8751426944619478</v>
      </c>
      <c r="AF94">
        <v>1.692408777967656</v>
      </c>
      <c r="AG94">
        <v>4.6788019554343636</v>
      </c>
      <c r="AH94">
        <v>13.676376205881349</v>
      </c>
      <c r="AI94">
        <v>1.9236139756948833</v>
      </c>
      <c r="AJ94">
        <v>0</v>
      </c>
      <c r="AK94">
        <v>8.5055731565872925</v>
      </c>
      <c r="AL94">
        <v>0</v>
      </c>
      <c r="AM94">
        <v>1.5205123566654171</v>
      </c>
      <c r="AN94">
        <v>0</v>
      </c>
      <c r="AO94">
        <v>0</v>
      </c>
      <c r="AP94">
        <v>0</v>
      </c>
      <c r="AQ94">
        <v>8.271591645579468</v>
      </c>
      <c r="AR94">
        <v>0</v>
      </c>
      <c r="AS94">
        <v>2.5661269337468351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2.79</v>
      </c>
      <c r="AZ94">
        <v>5.18</v>
      </c>
      <c r="BA94">
        <v>3.43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83.264148835969792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7.76</v>
      </c>
      <c r="M95">
        <v>2.4597238127315597</v>
      </c>
      <c r="N95">
        <v>2.859757483252777</v>
      </c>
      <c r="O95">
        <v>3.1799999999999997</v>
      </c>
      <c r="P95">
        <v>4.5999999999999996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4.562043267052295</v>
      </c>
      <c r="AC95">
        <v>2.9269789932545454</v>
      </c>
      <c r="AD95">
        <v>3.5653134032108209</v>
      </c>
      <c r="AE95">
        <v>4.8751426944619478</v>
      </c>
      <c r="AF95">
        <v>0.7619502723317586</v>
      </c>
      <c r="AG95">
        <v>4.6788019554343636</v>
      </c>
      <c r="AH95">
        <v>13.676376205881349</v>
      </c>
      <c r="AI95">
        <v>1.9236139756948833</v>
      </c>
      <c r="AJ95">
        <v>0</v>
      </c>
      <c r="AK95">
        <v>8.5055731565872925</v>
      </c>
      <c r="AL95">
        <v>0</v>
      </c>
      <c r="AM95">
        <v>1.5205123566654171</v>
      </c>
      <c r="AN95">
        <v>0</v>
      </c>
      <c r="AO95">
        <v>0</v>
      </c>
      <c r="AP95">
        <v>0</v>
      </c>
      <c r="AQ95">
        <v>6.0194678121710687</v>
      </c>
      <c r="AR95">
        <v>0</v>
      </c>
      <c r="AS95">
        <v>2.5661269337468351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1.4</v>
      </c>
      <c r="AZ95">
        <v>5.18</v>
      </c>
      <c r="BA95">
        <v>3.43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86.451382322476945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6.18</v>
      </c>
      <c r="M96">
        <v>2.4597238127315597</v>
      </c>
      <c r="N96">
        <v>2.859757483252777</v>
      </c>
      <c r="O96">
        <v>3.1799999999999997</v>
      </c>
      <c r="P96">
        <v>4.5999999999999996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4.562043267052295</v>
      </c>
      <c r="AC96">
        <v>2.9269789932545454</v>
      </c>
      <c r="AD96">
        <v>3.5653134032108209</v>
      </c>
      <c r="AE96">
        <v>4.8751426944619478</v>
      </c>
      <c r="AF96">
        <v>0.7619502723317586</v>
      </c>
      <c r="AG96">
        <v>4.6788019554343636</v>
      </c>
      <c r="AH96">
        <v>13.676376205881349</v>
      </c>
      <c r="AI96">
        <v>1.9236139756948833</v>
      </c>
      <c r="AJ96">
        <v>0</v>
      </c>
      <c r="AK96">
        <v>8.5055731565872925</v>
      </c>
      <c r="AL96">
        <v>0</v>
      </c>
      <c r="AM96">
        <v>1.5205123566654171</v>
      </c>
      <c r="AN96">
        <v>0</v>
      </c>
      <c r="AO96">
        <v>0</v>
      </c>
      <c r="AP96">
        <v>0</v>
      </c>
      <c r="AQ96">
        <v>6.0194678121710687</v>
      </c>
      <c r="AR96">
        <v>0</v>
      </c>
      <c r="AS96">
        <v>2.5661269337468351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1.4</v>
      </c>
      <c r="AZ96">
        <v>5.18</v>
      </c>
      <c r="BA96">
        <v>3.43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84.871382322476933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2.4597238127315597</v>
      </c>
      <c r="N97">
        <v>2.859757483252777</v>
      </c>
      <c r="O97">
        <v>3.1799999999999997</v>
      </c>
      <c r="P97">
        <v>4.5999999999999996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4.562043267052295</v>
      </c>
      <c r="AC97">
        <v>2.9269789932545454</v>
      </c>
      <c r="AD97">
        <v>3.5653134032108209</v>
      </c>
      <c r="AE97">
        <v>4.8751426944619478</v>
      </c>
      <c r="AF97">
        <v>0.7619502723317586</v>
      </c>
      <c r="AG97">
        <v>4.6788019554343636</v>
      </c>
      <c r="AH97">
        <v>13.676376205881349</v>
      </c>
      <c r="AI97">
        <v>1.9236139756948833</v>
      </c>
      <c r="AJ97">
        <v>0</v>
      </c>
      <c r="AK97">
        <v>8.5055731565872925</v>
      </c>
      <c r="AL97">
        <v>0</v>
      </c>
      <c r="AM97">
        <v>1.5205123566654171</v>
      </c>
      <c r="AN97">
        <v>0</v>
      </c>
      <c r="AO97">
        <v>0</v>
      </c>
      <c r="AP97">
        <v>0</v>
      </c>
      <c r="AQ97">
        <v>6.0194678121710687</v>
      </c>
      <c r="AR97">
        <v>0</v>
      </c>
      <c r="AS97">
        <v>2.3089766439474837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1.4</v>
      </c>
      <c r="AZ97">
        <v>5.18</v>
      </c>
      <c r="BA97">
        <v>3.43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78.434232032677585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2.4597238127315597</v>
      </c>
      <c r="N98">
        <v>2.859757483252777</v>
      </c>
      <c r="O98">
        <v>3.1799999999999997</v>
      </c>
      <c r="P98">
        <v>4.5999999999999996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4.562043267052295</v>
      </c>
      <c r="AC98">
        <v>2.9269789932545454</v>
      </c>
      <c r="AD98">
        <v>3.5653134032108209</v>
      </c>
      <c r="AE98">
        <v>4.8751426944619478</v>
      </c>
      <c r="AF98">
        <v>0.7619502723317586</v>
      </c>
      <c r="AG98">
        <v>4.6788019554343636</v>
      </c>
      <c r="AH98">
        <v>13.676376205881349</v>
      </c>
      <c r="AI98">
        <v>1.9236139756948833</v>
      </c>
      <c r="AJ98">
        <v>0</v>
      </c>
      <c r="AK98">
        <v>8.5055731565872925</v>
      </c>
      <c r="AL98">
        <v>0</v>
      </c>
      <c r="AM98">
        <v>1.5205123566654171</v>
      </c>
      <c r="AN98">
        <v>0</v>
      </c>
      <c r="AO98">
        <v>0</v>
      </c>
      <c r="AP98">
        <v>0</v>
      </c>
      <c r="AQ98">
        <v>6.0194678121710687</v>
      </c>
      <c r="AR98">
        <v>0</v>
      </c>
      <c r="AS98">
        <v>2.3089766439474837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1.4</v>
      </c>
      <c r="AZ98">
        <v>5.18</v>
      </c>
      <c r="BA98">
        <v>3.43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78.434232032677585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4.1749999999999996E-4</v>
      </c>
      <c r="L99">
        <f t="shared" si="2"/>
        <v>4.9854172771010901E-3</v>
      </c>
      <c r="M99">
        <f t="shared" si="2"/>
        <v>5.9123238738556856E-2</v>
      </c>
      <c r="N99">
        <f t="shared" si="2"/>
        <v>6.8657407148308203E-2</v>
      </c>
      <c r="O99">
        <f t="shared" si="2"/>
        <v>7.6314857258281826E-2</v>
      </c>
      <c r="P99">
        <f t="shared" si="2"/>
        <v>0.11043750000000017</v>
      </c>
      <c r="Q99">
        <f t="shared" si="2"/>
        <v>2.4795421940928299E-3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0.10461710844969287</v>
      </c>
      <c r="AC99">
        <f t="shared" si="2"/>
        <v>6.7284259222190404E-2</v>
      </c>
      <c r="AD99">
        <f t="shared" si="2"/>
        <v>8.3041104527390469E-2</v>
      </c>
      <c r="AE99">
        <f t="shared" si="2"/>
        <v>0.11483290114012994</v>
      </c>
      <c r="AF99">
        <f t="shared" si="2"/>
        <v>2.7477831695964051E-2</v>
      </c>
      <c r="AG99">
        <f t="shared" si="2"/>
        <v>0.11229124693042483</v>
      </c>
      <c r="AH99">
        <f t="shared" si="2"/>
        <v>0.3286156971574124</v>
      </c>
      <c r="AI99">
        <f t="shared" si="2"/>
        <v>4.6999720557719352E-2</v>
      </c>
      <c r="AJ99">
        <f t="shared" si="2"/>
        <v>0</v>
      </c>
      <c r="AK99">
        <f t="shared" si="2"/>
        <v>0.20413375575809475</v>
      </c>
      <c r="AL99">
        <f t="shared" si="2"/>
        <v>0</v>
      </c>
      <c r="AM99">
        <f t="shared" si="2"/>
        <v>1.343119248387784E-2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7.6136462741833708E-2</v>
      </c>
      <c r="AR99">
        <f t="shared" si="2"/>
        <v>0</v>
      </c>
      <c r="AS99">
        <f t="shared" si="2"/>
        <v>5.8909144219548341E-2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4.5802500000000031E-2</v>
      </c>
      <c r="AZ99">
        <f t="shared" si="2"/>
        <v>0.12294000000000015</v>
      </c>
      <c r="BA99">
        <f t="shared" si="2"/>
        <v>8.2560000000000078E-2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1.811488387500622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19.38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19.38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19.38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19.38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18.670000000000002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18.670000000000002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16.12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16.12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14.29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14.29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14.62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14.62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14.28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14.28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15.21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15.21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16.29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16.29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14.19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14.19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15.81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15.81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15.68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15.59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15.59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15.54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15.54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17.48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17.48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17.579999999999998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17.579999999999998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19.38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19.38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19.38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19.059999999999999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19.059999999999999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19.38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19.38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18.55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18.55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18.3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17.899999999999999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17.899999999999999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0.45170000000000099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0.45170000000000099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45532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465.07</v>
      </c>
      <c r="L3" s="202">
        <v>9.0299999999999994</v>
      </c>
      <c r="M3" s="202">
        <v>59.11</v>
      </c>
      <c r="N3" s="202">
        <v>50.54</v>
      </c>
      <c r="O3" s="202">
        <v>71.39</v>
      </c>
      <c r="P3" s="202">
        <v>23.54</v>
      </c>
      <c r="Q3" s="202">
        <v>8.75</v>
      </c>
      <c r="R3" s="202">
        <v>18.04</v>
      </c>
      <c r="S3" s="202">
        <v>11.23</v>
      </c>
      <c r="T3" s="202">
        <v>0</v>
      </c>
      <c r="U3" s="202">
        <v>45.26</v>
      </c>
      <c r="V3" s="202">
        <v>8.85</v>
      </c>
      <c r="W3" s="202">
        <v>18.850000000000001</v>
      </c>
      <c r="X3" s="202">
        <v>42.07</v>
      </c>
      <c r="Y3" s="202">
        <v>0</v>
      </c>
      <c r="Z3">
        <v>0</v>
      </c>
      <c r="AA3" s="202">
        <v>13.61</v>
      </c>
      <c r="AB3" s="202">
        <v>0</v>
      </c>
      <c r="AC3" s="202">
        <v>0</v>
      </c>
      <c r="AD3" s="202">
        <v>0</v>
      </c>
      <c r="AE3" s="202">
        <v>43.12</v>
      </c>
      <c r="AF3" s="202">
        <v>0</v>
      </c>
      <c r="AG3" s="202">
        <v>0</v>
      </c>
      <c r="AH3" s="202">
        <v>0</v>
      </c>
      <c r="AI3" s="202">
        <v>84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118.82</v>
      </c>
      <c r="AQ3" s="202">
        <v>38.39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465.07</v>
      </c>
      <c r="L4" s="202">
        <v>9.0299999999999994</v>
      </c>
      <c r="M4" s="202">
        <v>59.11</v>
      </c>
      <c r="N4" s="202">
        <v>50.54</v>
      </c>
      <c r="O4" s="202">
        <v>71.39</v>
      </c>
      <c r="P4" s="202">
        <v>23.54</v>
      </c>
      <c r="Q4" s="202">
        <v>8.75</v>
      </c>
      <c r="R4" s="202">
        <v>18.04</v>
      </c>
      <c r="S4" s="202">
        <v>11.23</v>
      </c>
      <c r="T4" s="202">
        <v>0</v>
      </c>
      <c r="U4" s="202">
        <v>45.26</v>
      </c>
      <c r="V4" s="202">
        <v>8.85</v>
      </c>
      <c r="W4" s="202">
        <v>18.850000000000001</v>
      </c>
      <c r="X4" s="202">
        <v>42.07</v>
      </c>
      <c r="Y4" s="202">
        <v>0</v>
      </c>
      <c r="Z4">
        <v>0</v>
      </c>
      <c r="AA4" s="202">
        <v>13.61</v>
      </c>
      <c r="AB4" s="202">
        <v>0</v>
      </c>
      <c r="AC4" s="202">
        <v>0</v>
      </c>
      <c r="AD4" s="202">
        <v>0</v>
      </c>
      <c r="AE4" s="202">
        <v>43.12</v>
      </c>
      <c r="AF4" s="202">
        <v>0</v>
      </c>
      <c r="AG4" s="202">
        <v>0</v>
      </c>
      <c r="AH4" s="202">
        <v>0</v>
      </c>
      <c r="AI4" s="202">
        <v>84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118.82</v>
      </c>
      <c r="AQ4" s="202">
        <v>38.39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465.07</v>
      </c>
      <c r="L5" s="202">
        <v>9.0299999999999994</v>
      </c>
      <c r="M5" s="202">
        <v>59.11</v>
      </c>
      <c r="N5" s="202">
        <v>50.54</v>
      </c>
      <c r="O5" s="202">
        <v>71.39</v>
      </c>
      <c r="P5" s="202">
        <v>23.54</v>
      </c>
      <c r="Q5" s="202">
        <v>9.0299999999999994</v>
      </c>
      <c r="R5" s="202">
        <v>18.29</v>
      </c>
      <c r="S5" s="202">
        <v>11.45</v>
      </c>
      <c r="T5" s="202">
        <v>0</v>
      </c>
      <c r="U5" s="202">
        <v>45.26</v>
      </c>
      <c r="V5" s="202">
        <v>8.85</v>
      </c>
      <c r="W5" s="202">
        <v>18.850000000000001</v>
      </c>
      <c r="X5" s="202">
        <v>42.07</v>
      </c>
      <c r="Y5" s="202">
        <v>0</v>
      </c>
      <c r="Z5">
        <v>0</v>
      </c>
      <c r="AA5" s="202">
        <v>13.61</v>
      </c>
      <c r="AB5" s="202">
        <v>0</v>
      </c>
      <c r="AC5" s="202">
        <v>0</v>
      </c>
      <c r="AD5" s="202">
        <v>0</v>
      </c>
      <c r="AE5" s="202">
        <v>43.12</v>
      </c>
      <c r="AF5" s="202">
        <v>0</v>
      </c>
      <c r="AG5" s="202">
        <v>0</v>
      </c>
      <c r="AH5" s="202">
        <v>0</v>
      </c>
      <c r="AI5" s="202">
        <v>84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118.82</v>
      </c>
      <c r="AQ5" s="202">
        <v>38.39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465.07</v>
      </c>
      <c r="L6" s="202">
        <v>9.0299999999999994</v>
      </c>
      <c r="M6" s="202">
        <v>59.11</v>
      </c>
      <c r="N6" s="202">
        <v>50.54</v>
      </c>
      <c r="O6" s="202">
        <v>71.39</v>
      </c>
      <c r="P6" s="202">
        <v>23.54</v>
      </c>
      <c r="Q6" s="202">
        <v>8.75</v>
      </c>
      <c r="R6" s="202">
        <v>18.04</v>
      </c>
      <c r="S6" s="202">
        <v>11.23</v>
      </c>
      <c r="T6" s="202">
        <v>0</v>
      </c>
      <c r="U6" s="202">
        <v>45.26</v>
      </c>
      <c r="V6" s="202">
        <v>8.85</v>
      </c>
      <c r="W6" s="202">
        <v>18.850000000000001</v>
      </c>
      <c r="X6" s="202">
        <v>42.07</v>
      </c>
      <c r="Y6" s="202">
        <v>0</v>
      </c>
      <c r="Z6">
        <v>0</v>
      </c>
      <c r="AA6" s="202">
        <v>13.61</v>
      </c>
      <c r="AB6" s="202">
        <v>0</v>
      </c>
      <c r="AC6" s="202">
        <v>0</v>
      </c>
      <c r="AD6" s="202">
        <v>0</v>
      </c>
      <c r="AE6" s="202">
        <v>43.12</v>
      </c>
      <c r="AF6" s="202">
        <v>0</v>
      </c>
      <c r="AG6" s="202">
        <v>0</v>
      </c>
      <c r="AH6" s="202">
        <v>0</v>
      </c>
      <c r="AI6" s="202">
        <v>84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118.82</v>
      </c>
      <c r="AQ6" s="202">
        <v>38.39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465.07</v>
      </c>
      <c r="L7" s="202">
        <v>9.0299999999999994</v>
      </c>
      <c r="M7" s="202">
        <v>59.11</v>
      </c>
      <c r="N7" s="202">
        <v>50.54</v>
      </c>
      <c r="O7" s="202">
        <v>71.39</v>
      </c>
      <c r="P7" s="202">
        <v>23.54</v>
      </c>
      <c r="Q7" s="202">
        <v>8.75</v>
      </c>
      <c r="R7" s="202">
        <v>18.04</v>
      </c>
      <c r="S7" s="202">
        <v>11.23</v>
      </c>
      <c r="T7" s="202">
        <v>0</v>
      </c>
      <c r="U7" s="202">
        <v>45.26</v>
      </c>
      <c r="V7" s="202">
        <v>8.85</v>
      </c>
      <c r="W7" s="202">
        <v>18.850000000000001</v>
      </c>
      <c r="X7" s="202">
        <v>42.07</v>
      </c>
      <c r="Y7" s="202">
        <v>0</v>
      </c>
      <c r="Z7">
        <v>0</v>
      </c>
      <c r="AA7" s="202">
        <v>13.61</v>
      </c>
      <c r="AB7" s="202">
        <v>0</v>
      </c>
      <c r="AC7" s="202">
        <v>0</v>
      </c>
      <c r="AD7" s="202">
        <v>0</v>
      </c>
      <c r="AE7" s="202">
        <v>43.97</v>
      </c>
      <c r="AF7" s="202">
        <v>0</v>
      </c>
      <c r="AG7" s="202">
        <v>0</v>
      </c>
      <c r="AH7" s="202">
        <v>0</v>
      </c>
      <c r="AI7" s="202">
        <v>84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118.83</v>
      </c>
      <c r="AQ7" s="202">
        <v>38.44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465.07</v>
      </c>
      <c r="L8" s="202">
        <v>9.0299999999999994</v>
      </c>
      <c r="M8" s="202">
        <v>59.11</v>
      </c>
      <c r="N8" s="202">
        <v>50.54</v>
      </c>
      <c r="O8" s="202">
        <v>71.39</v>
      </c>
      <c r="P8" s="202">
        <v>23.54</v>
      </c>
      <c r="Q8" s="202">
        <v>8.75</v>
      </c>
      <c r="R8" s="202">
        <v>18.04</v>
      </c>
      <c r="S8" s="202">
        <v>11.23</v>
      </c>
      <c r="T8" s="202">
        <v>0</v>
      </c>
      <c r="U8" s="202">
        <v>45.26</v>
      </c>
      <c r="V8" s="202">
        <v>8.85</v>
      </c>
      <c r="W8" s="202">
        <v>18.850000000000001</v>
      </c>
      <c r="X8" s="202">
        <v>42.07</v>
      </c>
      <c r="Y8" s="202">
        <v>0</v>
      </c>
      <c r="Z8">
        <v>0</v>
      </c>
      <c r="AA8" s="202">
        <v>13.61</v>
      </c>
      <c r="AB8" s="202">
        <v>0</v>
      </c>
      <c r="AC8" s="202">
        <v>0</v>
      </c>
      <c r="AD8" s="202">
        <v>0</v>
      </c>
      <c r="AE8" s="202">
        <v>43.97</v>
      </c>
      <c r="AF8" s="202">
        <v>0</v>
      </c>
      <c r="AG8" s="202">
        <v>0</v>
      </c>
      <c r="AH8" s="202">
        <v>0</v>
      </c>
      <c r="AI8" s="202">
        <v>84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118.83</v>
      </c>
      <c r="AQ8" s="202">
        <v>38.44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465.07</v>
      </c>
      <c r="L9" s="202">
        <v>9.0299999999999994</v>
      </c>
      <c r="M9" s="202">
        <v>59.11</v>
      </c>
      <c r="N9" s="202">
        <v>50.54</v>
      </c>
      <c r="O9" s="202">
        <v>71.39</v>
      </c>
      <c r="P9" s="202">
        <v>23.54</v>
      </c>
      <c r="Q9" s="202">
        <v>8.75</v>
      </c>
      <c r="R9" s="202">
        <v>18.04</v>
      </c>
      <c r="S9" s="202">
        <v>11.23</v>
      </c>
      <c r="T9" s="202">
        <v>0</v>
      </c>
      <c r="U9" s="202">
        <v>45.26</v>
      </c>
      <c r="V9" s="202">
        <v>9.14</v>
      </c>
      <c r="W9" s="202">
        <v>18.850000000000001</v>
      </c>
      <c r="X9" s="202">
        <v>42.07</v>
      </c>
      <c r="Y9" s="202">
        <v>0</v>
      </c>
      <c r="Z9">
        <v>0</v>
      </c>
      <c r="AA9" s="202">
        <v>13.61</v>
      </c>
      <c r="AB9" s="202">
        <v>0</v>
      </c>
      <c r="AC9" s="202">
        <v>0</v>
      </c>
      <c r="AD9" s="202">
        <v>0</v>
      </c>
      <c r="AE9" s="202">
        <v>43.97</v>
      </c>
      <c r="AF9" s="202">
        <v>0</v>
      </c>
      <c r="AG9" s="202">
        <v>0</v>
      </c>
      <c r="AH9" s="202">
        <v>0</v>
      </c>
      <c r="AI9" s="202">
        <v>84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118.83</v>
      </c>
      <c r="AQ9" s="202">
        <v>38.44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416.63</v>
      </c>
      <c r="L10" s="202">
        <v>9.0299999999999994</v>
      </c>
      <c r="M10" s="202">
        <v>59.11</v>
      </c>
      <c r="N10" s="202">
        <v>50.54</v>
      </c>
      <c r="O10" s="202">
        <v>71.39</v>
      </c>
      <c r="P10" s="202">
        <v>23.54</v>
      </c>
      <c r="Q10" s="202">
        <v>8.75</v>
      </c>
      <c r="R10" s="202">
        <v>18.04</v>
      </c>
      <c r="S10" s="202">
        <v>11.23</v>
      </c>
      <c r="T10" s="202">
        <v>0</v>
      </c>
      <c r="U10" s="202">
        <v>45.26</v>
      </c>
      <c r="V10" s="202">
        <v>8.85</v>
      </c>
      <c r="W10" s="202">
        <v>18.850000000000001</v>
      </c>
      <c r="X10" s="202">
        <v>42.07</v>
      </c>
      <c r="Y10" s="202">
        <v>0</v>
      </c>
      <c r="Z10">
        <v>0</v>
      </c>
      <c r="AA10" s="202">
        <v>13.61</v>
      </c>
      <c r="AB10" s="202">
        <v>0</v>
      </c>
      <c r="AC10" s="202">
        <v>0</v>
      </c>
      <c r="AD10" s="202">
        <v>0</v>
      </c>
      <c r="AE10" s="202">
        <v>43.97</v>
      </c>
      <c r="AF10" s="202">
        <v>0</v>
      </c>
      <c r="AG10" s="202">
        <v>0</v>
      </c>
      <c r="AH10" s="202">
        <v>0</v>
      </c>
      <c r="AI10" s="202">
        <v>84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118.83</v>
      </c>
      <c r="AQ10" s="202">
        <v>38.44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368.18</v>
      </c>
      <c r="L11" s="202">
        <v>9.0299999999999994</v>
      </c>
      <c r="M11" s="202">
        <v>59.11</v>
      </c>
      <c r="N11" s="202">
        <v>50.54</v>
      </c>
      <c r="O11" s="202">
        <v>71.39</v>
      </c>
      <c r="P11" s="202">
        <v>23.54</v>
      </c>
      <c r="Q11" s="202">
        <v>8.75</v>
      </c>
      <c r="R11" s="202">
        <v>18.04</v>
      </c>
      <c r="S11" s="202">
        <v>11.23</v>
      </c>
      <c r="T11" s="202">
        <v>0</v>
      </c>
      <c r="U11" s="202">
        <v>45.26</v>
      </c>
      <c r="V11" s="202">
        <v>8.85</v>
      </c>
      <c r="W11" s="202">
        <v>18.850000000000001</v>
      </c>
      <c r="X11" s="202">
        <v>42.07</v>
      </c>
      <c r="Y11" s="202">
        <v>0</v>
      </c>
      <c r="Z11">
        <v>0</v>
      </c>
      <c r="AA11" s="202">
        <v>13.61</v>
      </c>
      <c r="AB11" s="202">
        <v>0</v>
      </c>
      <c r="AC11" s="202">
        <v>0</v>
      </c>
      <c r="AD11" s="202">
        <v>0</v>
      </c>
      <c r="AE11" s="202">
        <v>43.97</v>
      </c>
      <c r="AF11" s="202">
        <v>0</v>
      </c>
      <c r="AG11" s="202">
        <v>0</v>
      </c>
      <c r="AH11" s="202">
        <v>0</v>
      </c>
      <c r="AI11" s="202">
        <v>84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118.83</v>
      </c>
      <c r="AQ11" s="202">
        <v>38.44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368.18</v>
      </c>
      <c r="L12" s="202">
        <v>9.0299999999999994</v>
      </c>
      <c r="M12" s="202">
        <v>59.11</v>
      </c>
      <c r="N12" s="202">
        <v>50.54</v>
      </c>
      <c r="O12" s="202">
        <v>71.39</v>
      </c>
      <c r="P12" s="202">
        <v>23.54</v>
      </c>
      <c r="Q12" s="202">
        <v>8.75</v>
      </c>
      <c r="R12" s="202">
        <v>18.04</v>
      </c>
      <c r="S12" s="202">
        <v>11.23</v>
      </c>
      <c r="T12" s="202">
        <v>0</v>
      </c>
      <c r="U12" s="202">
        <v>45.26</v>
      </c>
      <c r="V12" s="202">
        <v>8.85</v>
      </c>
      <c r="W12" s="202">
        <v>18.850000000000001</v>
      </c>
      <c r="X12" s="202">
        <v>42.07</v>
      </c>
      <c r="Y12" s="202">
        <v>0</v>
      </c>
      <c r="Z12">
        <v>0</v>
      </c>
      <c r="AA12" s="202">
        <v>13.61</v>
      </c>
      <c r="AB12" s="202">
        <v>0</v>
      </c>
      <c r="AC12" s="202">
        <v>0</v>
      </c>
      <c r="AD12" s="202">
        <v>0</v>
      </c>
      <c r="AE12" s="202">
        <v>43.4</v>
      </c>
      <c r="AF12" s="202">
        <v>0</v>
      </c>
      <c r="AG12" s="202">
        <v>0</v>
      </c>
      <c r="AH12" s="202">
        <v>0</v>
      </c>
      <c r="AI12" s="202">
        <v>84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118.83</v>
      </c>
      <c r="AQ12" s="202">
        <v>38.44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319.74</v>
      </c>
      <c r="L13" s="202">
        <v>9.0299999999999994</v>
      </c>
      <c r="M13" s="202">
        <v>59.11</v>
      </c>
      <c r="N13" s="202">
        <v>50.54</v>
      </c>
      <c r="O13" s="202">
        <v>71.39</v>
      </c>
      <c r="P13" s="202">
        <v>23.54</v>
      </c>
      <c r="Q13" s="202">
        <v>8.75</v>
      </c>
      <c r="R13" s="202">
        <v>18.04</v>
      </c>
      <c r="S13" s="202">
        <v>11.23</v>
      </c>
      <c r="T13" s="202">
        <v>0</v>
      </c>
      <c r="U13" s="202">
        <v>45.26</v>
      </c>
      <c r="V13" s="202">
        <v>8.85</v>
      </c>
      <c r="W13" s="202">
        <v>18.850000000000001</v>
      </c>
      <c r="X13" s="202">
        <v>42.07</v>
      </c>
      <c r="Y13" s="202">
        <v>0</v>
      </c>
      <c r="Z13">
        <v>0</v>
      </c>
      <c r="AA13" s="202">
        <v>13.61</v>
      </c>
      <c r="AB13" s="202">
        <v>0</v>
      </c>
      <c r="AC13" s="202">
        <v>0</v>
      </c>
      <c r="AD13" s="202">
        <v>0</v>
      </c>
      <c r="AE13" s="202">
        <v>43.97</v>
      </c>
      <c r="AF13" s="202">
        <v>0</v>
      </c>
      <c r="AG13" s="202">
        <v>0</v>
      </c>
      <c r="AH13" s="202">
        <v>0</v>
      </c>
      <c r="AI13" s="202">
        <v>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118.83</v>
      </c>
      <c r="AQ13" s="202">
        <v>38.44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273.37</v>
      </c>
      <c r="L14" s="202">
        <v>9.0299999999999994</v>
      </c>
      <c r="M14" s="202">
        <v>59.11</v>
      </c>
      <c r="N14" s="202">
        <v>50.54</v>
      </c>
      <c r="O14" s="202">
        <v>71.39</v>
      </c>
      <c r="P14" s="202">
        <v>23.54</v>
      </c>
      <c r="Q14" s="202">
        <v>8.75</v>
      </c>
      <c r="R14" s="202">
        <v>18.04</v>
      </c>
      <c r="S14" s="202">
        <v>11.23</v>
      </c>
      <c r="T14" s="202">
        <v>0</v>
      </c>
      <c r="U14" s="202">
        <v>45.26</v>
      </c>
      <c r="V14" s="202">
        <v>8.85</v>
      </c>
      <c r="W14" s="202">
        <v>18.850000000000001</v>
      </c>
      <c r="X14" s="202">
        <v>42.07</v>
      </c>
      <c r="Y14" s="202">
        <v>0</v>
      </c>
      <c r="Z14">
        <v>0</v>
      </c>
      <c r="AA14" s="202">
        <v>13.61</v>
      </c>
      <c r="AB14" s="202">
        <v>0</v>
      </c>
      <c r="AC14" s="202">
        <v>0</v>
      </c>
      <c r="AD14" s="202">
        <v>0</v>
      </c>
      <c r="AE14" s="202">
        <v>43.97</v>
      </c>
      <c r="AF14" s="202">
        <v>0</v>
      </c>
      <c r="AG14" s="202">
        <v>0</v>
      </c>
      <c r="AH14" s="202">
        <v>0</v>
      </c>
      <c r="AI14" s="202">
        <v>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118.83</v>
      </c>
      <c r="AQ14" s="202">
        <v>38.44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272.95</v>
      </c>
      <c r="L15" s="202">
        <v>4.8600000000000003</v>
      </c>
      <c r="M15" s="202">
        <v>59.11</v>
      </c>
      <c r="N15" s="202">
        <v>50.54</v>
      </c>
      <c r="O15" s="202">
        <v>71.39</v>
      </c>
      <c r="P15" s="202">
        <v>23.54</v>
      </c>
      <c r="Q15" s="202">
        <v>5.08</v>
      </c>
      <c r="R15" s="202">
        <v>10.19</v>
      </c>
      <c r="S15" s="202">
        <v>6.19</v>
      </c>
      <c r="T15" s="202">
        <v>0</v>
      </c>
      <c r="U15" s="202">
        <v>45.26</v>
      </c>
      <c r="V15" s="202">
        <v>8.85</v>
      </c>
      <c r="W15" s="202">
        <v>16.28</v>
      </c>
      <c r="X15" s="202">
        <v>42.07</v>
      </c>
      <c r="Y15" s="202">
        <v>0</v>
      </c>
      <c r="Z15">
        <v>0</v>
      </c>
      <c r="AA15" s="202">
        <v>13.61</v>
      </c>
      <c r="AB15" s="202">
        <v>0</v>
      </c>
      <c r="AC15" s="202">
        <v>0</v>
      </c>
      <c r="AD15" s="202">
        <v>0</v>
      </c>
      <c r="AE15" s="202">
        <v>43.97</v>
      </c>
      <c r="AF15" s="202">
        <v>0</v>
      </c>
      <c r="AG15" s="202">
        <v>0</v>
      </c>
      <c r="AH15" s="202">
        <v>0</v>
      </c>
      <c r="AI15" s="202">
        <v>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118.83</v>
      </c>
      <c r="AQ15" s="202">
        <v>38.44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272.95</v>
      </c>
      <c r="L16" s="202">
        <v>4.8600000000000003</v>
      </c>
      <c r="M16" s="202">
        <v>59.11</v>
      </c>
      <c r="N16" s="202">
        <v>50.54</v>
      </c>
      <c r="O16" s="202">
        <v>71.39</v>
      </c>
      <c r="P16" s="202">
        <v>23.54</v>
      </c>
      <c r="Q16" s="202">
        <v>5.08</v>
      </c>
      <c r="R16" s="202">
        <v>10.19</v>
      </c>
      <c r="S16" s="202">
        <v>6.19</v>
      </c>
      <c r="T16" s="202">
        <v>0</v>
      </c>
      <c r="U16" s="202">
        <v>45.26</v>
      </c>
      <c r="V16" s="202">
        <v>8.85</v>
      </c>
      <c r="W16" s="202">
        <v>15.5</v>
      </c>
      <c r="X16" s="202">
        <v>42.07</v>
      </c>
      <c r="Y16" s="202">
        <v>0</v>
      </c>
      <c r="Z16">
        <v>0</v>
      </c>
      <c r="AA16" s="202">
        <v>13.61</v>
      </c>
      <c r="AB16" s="202">
        <v>0</v>
      </c>
      <c r="AC16" s="202">
        <v>0</v>
      </c>
      <c r="AD16" s="202">
        <v>0</v>
      </c>
      <c r="AE16" s="202">
        <v>43.97</v>
      </c>
      <c r="AF16" s="202">
        <v>0</v>
      </c>
      <c r="AG16" s="202">
        <v>0</v>
      </c>
      <c r="AH16" s="202">
        <v>0</v>
      </c>
      <c r="AI16" s="202">
        <v>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118.83</v>
      </c>
      <c r="AQ16" s="202">
        <v>38.44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272.95</v>
      </c>
      <c r="L17" s="202">
        <v>4.8600000000000003</v>
      </c>
      <c r="M17" s="202">
        <v>59.11</v>
      </c>
      <c r="N17" s="202">
        <v>50.54</v>
      </c>
      <c r="O17" s="202">
        <v>71.39</v>
      </c>
      <c r="P17" s="202">
        <v>23.54</v>
      </c>
      <c r="Q17" s="202">
        <v>5.08</v>
      </c>
      <c r="R17" s="202">
        <v>10.19</v>
      </c>
      <c r="S17" s="202">
        <v>6.19</v>
      </c>
      <c r="T17" s="202">
        <v>0</v>
      </c>
      <c r="U17" s="202">
        <v>45.26</v>
      </c>
      <c r="V17" s="202">
        <v>8.85</v>
      </c>
      <c r="W17" s="202">
        <v>14.2</v>
      </c>
      <c r="X17" s="202">
        <v>42.07</v>
      </c>
      <c r="Y17" s="202">
        <v>0</v>
      </c>
      <c r="Z17">
        <v>0</v>
      </c>
      <c r="AA17" s="202">
        <v>13.61</v>
      </c>
      <c r="AB17" s="202">
        <v>0</v>
      </c>
      <c r="AC17" s="202">
        <v>0</v>
      </c>
      <c r="AD17" s="202">
        <v>0</v>
      </c>
      <c r="AE17" s="202">
        <v>43.97</v>
      </c>
      <c r="AF17" s="202">
        <v>0</v>
      </c>
      <c r="AG17" s="202">
        <v>0</v>
      </c>
      <c r="AH17" s="202">
        <v>0</v>
      </c>
      <c r="AI17" s="202">
        <v>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118.83</v>
      </c>
      <c r="AQ17" s="202">
        <v>38.44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272.95</v>
      </c>
      <c r="L18" s="202">
        <v>4.8600000000000003</v>
      </c>
      <c r="M18" s="202">
        <v>59.11</v>
      </c>
      <c r="N18" s="202">
        <v>50.54</v>
      </c>
      <c r="O18" s="202">
        <v>71.39</v>
      </c>
      <c r="P18" s="202">
        <v>23.54</v>
      </c>
      <c r="Q18" s="202">
        <v>5.08</v>
      </c>
      <c r="R18" s="202">
        <v>10.19</v>
      </c>
      <c r="S18" s="202">
        <v>6.19</v>
      </c>
      <c r="T18" s="202">
        <v>0</v>
      </c>
      <c r="U18" s="202">
        <v>45.26</v>
      </c>
      <c r="V18" s="202">
        <v>8.85</v>
      </c>
      <c r="W18" s="202">
        <v>13.69</v>
      </c>
      <c r="X18" s="202">
        <v>42.07</v>
      </c>
      <c r="Y18" s="202">
        <v>0</v>
      </c>
      <c r="Z18">
        <v>0</v>
      </c>
      <c r="AA18" s="202">
        <v>13.61</v>
      </c>
      <c r="AB18" s="202">
        <v>0</v>
      </c>
      <c r="AC18" s="202">
        <v>0</v>
      </c>
      <c r="AD18" s="202">
        <v>0</v>
      </c>
      <c r="AE18" s="202">
        <v>43.97</v>
      </c>
      <c r="AF18" s="202">
        <v>0</v>
      </c>
      <c r="AG18" s="202">
        <v>0</v>
      </c>
      <c r="AH18" s="202">
        <v>0</v>
      </c>
      <c r="AI18" s="202">
        <v>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118.83</v>
      </c>
      <c r="AQ18" s="202">
        <v>38.44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272.95</v>
      </c>
      <c r="L19" s="202">
        <v>4.8600000000000003</v>
      </c>
      <c r="M19" s="202">
        <v>59.11</v>
      </c>
      <c r="N19" s="202">
        <v>50.54</v>
      </c>
      <c r="O19" s="202">
        <v>71.39</v>
      </c>
      <c r="P19" s="202">
        <v>23.54</v>
      </c>
      <c r="Q19" s="202">
        <v>5.08</v>
      </c>
      <c r="R19" s="202">
        <v>10.19</v>
      </c>
      <c r="S19" s="202">
        <v>6.19</v>
      </c>
      <c r="T19" s="202">
        <v>0</v>
      </c>
      <c r="U19" s="202">
        <v>45.26</v>
      </c>
      <c r="V19" s="202">
        <v>8.85</v>
      </c>
      <c r="W19" s="202">
        <v>14.13</v>
      </c>
      <c r="X19" s="202">
        <v>42.07</v>
      </c>
      <c r="Y19" s="202">
        <v>0</v>
      </c>
      <c r="Z19">
        <v>0</v>
      </c>
      <c r="AA19" s="202">
        <v>13.61</v>
      </c>
      <c r="AB19" s="202">
        <v>0</v>
      </c>
      <c r="AC19" s="202">
        <v>0</v>
      </c>
      <c r="AD19" s="202">
        <v>0</v>
      </c>
      <c r="AE19" s="202">
        <v>43.97</v>
      </c>
      <c r="AF19" s="202">
        <v>0</v>
      </c>
      <c r="AG19" s="202">
        <v>0</v>
      </c>
      <c r="AH19" s="202">
        <v>0</v>
      </c>
      <c r="AI19" s="202">
        <v>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118.83</v>
      </c>
      <c r="AQ19" s="202">
        <v>38.44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272.95</v>
      </c>
      <c r="L20" s="202">
        <v>4.8600000000000003</v>
      </c>
      <c r="M20" s="202">
        <v>59.11</v>
      </c>
      <c r="N20" s="202">
        <v>50.54</v>
      </c>
      <c r="O20" s="202">
        <v>71.39</v>
      </c>
      <c r="P20" s="202">
        <v>23.54</v>
      </c>
      <c r="Q20" s="202">
        <v>5.08</v>
      </c>
      <c r="R20" s="202">
        <v>10.19</v>
      </c>
      <c r="S20" s="202">
        <v>6.19</v>
      </c>
      <c r="T20" s="202">
        <v>0</v>
      </c>
      <c r="U20" s="202">
        <v>45.26</v>
      </c>
      <c r="V20" s="202">
        <v>8.85</v>
      </c>
      <c r="W20" s="202">
        <v>13.69</v>
      </c>
      <c r="X20" s="202">
        <v>42.07</v>
      </c>
      <c r="Y20" s="202">
        <v>0</v>
      </c>
      <c r="Z20">
        <v>0</v>
      </c>
      <c r="AA20" s="202">
        <v>13.61</v>
      </c>
      <c r="AB20" s="202">
        <v>0</v>
      </c>
      <c r="AC20" s="202">
        <v>0</v>
      </c>
      <c r="AD20" s="202">
        <v>0</v>
      </c>
      <c r="AE20" s="202">
        <v>43.97</v>
      </c>
      <c r="AF20" s="202">
        <v>0</v>
      </c>
      <c r="AG20" s="202">
        <v>0</v>
      </c>
      <c r="AH20" s="202">
        <v>0</v>
      </c>
      <c r="AI20" s="202">
        <v>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118.83</v>
      </c>
      <c r="AQ20" s="202">
        <v>38.44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272.95</v>
      </c>
      <c r="L21" s="202">
        <v>4.8600000000000003</v>
      </c>
      <c r="M21" s="202">
        <v>59.11</v>
      </c>
      <c r="N21" s="202">
        <v>50.54</v>
      </c>
      <c r="O21" s="202">
        <v>71.39</v>
      </c>
      <c r="P21" s="202">
        <v>23.54</v>
      </c>
      <c r="Q21" s="202">
        <v>5.08</v>
      </c>
      <c r="R21" s="202">
        <v>10.19</v>
      </c>
      <c r="S21" s="202">
        <v>6.19</v>
      </c>
      <c r="T21" s="202">
        <v>0</v>
      </c>
      <c r="U21" s="202">
        <v>45.26</v>
      </c>
      <c r="V21" s="202">
        <v>8.85</v>
      </c>
      <c r="W21" s="202">
        <v>14.13</v>
      </c>
      <c r="X21" s="202">
        <v>42.07</v>
      </c>
      <c r="Y21" s="202">
        <v>0</v>
      </c>
      <c r="Z21">
        <v>0</v>
      </c>
      <c r="AA21" s="202">
        <v>13.61</v>
      </c>
      <c r="AB21" s="202">
        <v>0</v>
      </c>
      <c r="AC21" s="202">
        <v>0</v>
      </c>
      <c r="AD21" s="202">
        <v>0</v>
      </c>
      <c r="AE21" s="202">
        <v>43.97</v>
      </c>
      <c r="AF21" s="202">
        <v>0</v>
      </c>
      <c r="AG21" s="202">
        <v>0</v>
      </c>
      <c r="AH21" s="202">
        <v>0</v>
      </c>
      <c r="AI21" s="202">
        <v>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118.83</v>
      </c>
      <c r="AQ21" s="202">
        <v>25.4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272.95</v>
      </c>
      <c r="L22" s="202">
        <v>4.8600000000000003</v>
      </c>
      <c r="M22" s="202">
        <v>59.11</v>
      </c>
      <c r="N22" s="202">
        <v>50.54</v>
      </c>
      <c r="O22" s="202">
        <v>71.39</v>
      </c>
      <c r="P22" s="202">
        <v>23.54</v>
      </c>
      <c r="Q22" s="202">
        <v>5.08</v>
      </c>
      <c r="R22" s="202">
        <v>10.19</v>
      </c>
      <c r="S22" s="202">
        <v>6.19</v>
      </c>
      <c r="T22" s="202">
        <v>0</v>
      </c>
      <c r="U22" s="202">
        <v>45.26</v>
      </c>
      <c r="V22" s="202">
        <v>8.85</v>
      </c>
      <c r="W22" s="202">
        <v>13.69</v>
      </c>
      <c r="X22" s="202">
        <v>41.85</v>
      </c>
      <c r="Y22" s="202">
        <v>0</v>
      </c>
      <c r="Z22">
        <v>0</v>
      </c>
      <c r="AA22" s="202">
        <v>13.61</v>
      </c>
      <c r="AB22" s="202">
        <v>0</v>
      </c>
      <c r="AC22" s="202">
        <v>0</v>
      </c>
      <c r="AD22" s="202">
        <v>0</v>
      </c>
      <c r="AE22" s="202">
        <v>43.97</v>
      </c>
      <c r="AF22" s="202">
        <v>0</v>
      </c>
      <c r="AG22" s="202">
        <v>0</v>
      </c>
      <c r="AH22" s="202">
        <v>0</v>
      </c>
      <c r="AI22" s="202">
        <v>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118.83</v>
      </c>
      <c r="AQ22" s="202">
        <v>25.4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272.95</v>
      </c>
      <c r="L23" s="202">
        <v>4.8600000000000003</v>
      </c>
      <c r="M23" s="202">
        <v>59.11</v>
      </c>
      <c r="N23" s="202">
        <v>50.54</v>
      </c>
      <c r="O23" s="202">
        <v>71.39</v>
      </c>
      <c r="P23" s="202">
        <v>23.54</v>
      </c>
      <c r="Q23" s="202">
        <v>5.08</v>
      </c>
      <c r="R23" s="202">
        <v>10.19</v>
      </c>
      <c r="S23" s="202">
        <v>6.19</v>
      </c>
      <c r="T23" s="202">
        <v>0</v>
      </c>
      <c r="U23" s="202">
        <v>45.26</v>
      </c>
      <c r="V23" s="202">
        <v>8.85</v>
      </c>
      <c r="W23" s="202">
        <v>14.13</v>
      </c>
      <c r="X23" s="202">
        <v>42.07</v>
      </c>
      <c r="Y23" s="202">
        <v>0</v>
      </c>
      <c r="Z23">
        <v>0</v>
      </c>
      <c r="AA23" s="202">
        <v>14.02</v>
      </c>
      <c r="AB23" s="202">
        <v>0</v>
      </c>
      <c r="AC23" s="202">
        <v>0</v>
      </c>
      <c r="AD23" s="202">
        <v>0</v>
      </c>
      <c r="AE23" s="202">
        <v>42.55</v>
      </c>
      <c r="AF23" s="202">
        <v>0</v>
      </c>
      <c r="AG23" s="202">
        <v>0</v>
      </c>
      <c r="AH23" s="202">
        <v>0</v>
      </c>
      <c r="AI23" s="202">
        <v>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118.83</v>
      </c>
      <c r="AQ23" s="202">
        <v>25.4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272.95</v>
      </c>
      <c r="L24" s="202">
        <v>4.8600000000000003</v>
      </c>
      <c r="M24" s="202">
        <v>59.11</v>
      </c>
      <c r="N24" s="202">
        <v>50.54</v>
      </c>
      <c r="O24" s="202">
        <v>71.39</v>
      </c>
      <c r="P24" s="202">
        <v>23.54</v>
      </c>
      <c r="Q24" s="202">
        <v>5.08</v>
      </c>
      <c r="R24" s="202">
        <v>10.19</v>
      </c>
      <c r="S24" s="202">
        <v>6.19</v>
      </c>
      <c r="T24" s="202">
        <v>0</v>
      </c>
      <c r="U24" s="202">
        <v>45.26</v>
      </c>
      <c r="V24" s="202">
        <v>8.85</v>
      </c>
      <c r="W24" s="202">
        <v>14.13</v>
      </c>
      <c r="X24" s="202">
        <v>42.07</v>
      </c>
      <c r="Y24" s="202">
        <v>0</v>
      </c>
      <c r="Z24">
        <v>0</v>
      </c>
      <c r="AA24" s="202">
        <v>14.02</v>
      </c>
      <c r="AB24" s="202">
        <v>0</v>
      </c>
      <c r="AC24" s="202">
        <v>0</v>
      </c>
      <c r="AD24" s="202">
        <v>0</v>
      </c>
      <c r="AE24" s="202">
        <v>42.55</v>
      </c>
      <c r="AF24" s="202">
        <v>0</v>
      </c>
      <c r="AG24" s="202">
        <v>0</v>
      </c>
      <c r="AH24" s="202">
        <v>0</v>
      </c>
      <c r="AI24" s="202">
        <v>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118.83</v>
      </c>
      <c r="AQ24" s="202">
        <v>25.4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272.95</v>
      </c>
      <c r="L25" s="202">
        <v>4.8600000000000003</v>
      </c>
      <c r="M25" s="202">
        <v>59.11</v>
      </c>
      <c r="N25" s="202">
        <v>50.54</v>
      </c>
      <c r="O25" s="202">
        <v>71.39</v>
      </c>
      <c r="P25" s="202">
        <v>23.54</v>
      </c>
      <c r="Q25" s="202">
        <v>5.08</v>
      </c>
      <c r="R25" s="202">
        <v>10.19</v>
      </c>
      <c r="S25" s="202">
        <v>6.19</v>
      </c>
      <c r="T25" s="202">
        <v>0</v>
      </c>
      <c r="U25" s="202">
        <v>45.26</v>
      </c>
      <c r="V25" s="202">
        <v>8.85</v>
      </c>
      <c r="W25" s="202">
        <v>14.13</v>
      </c>
      <c r="X25" s="202">
        <v>42.07</v>
      </c>
      <c r="Y25" s="202">
        <v>0</v>
      </c>
      <c r="Z25">
        <v>0</v>
      </c>
      <c r="AA25" s="202">
        <v>14.02</v>
      </c>
      <c r="AB25" s="202">
        <v>0</v>
      </c>
      <c r="AC25" s="202">
        <v>0</v>
      </c>
      <c r="AD25" s="202">
        <v>0</v>
      </c>
      <c r="AE25" s="202">
        <v>42.55</v>
      </c>
      <c r="AF25" s="202">
        <v>0</v>
      </c>
      <c r="AG25" s="202">
        <v>0</v>
      </c>
      <c r="AH25" s="202">
        <v>0</v>
      </c>
      <c r="AI25" s="202">
        <v>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118.83</v>
      </c>
      <c r="AQ25" s="202">
        <v>25.4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272.95</v>
      </c>
      <c r="L26" s="202">
        <v>4.8600000000000003</v>
      </c>
      <c r="M26" s="202">
        <v>59.11</v>
      </c>
      <c r="N26" s="202">
        <v>50.54</v>
      </c>
      <c r="O26" s="202">
        <v>71.39</v>
      </c>
      <c r="P26" s="202">
        <v>23.54</v>
      </c>
      <c r="Q26" s="202">
        <v>5.08</v>
      </c>
      <c r="R26" s="202">
        <v>10.19</v>
      </c>
      <c r="S26" s="202">
        <v>6.19</v>
      </c>
      <c r="T26" s="202">
        <v>0</v>
      </c>
      <c r="U26" s="202">
        <v>45.26</v>
      </c>
      <c r="V26" s="202">
        <v>8.85</v>
      </c>
      <c r="W26" s="202">
        <v>14.13</v>
      </c>
      <c r="X26" s="202">
        <v>42.07</v>
      </c>
      <c r="Y26" s="202">
        <v>0</v>
      </c>
      <c r="Z26">
        <v>0</v>
      </c>
      <c r="AA26" s="202">
        <v>14.02</v>
      </c>
      <c r="AB26" s="202">
        <v>0</v>
      </c>
      <c r="AC26" s="202">
        <v>0</v>
      </c>
      <c r="AD26" s="202">
        <v>0</v>
      </c>
      <c r="AE26" s="202">
        <v>42.55</v>
      </c>
      <c r="AF26" s="202">
        <v>0</v>
      </c>
      <c r="AG26" s="202">
        <v>0</v>
      </c>
      <c r="AH26" s="202">
        <v>0</v>
      </c>
      <c r="AI26" s="202">
        <v>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118.83</v>
      </c>
      <c r="AQ26" s="202">
        <v>25.4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272.95</v>
      </c>
      <c r="L27" s="202">
        <v>4.8600000000000003</v>
      </c>
      <c r="M27" s="202">
        <v>59.11</v>
      </c>
      <c r="N27" s="202">
        <v>50.54</v>
      </c>
      <c r="O27" s="202">
        <v>71.39</v>
      </c>
      <c r="P27" s="202">
        <v>23.54</v>
      </c>
      <c r="Q27" s="202">
        <v>5.08</v>
      </c>
      <c r="R27" s="202">
        <v>10.19</v>
      </c>
      <c r="S27" s="202">
        <v>6.19</v>
      </c>
      <c r="T27" s="202">
        <v>0</v>
      </c>
      <c r="U27" s="202">
        <v>45.26</v>
      </c>
      <c r="V27" s="202">
        <v>8.85</v>
      </c>
      <c r="W27" s="202">
        <v>13.69</v>
      </c>
      <c r="X27" s="202">
        <v>41.05</v>
      </c>
      <c r="Y27" s="202">
        <v>0</v>
      </c>
      <c r="Z27">
        <v>0</v>
      </c>
      <c r="AA27" s="202">
        <v>14.02</v>
      </c>
      <c r="AB27" s="202">
        <v>0</v>
      </c>
      <c r="AC27" s="202">
        <v>0</v>
      </c>
      <c r="AD27" s="202">
        <v>0</v>
      </c>
      <c r="AE27" s="202">
        <v>42.55</v>
      </c>
      <c r="AF27" s="202">
        <v>0</v>
      </c>
      <c r="AG27" s="202">
        <v>0</v>
      </c>
      <c r="AH27" s="202">
        <v>0</v>
      </c>
      <c r="AI27" s="202">
        <v>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118.83</v>
      </c>
      <c r="AQ27" s="202">
        <v>38.44</v>
      </c>
      <c r="AR27" s="202">
        <v>10.75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272.95</v>
      </c>
      <c r="L28" s="202">
        <v>4.8600000000000003</v>
      </c>
      <c r="M28" s="202">
        <v>59.11</v>
      </c>
      <c r="N28" s="202">
        <v>50.54</v>
      </c>
      <c r="O28" s="202">
        <v>71.39</v>
      </c>
      <c r="P28" s="202">
        <v>23.54</v>
      </c>
      <c r="Q28" s="202">
        <v>5.08</v>
      </c>
      <c r="R28" s="202">
        <v>10.19</v>
      </c>
      <c r="S28" s="202">
        <v>6.19</v>
      </c>
      <c r="T28" s="202">
        <v>0</v>
      </c>
      <c r="U28" s="202">
        <v>45.26</v>
      </c>
      <c r="V28" s="202">
        <v>8.85</v>
      </c>
      <c r="W28" s="202">
        <v>13.69</v>
      </c>
      <c r="X28" s="202">
        <v>42.07</v>
      </c>
      <c r="Y28" s="202">
        <v>0</v>
      </c>
      <c r="Z28">
        <v>0</v>
      </c>
      <c r="AA28" s="202">
        <v>14.02</v>
      </c>
      <c r="AB28" s="202">
        <v>0</v>
      </c>
      <c r="AC28" s="202">
        <v>0</v>
      </c>
      <c r="AD28" s="202">
        <v>0</v>
      </c>
      <c r="AE28" s="202">
        <v>40.43</v>
      </c>
      <c r="AF28" s="202">
        <v>0</v>
      </c>
      <c r="AG28" s="202">
        <v>0</v>
      </c>
      <c r="AH28" s="202">
        <v>0</v>
      </c>
      <c r="AI28" s="202">
        <v>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118.83</v>
      </c>
      <c r="AQ28" s="202">
        <v>38.44</v>
      </c>
      <c r="AR28" s="202">
        <v>18.38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272.95</v>
      </c>
      <c r="L29" s="202">
        <v>4.8600000000000003</v>
      </c>
      <c r="M29" s="202">
        <v>59.11</v>
      </c>
      <c r="N29" s="202">
        <v>50.54</v>
      </c>
      <c r="O29" s="202">
        <v>71.39</v>
      </c>
      <c r="P29" s="202">
        <v>23.54</v>
      </c>
      <c r="Q29" s="202">
        <v>5.08</v>
      </c>
      <c r="R29" s="202">
        <v>10.19</v>
      </c>
      <c r="S29" s="202">
        <v>6.19</v>
      </c>
      <c r="T29" s="202">
        <v>0</v>
      </c>
      <c r="U29" s="202">
        <v>45.26</v>
      </c>
      <c r="V29" s="202">
        <v>4.84</v>
      </c>
      <c r="W29" s="202">
        <v>13.69</v>
      </c>
      <c r="X29" s="202">
        <v>42.07</v>
      </c>
      <c r="Y29" s="202">
        <v>0</v>
      </c>
      <c r="Z29">
        <v>0</v>
      </c>
      <c r="AA29" s="202">
        <v>14.02</v>
      </c>
      <c r="AB29" s="202">
        <v>0</v>
      </c>
      <c r="AC29" s="202">
        <v>0</v>
      </c>
      <c r="AD29" s="202">
        <v>0</v>
      </c>
      <c r="AE29" s="202">
        <v>40.43</v>
      </c>
      <c r="AF29" s="202">
        <v>0</v>
      </c>
      <c r="AG29" s="202">
        <v>0</v>
      </c>
      <c r="AH29" s="202">
        <v>0</v>
      </c>
      <c r="AI29" s="202">
        <v>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58.13</v>
      </c>
      <c r="AQ29" s="202">
        <v>25.4</v>
      </c>
      <c r="AR29" s="202">
        <v>27.2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272.95</v>
      </c>
      <c r="L30" s="202">
        <v>4.8600000000000003</v>
      </c>
      <c r="M30" s="202">
        <v>59.11</v>
      </c>
      <c r="N30" s="202">
        <v>50.54</v>
      </c>
      <c r="O30" s="202">
        <v>71.39</v>
      </c>
      <c r="P30" s="202">
        <v>23.54</v>
      </c>
      <c r="Q30" s="202">
        <v>5.08</v>
      </c>
      <c r="R30" s="202">
        <v>10.19</v>
      </c>
      <c r="S30" s="202">
        <v>6.19</v>
      </c>
      <c r="T30" s="202">
        <v>0</v>
      </c>
      <c r="U30" s="202">
        <v>45.26</v>
      </c>
      <c r="V30" s="202">
        <v>4.84</v>
      </c>
      <c r="W30" s="202">
        <v>13.69</v>
      </c>
      <c r="X30" s="202">
        <v>42.07</v>
      </c>
      <c r="Y30" s="202">
        <v>0</v>
      </c>
      <c r="Z30">
        <v>0</v>
      </c>
      <c r="AA30" s="202">
        <v>14.02</v>
      </c>
      <c r="AB30" s="202">
        <v>0</v>
      </c>
      <c r="AC30" s="202">
        <v>0</v>
      </c>
      <c r="AD30" s="202">
        <v>0</v>
      </c>
      <c r="AE30" s="202">
        <v>40.43</v>
      </c>
      <c r="AF30" s="202">
        <v>0</v>
      </c>
      <c r="AG30" s="202">
        <v>0</v>
      </c>
      <c r="AH30" s="202">
        <v>0</v>
      </c>
      <c r="AI30" s="202">
        <v>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58.13</v>
      </c>
      <c r="AQ30" s="202">
        <v>25.4</v>
      </c>
      <c r="AR30" s="202">
        <v>37.85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272.95</v>
      </c>
      <c r="L31" s="202">
        <v>4.8600000000000003</v>
      </c>
      <c r="M31" s="202">
        <v>59.11</v>
      </c>
      <c r="N31" s="202">
        <v>50.54</v>
      </c>
      <c r="O31" s="202">
        <v>71.39</v>
      </c>
      <c r="P31" s="202">
        <v>23.54</v>
      </c>
      <c r="Q31" s="202">
        <v>5.08</v>
      </c>
      <c r="R31" s="202">
        <v>10.19</v>
      </c>
      <c r="S31" s="202">
        <v>6.19</v>
      </c>
      <c r="T31" s="202">
        <v>0</v>
      </c>
      <c r="U31" s="202">
        <v>47.16</v>
      </c>
      <c r="V31" s="202">
        <v>4.84</v>
      </c>
      <c r="W31" s="202">
        <v>10.66</v>
      </c>
      <c r="X31" s="202">
        <v>42.07</v>
      </c>
      <c r="Y31" s="202">
        <v>0</v>
      </c>
      <c r="Z31">
        <v>0</v>
      </c>
      <c r="AA31" s="202">
        <v>13.61</v>
      </c>
      <c r="AB31" s="202">
        <v>0</v>
      </c>
      <c r="AC31" s="202">
        <v>0</v>
      </c>
      <c r="AD31" s="202">
        <v>0</v>
      </c>
      <c r="AE31" s="202">
        <v>42.55</v>
      </c>
      <c r="AF31" s="202">
        <v>0</v>
      </c>
      <c r="AG31" s="202">
        <v>0</v>
      </c>
      <c r="AH31" s="202">
        <v>0</v>
      </c>
      <c r="AI31" s="202">
        <v>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58.13</v>
      </c>
      <c r="AQ31" s="202">
        <v>25.4</v>
      </c>
      <c r="AR31" s="202">
        <v>40.47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272.95</v>
      </c>
      <c r="L32" s="202">
        <v>4.8600000000000003</v>
      </c>
      <c r="M32" s="202">
        <v>59.11</v>
      </c>
      <c r="N32" s="202">
        <v>50.54</v>
      </c>
      <c r="O32" s="202">
        <v>71.39</v>
      </c>
      <c r="P32" s="202">
        <v>23.54</v>
      </c>
      <c r="Q32" s="202">
        <v>5.08</v>
      </c>
      <c r="R32" s="202">
        <v>10.19</v>
      </c>
      <c r="S32" s="202">
        <v>6.19</v>
      </c>
      <c r="T32" s="202">
        <v>0</v>
      </c>
      <c r="U32" s="202">
        <v>49.63</v>
      </c>
      <c r="V32" s="202">
        <v>4.84</v>
      </c>
      <c r="W32" s="202">
        <v>10.66</v>
      </c>
      <c r="X32" s="202">
        <v>42.07</v>
      </c>
      <c r="Y32" s="202">
        <v>0</v>
      </c>
      <c r="Z32">
        <v>0</v>
      </c>
      <c r="AA32" s="202">
        <v>13.61</v>
      </c>
      <c r="AB32" s="202">
        <v>0</v>
      </c>
      <c r="AC32" s="202">
        <v>0</v>
      </c>
      <c r="AD32" s="202">
        <v>0</v>
      </c>
      <c r="AE32" s="202">
        <v>42.55</v>
      </c>
      <c r="AF32" s="202">
        <v>0</v>
      </c>
      <c r="AG32" s="202">
        <v>0</v>
      </c>
      <c r="AH32" s="202">
        <v>0</v>
      </c>
      <c r="AI32" s="202">
        <v>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58.13</v>
      </c>
      <c r="AQ32" s="202">
        <v>25.4</v>
      </c>
      <c r="AR32" s="202">
        <v>44.71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272.95</v>
      </c>
      <c r="L33" s="202">
        <v>4.8600000000000003</v>
      </c>
      <c r="M33" s="202">
        <v>59.11</v>
      </c>
      <c r="N33" s="202">
        <v>50.54</v>
      </c>
      <c r="O33" s="202">
        <v>71.39</v>
      </c>
      <c r="P33" s="202">
        <v>23.54</v>
      </c>
      <c r="Q33" s="202">
        <v>5.08</v>
      </c>
      <c r="R33" s="202">
        <v>10.19</v>
      </c>
      <c r="S33" s="202">
        <v>6.19</v>
      </c>
      <c r="T33" s="202">
        <v>0</v>
      </c>
      <c r="U33" s="202">
        <v>50.76</v>
      </c>
      <c r="V33" s="202">
        <v>4.84</v>
      </c>
      <c r="W33" s="202">
        <v>11.58</v>
      </c>
      <c r="X33" s="202">
        <v>43.42</v>
      </c>
      <c r="Y33" s="202">
        <v>0</v>
      </c>
      <c r="Z33">
        <v>0</v>
      </c>
      <c r="AA33" s="202">
        <v>13.61</v>
      </c>
      <c r="AB33" s="202">
        <v>0</v>
      </c>
      <c r="AC33" s="202">
        <v>0</v>
      </c>
      <c r="AD33" s="202">
        <v>0</v>
      </c>
      <c r="AE33" s="202">
        <v>42.55</v>
      </c>
      <c r="AF33" s="202">
        <v>0</v>
      </c>
      <c r="AG33" s="202">
        <v>0</v>
      </c>
      <c r="AH33" s="202">
        <v>0</v>
      </c>
      <c r="AI33" s="202">
        <v>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58.68</v>
      </c>
      <c r="AQ33" s="202">
        <v>25.4</v>
      </c>
      <c r="AR33" s="202">
        <v>47.5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272.95</v>
      </c>
      <c r="L34" s="202">
        <v>4.8600000000000003</v>
      </c>
      <c r="M34" s="202">
        <v>59.11</v>
      </c>
      <c r="N34" s="202">
        <v>50.54</v>
      </c>
      <c r="O34" s="202">
        <v>71.39</v>
      </c>
      <c r="P34" s="202">
        <v>23.54</v>
      </c>
      <c r="Q34" s="202">
        <v>5.08</v>
      </c>
      <c r="R34" s="202">
        <v>10.19</v>
      </c>
      <c r="S34" s="202">
        <v>6.19</v>
      </c>
      <c r="T34" s="202">
        <v>0</v>
      </c>
      <c r="U34" s="202">
        <v>51.88</v>
      </c>
      <c r="V34" s="202">
        <v>4.84</v>
      </c>
      <c r="W34" s="202">
        <v>11.58</v>
      </c>
      <c r="X34" s="202">
        <v>43.42</v>
      </c>
      <c r="Y34" s="202">
        <v>0</v>
      </c>
      <c r="Z34">
        <v>0</v>
      </c>
      <c r="AA34" s="202">
        <v>13.61</v>
      </c>
      <c r="AB34" s="202">
        <v>0</v>
      </c>
      <c r="AC34" s="202">
        <v>0</v>
      </c>
      <c r="AD34" s="202">
        <v>0</v>
      </c>
      <c r="AE34" s="202">
        <v>42.55</v>
      </c>
      <c r="AF34" s="202">
        <v>0</v>
      </c>
      <c r="AG34" s="202">
        <v>0</v>
      </c>
      <c r="AH34" s="202">
        <v>0</v>
      </c>
      <c r="AI34" s="202">
        <v>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58.68</v>
      </c>
      <c r="AQ34" s="202">
        <v>25.4</v>
      </c>
      <c r="AR34" s="202">
        <v>47.5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272.95</v>
      </c>
      <c r="L35" s="202">
        <v>4.8600000000000003</v>
      </c>
      <c r="M35" s="202">
        <v>59.11</v>
      </c>
      <c r="N35" s="202">
        <v>50.54</v>
      </c>
      <c r="O35" s="202">
        <v>71.39</v>
      </c>
      <c r="P35" s="202">
        <v>23.54</v>
      </c>
      <c r="Q35" s="202">
        <v>5.08</v>
      </c>
      <c r="R35" s="202">
        <v>10.19</v>
      </c>
      <c r="S35" s="202">
        <v>6.19</v>
      </c>
      <c r="T35" s="202">
        <v>0</v>
      </c>
      <c r="U35" s="202">
        <v>52.74</v>
      </c>
      <c r="V35" s="202">
        <v>4.84</v>
      </c>
      <c r="W35" s="202">
        <v>10.66</v>
      </c>
      <c r="X35" s="202">
        <v>42.07</v>
      </c>
      <c r="Y35" s="202">
        <v>0</v>
      </c>
      <c r="Z35">
        <v>0</v>
      </c>
      <c r="AA35" s="202">
        <v>13.61</v>
      </c>
      <c r="AB35" s="202">
        <v>0</v>
      </c>
      <c r="AC35" s="202">
        <v>0</v>
      </c>
      <c r="AD35" s="202">
        <v>0</v>
      </c>
      <c r="AE35" s="202">
        <v>42.55</v>
      </c>
      <c r="AF35" s="202">
        <v>0</v>
      </c>
      <c r="AG35" s="202">
        <v>0</v>
      </c>
      <c r="AH35" s="202">
        <v>0</v>
      </c>
      <c r="AI35" s="202">
        <v>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58.13</v>
      </c>
      <c r="AQ35" s="202">
        <v>25.4</v>
      </c>
      <c r="AR35" s="202">
        <v>47.5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272.95</v>
      </c>
      <c r="L36" s="202">
        <v>4.8600000000000003</v>
      </c>
      <c r="M36" s="202">
        <v>59.11</v>
      </c>
      <c r="N36" s="202">
        <v>50.54</v>
      </c>
      <c r="O36" s="202">
        <v>71.39</v>
      </c>
      <c r="P36" s="202">
        <v>23.54</v>
      </c>
      <c r="Q36" s="202">
        <v>5.08</v>
      </c>
      <c r="R36" s="202">
        <v>10.19</v>
      </c>
      <c r="S36" s="202">
        <v>6.19</v>
      </c>
      <c r="T36" s="202">
        <v>0</v>
      </c>
      <c r="U36" s="202">
        <v>54.96</v>
      </c>
      <c r="V36" s="202">
        <v>4.84</v>
      </c>
      <c r="W36" s="202">
        <v>10.66</v>
      </c>
      <c r="X36" s="202">
        <v>42.07</v>
      </c>
      <c r="Y36" s="202">
        <v>0</v>
      </c>
      <c r="Z36">
        <v>0</v>
      </c>
      <c r="AA36" s="202">
        <v>13.61</v>
      </c>
      <c r="AB36" s="202">
        <v>0</v>
      </c>
      <c r="AC36" s="202">
        <v>0</v>
      </c>
      <c r="AD36" s="202">
        <v>0</v>
      </c>
      <c r="AE36" s="202">
        <v>42.55</v>
      </c>
      <c r="AF36" s="202">
        <v>0</v>
      </c>
      <c r="AG36" s="202">
        <v>0</v>
      </c>
      <c r="AH36" s="202">
        <v>0</v>
      </c>
      <c r="AI36" s="202">
        <v>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58.13</v>
      </c>
      <c r="AQ36" s="202">
        <v>25.4</v>
      </c>
      <c r="AR36" s="202">
        <v>47.5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272.95</v>
      </c>
      <c r="L37" s="202">
        <v>4.8600000000000003</v>
      </c>
      <c r="M37" s="202">
        <v>59.11</v>
      </c>
      <c r="N37" s="202">
        <v>52.16</v>
      </c>
      <c r="O37" s="202">
        <v>73.680000000000007</v>
      </c>
      <c r="P37" s="202">
        <v>24.3</v>
      </c>
      <c r="Q37" s="202">
        <v>5.08</v>
      </c>
      <c r="R37" s="202">
        <v>10.19</v>
      </c>
      <c r="S37" s="202">
        <v>6.19</v>
      </c>
      <c r="T37" s="202">
        <v>0</v>
      </c>
      <c r="U37" s="202">
        <v>54.96</v>
      </c>
      <c r="V37" s="202">
        <v>4.84</v>
      </c>
      <c r="W37" s="202">
        <v>10.66</v>
      </c>
      <c r="X37" s="202">
        <v>42.07</v>
      </c>
      <c r="Y37" s="202">
        <v>0</v>
      </c>
      <c r="Z37">
        <v>0</v>
      </c>
      <c r="AA37" s="202">
        <v>14</v>
      </c>
      <c r="AB37" s="202">
        <v>0</v>
      </c>
      <c r="AC37" s="202">
        <v>0</v>
      </c>
      <c r="AD37" s="202">
        <v>0</v>
      </c>
      <c r="AE37" s="202">
        <v>43.12</v>
      </c>
      <c r="AF37" s="202">
        <v>0</v>
      </c>
      <c r="AG37" s="202">
        <v>0</v>
      </c>
      <c r="AH37" s="202">
        <v>0</v>
      </c>
      <c r="AI37" s="202">
        <v>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58.13</v>
      </c>
      <c r="AQ37" s="202">
        <v>25.4</v>
      </c>
      <c r="AR37" s="202">
        <v>47.5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272.95</v>
      </c>
      <c r="L38" s="202">
        <v>4.8600000000000003</v>
      </c>
      <c r="M38" s="202">
        <v>59.11</v>
      </c>
      <c r="N38" s="202">
        <v>50.54</v>
      </c>
      <c r="O38" s="202">
        <v>71.39</v>
      </c>
      <c r="P38" s="202">
        <v>23.54</v>
      </c>
      <c r="Q38" s="202">
        <v>5.08</v>
      </c>
      <c r="R38" s="202">
        <v>10.19</v>
      </c>
      <c r="S38" s="202">
        <v>6.19</v>
      </c>
      <c r="T38" s="202">
        <v>0</v>
      </c>
      <c r="U38" s="202">
        <v>54.96</v>
      </c>
      <c r="V38" s="202">
        <v>4.84</v>
      </c>
      <c r="W38" s="202">
        <v>10.66</v>
      </c>
      <c r="X38" s="202">
        <v>42.07</v>
      </c>
      <c r="Y38" s="202">
        <v>0</v>
      </c>
      <c r="Z38">
        <v>0</v>
      </c>
      <c r="AA38" s="202">
        <v>14</v>
      </c>
      <c r="AB38" s="202">
        <v>0</v>
      </c>
      <c r="AC38" s="202">
        <v>0</v>
      </c>
      <c r="AD38" s="202">
        <v>0</v>
      </c>
      <c r="AE38" s="202">
        <v>43.12</v>
      </c>
      <c r="AF38" s="202">
        <v>0</v>
      </c>
      <c r="AG38" s="202">
        <v>0</v>
      </c>
      <c r="AH38" s="202">
        <v>0</v>
      </c>
      <c r="AI38" s="202">
        <v>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58.13</v>
      </c>
      <c r="AQ38" s="202">
        <v>25.4</v>
      </c>
      <c r="AR38" s="202">
        <v>47.5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272.95</v>
      </c>
      <c r="L39" s="202">
        <v>4.8600000000000003</v>
      </c>
      <c r="M39" s="202">
        <v>59.11</v>
      </c>
      <c r="N39" s="202">
        <v>50.54</v>
      </c>
      <c r="O39" s="202">
        <v>71.39</v>
      </c>
      <c r="P39" s="202">
        <v>23.54</v>
      </c>
      <c r="Q39" s="202">
        <v>5.08</v>
      </c>
      <c r="R39" s="202">
        <v>10.19</v>
      </c>
      <c r="S39" s="202">
        <v>6.19</v>
      </c>
      <c r="T39" s="202">
        <v>0</v>
      </c>
      <c r="U39" s="202">
        <v>54.96</v>
      </c>
      <c r="V39" s="202">
        <v>4.84</v>
      </c>
      <c r="W39" s="202">
        <v>10.66</v>
      </c>
      <c r="X39" s="202">
        <v>42.07</v>
      </c>
      <c r="Y39" s="202">
        <v>0</v>
      </c>
      <c r="Z39">
        <v>0</v>
      </c>
      <c r="AA39" s="202">
        <v>14</v>
      </c>
      <c r="AB39" s="202">
        <v>0</v>
      </c>
      <c r="AC39" s="202">
        <v>0</v>
      </c>
      <c r="AD39" s="202">
        <v>0</v>
      </c>
      <c r="AE39" s="202">
        <v>43.12</v>
      </c>
      <c r="AF39" s="202">
        <v>0</v>
      </c>
      <c r="AG39" s="202">
        <v>0</v>
      </c>
      <c r="AH39" s="202">
        <v>0</v>
      </c>
      <c r="AI39" s="202">
        <v>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58.13</v>
      </c>
      <c r="AQ39" s="202">
        <v>25.4</v>
      </c>
      <c r="AR39" s="202">
        <v>47.5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272.95</v>
      </c>
      <c r="L40" s="202">
        <v>4.8600000000000003</v>
      </c>
      <c r="M40" s="202">
        <v>59.11</v>
      </c>
      <c r="N40" s="202">
        <v>50.54</v>
      </c>
      <c r="O40" s="202">
        <v>71.39</v>
      </c>
      <c r="P40" s="202">
        <v>23.54</v>
      </c>
      <c r="Q40" s="202">
        <v>5.08</v>
      </c>
      <c r="R40" s="202">
        <v>10.19</v>
      </c>
      <c r="S40" s="202">
        <v>6.19</v>
      </c>
      <c r="T40" s="202">
        <v>0</v>
      </c>
      <c r="U40" s="202">
        <v>54.96</v>
      </c>
      <c r="V40" s="202">
        <v>4.84</v>
      </c>
      <c r="W40" s="202">
        <v>10.66</v>
      </c>
      <c r="X40" s="202">
        <v>42.07</v>
      </c>
      <c r="Y40" s="202">
        <v>0</v>
      </c>
      <c r="Z40">
        <v>0</v>
      </c>
      <c r="AA40" s="202">
        <v>13.61</v>
      </c>
      <c r="AB40" s="202">
        <v>0</v>
      </c>
      <c r="AC40" s="202">
        <v>0</v>
      </c>
      <c r="AD40" s="202">
        <v>0</v>
      </c>
      <c r="AE40" s="202">
        <v>43.12</v>
      </c>
      <c r="AF40" s="202">
        <v>0</v>
      </c>
      <c r="AG40" s="202">
        <v>0</v>
      </c>
      <c r="AH40" s="202">
        <v>0</v>
      </c>
      <c r="AI40" s="202">
        <v>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58.13</v>
      </c>
      <c r="AQ40" s="202">
        <v>25.4</v>
      </c>
      <c r="AR40" s="202">
        <v>47.5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272.95</v>
      </c>
      <c r="L41" s="202">
        <v>4.8600000000000003</v>
      </c>
      <c r="M41" s="202">
        <v>59.11</v>
      </c>
      <c r="N41" s="202">
        <v>50.54</v>
      </c>
      <c r="O41" s="202">
        <v>71.39</v>
      </c>
      <c r="P41" s="202">
        <v>23.54</v>
      </c>
      <c r="Q41" s="202">
        <v>5.08</v>
      </c>
      <c r="R41" s="202">
        <v>10.19</v>
      </c>
      <c r="S41" s="202">
        <v>6.19</v>
      </c>
      <c r="T41" s="202">
        <v>0</v>
      </c>
      <c r="U41" s="202">
        <v>54.64</v>
      </c>
      <c r="V41" s="202">
        <v>4.84</v>
      </c>
      <c r="W41" s="202">
        <v>10.66</v>
      </c>
      <c r="X41" s="202">
        <v>42.07</v>
      </c>
      <c r="Y41" s="202">
        <v>0</v>
      </c>
      <c r="Z41">
        <v>0</v>
      </c>
      <c r="AA41" s="202">
        <v>13.61</v>
      </c>
      <c r="AB41" s="202">
        <v>0</v>
      </c>
      <c r="AC41" s="202">
        <v>0</v>
      </c>
      <c r="AD41" s="202">
        <v>0</v>
      </c>
      <c r="AE41" s="202">
        <v>43.12</v>
      </c>
      <c r="AF41" s="202">
        <v>0</v>
      </c>
      <c r="AG41" s="202">
        <v>0</v>
      </c>
      <c r="AH41" s="202">
        <v>0</v>
      </c>
      <c r="AI41" s="202">
        <v>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58.13</v>
      </c>
      <c r="AQ41" s="202">
        <v>25.4</v>
      </c>
      <c r="AR41" s="202">
        <v>47.5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272.95</v>
      </c>
      <c r="L42" s="202">
        <v>4.8600000000000003</v>
      </c>
      <c r="M42" s="202">
        <v>59.11</v>
      </c>
      <c r="N42" s="202">
        <v>50.54</v>
      </c>
      <c r="O42" s="202">
        <v>71.39</v>
      </c>
      <c r="P42" s="202">
        <v>23.54</v>
      </c>
      <c r="Q42" s="202">
        <v>5.08</v>
      </c>
      <c r="R42" s="202">
        <v>10.19</v>
      </c>
      <c r="S42" s="202">
        <v>6.19</v>
      </c>
      <c r="T42" s="202">
        <v>0</v>
      </c>
      <c r="U42" s="202">
        <v>54.64</v>
      </c>
      <c r="V42" s="202">
        <v>4.84</v>
      </c>
      <c r="W42" s="202">
        <v>10.66</v>
      </c>
      <c r="X42" s="202">
        <v>42.07</v>
      </c>
      <c r="Y42" s="202">
        <v>0</v>
      </c>
      <c r="Z42">
        <v>0</v>
      </c>
      <c r="AA42" s="202">
        <v>13.61</v>
      </c>
      <c r="AB42" s="202">
        <v>0</v>
      </c>
      <c r="AC42" s="202">
        <v>0</v>
      </c>
      <c r="AD42" s="202">
        <v>0</v>
      </c>
      <c r="AE42" s="202">
        <v>43.12</v>
      </c>
      <c r="AF42" s="202">
        <v>0</v>
      </c>
      <c r="AG42" s="202">
        <v>0</v>
      </c>
      <c r="AH42" s="202">
        <v>0</v>
      </c>
      <c r="AI42" s="202">
        <v>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58.13</v>
      </c>
      <c r="AQ42" s="202">
        <v>25.4</v>
      </c>
      <c r="AR42" s="202">
        <v>47.5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272.95</v>
      </c>
      <c r="L43" s="202">
        <v>4.8600000000000003</v>
      </c>
      <c r="M43" s="202">
        <v>59.11</v>
      </c>
      <c r="N43" s="202">
        <v>50.54</v>
      </c>
      <c r="O43" s="202">
        <v>68.760000000000005</v>
      </c>
      <c r="P43" s="202">
        <v>23.54</v>
      </c>
      <c r="Q43" s="202">
        <v>5.08</v>
      </c>
      <c r="R43" s="202">
        <v>10.19</v>
      </c>
      <c r="S43" s="202">
        <v>6.19</v>
      </c>
      <c r="T43" s="202">
        <v>0</v>
      </c>
      <c r="U43" s="202">
        <v>54.64</v>
      </c>
      <c r="V43" s="202">
        <v>4.84</v>
      </c>
      <c r="W43" s="202">
        <v>10.66</v>
      </c>
      <c r="X43" s="202">
        <v>42.07</v>
      </c>
      <c r="Y43" s="202">
        <v>0</v>
      </c>
      <c r="Z43">
        <v>0</v>
      </c>
      <c r="AA43" s="202">
        <v>13.61</v>
      </c>
      <c r="AB43" s="202">
        <v>0</v>
      </c>
      <c r="AC43" s="202">
        <v>0</v>
      </c>
      <c r="AD43" s="202">
        <v>0</v>
      </c>
      <c r="AE43" s="202">
        <v>43.12</v>
      </c>
      <c r="AF43" s="202">
        <v>0</v>
      </c>
      <c r="AG43" s="202">
        <v>0</v>
      </c>
      <c r="AH43" s="202">
        <v>0</v>
      </c>
      <c r="AI43" s="202">
        <v>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58.13</v>
      </c>
      <c r="AQ43" s="202">
        <v>25.4</v>
      </c>
      <c r="AR43" s="202">
        <v>47.5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272.95</v>
      </c>
      <c r="L44" s="202">
        <v>4.8600000000000003</v>
      </c>
      <c r="M44" s="202">
        <v>59.11</v>
      </c>
      <c r="N44" s="202">
        <v>50.54</v>
      </c>
      <c r="O44" s="202">
        <v>71.39</v>
      </c>
      <c r="P44" s="202">
        <v>23.54</v>
      </c>
      <c r="Q44" s="202">
        <v>5.08</v>
      </c>
      <c r="R44" s="202">
        <v>10.19</v>
      </c>
      <c r="S44" s="202">
        <v>6.19</v>
      </c>
      <c r="T44" s="202">
        <v>0</v>
      </c>
      <c r="U44" s="202">
        <v>54.64</v>
      </c>
      <c r="V44" s="202">
        <v>4.84</v>
      </c>
      <c r="W44" s="202">
        <v>10.66</v>
      </c>
      <c r="X44" s="202">
        <v>42.07</v>
      </c>
      <c r="Y44" s="202">
        <v>0</v>
      </c>
      <c r="Z44">
        <v>0</v>
      </c>
      <c r="AA44" s="202">
        <v>13.21</v>
      </c>
      <c r="AB44" s="202">
        <v>0</v>
      </c>
      <c r="AC44" s="202">
        <v>0</v>
      </c>
      <c r="AD44" s="202">
        <v>0</v>
      </c>
      <c r="AE44" s="202">
        <v>43.12</v>
      </c>
      <c r="AF44" s="202">
        <v>0</v>
      </c>
      <c r="AG44" s="202">
        <v>0</v>
      </c>
      <c r="AH44" s="202">
        <v>0</v>
      </c>
      <c r="AI44" s="202">
        <v>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58.13</v>
      </c>
      <c r="AQ44" s="202">
        <v>25.4</v>
      </c>
      <c r="AR44" s="202">
        <v>47.5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272.95</v>
      </c>
      <c r="L45" s="202">
        <v>4.8600000000000003</v>
      </c>
      <c r="M45" s="202">
        <v>59.11</v>
      </c>
      <c r="N45" s="202">
        <v>50.54</v>
      </c>
      <c r="O45" s="202">
        <v>71.39</v>
      </c>
      <c r="P45" s="202">
        <v>23.54</v>
      </c>
      <c r="Q45" s="202">
        <v>5.08</v>
      </c>
      <c r="R45" s="202">
        <v>10.19</v>
      </c>
      <c r="S45" s="202">
        <v>6.19</v>
      </c>
      <c r="T45" s="202">
        <v>0</v>
      </c>
      <c r="U45" s="202">
        <v>54.64</v>
      </c>
      <c r="V45" s="202">
        <v>4.84</v>
      </c>
      <c r="W45" s="202">
        <v>10.66</v>
      </c>
      <c r="X45" s="202">
        <v>42.07</v>
      </c>
      <c r="Y45" s="202">
        <v>0</v>
      </c>
      <c r="Z45">
        <v>0</v>
      </c>
      <c r="AA45" s="202">
        <v>13.21</v>
      </c>
      <c r="AB45" s="202">
        <v>0</v>
      </c>
      <c r="AC45" s="202">
        <v>0</v>
      </c>
      <c r="AD45" s="202">
        <v>0</v>
      </c>
      <c r="AE45" s="202">
        <v>43.12</v>
      </c>
      <c r="AF45" s="202">
        <v>0</v>
      </c>
      <c r="AG45" s="202">
        <v>0</v>
      </c>
      <c r="AH45" s="202">
        <v>0</v>
      </c>
      <c r="AI45" s="202">
        <v>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58.13</v>
      </c>
      <c r="AQ45" s="202">
        <v>25.4</v>
      </c>
      <c r="AR45" s="202">
        <v>47.5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272.95</v>
      </c>
      <c r="L46" s="202">
        <v>4.8600000000000003</v>
      </c>
      <c r="M46" s="202">
        <v>59.11</v>
      </c>
      <c r="N46" s="202">
        <v>50.54</v>
      </c>
      <c r="O46" s="202">
        <v>71.39</v>
      </c>
      <c r="P46" s="202">
        <v>23.54</v>
      </c>
      <c r="Q46" s="202">
        <v>5.08</v>
      </c>
      <c r="R46" s="202">
        <v>10.19</v>
      </c>
      <c r="S46" s="202">
        <v>6.19</v>
      </c>
      <c r="T46" s="202">
        <v>0</v>
      </c>
      <c r="U46" s="202">
        <v>54.64</v>
      </c>
      <c r="V46" s="202">
        <v>4.84</v>
      </c>
      <c r="W46" s="202">
        <v>10.66</v>
      </c>
      <c r="X46" s="202">
        <v>42.07</v>
      </c>
      <c r="Y46" s="202">
        <v>0</v>
      </c>
      <c r="Z46">
        <v>0</v>
      </c>
      <c r="AA46" s="202">
        <v>13.21</v>
      </c>
      <c r="AB46" s="202">
        <v>0</v>
      </c>
      <c r="AC46" s="202">
        <v>0</v>
      </c>
      <c r="AD46" s="202">
        <v>0</v>
      </c>
      <c r="AE46" s="202">
        <v>43.12</v>
      </c>
      <c r="AF46" s="202">
        <v>0</v>
      </c>
      <c r="AG46" s="202">
        <v>0</v>
      </c>
      <c r="AH46" s="202">
        <v>0</v>
      </c>
      <c r="AI46" s="202">
        <v>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58.13</v>
      </c>
      <c r="AQ46" s="202">
        <v>25.4</v>
      </c>
      <c r="AR46" s="202">
        <v>47.5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272.95</v>
      </c>
      <c r="L47" s="202">
        <v>4.8600000000000003</v>
      </c>
      <c r="M47" s="202">
        <v>59.11</v>
      </c>
      <c r="N47" s="202">
        <v>50.54</v>
      </c>
      <c r="O47" s="202">
        <v>71.39</v>
      </c>
      <c r="P47" s="202">
        <v>23.54</v>
      </c>
      <c r="Q47" s="202">
        <v>5.08</v>
      </c>
      <c r="R47" s="202">
        <v>10.19</v>
      </c>
      <c r="S47" s="202">
        <v>6.19</v>
      </c>
      <c r="T47" s="202">
        <v>0</v>
      </c>
      <c r="U47" s="202">
        <v>54.64</v>
      </c>
      <c r="V47" s="202">
        <v>4.84</v>
      </c>
      <c r="W47" s="202">
        <v>10.66</v>
      </c>
      <c r="X47" s="202">
        <v>42.07</v>
      </c>
      <c r="Y47" s="202">
        <v>0</v>
      </c>
      <c r="Z47">
        <v>0</v>
      </c>
      <c r="AA47" s="202">
        <v>13.21</v>
      </c>
      <c r="AB47" s="202">
        <v>0</v>
      </c>
      <c r="AC47" s="202">
        <v>0</v>
      </c>
      <c r="AD47" s="202">
        <v>0</v>
      </c>
      <c r="AE47" s="202">
        <v>43.12</v>
      </c>
      <c r="AF47" s="202">
        <v>0</v>
      </c>
      <c r="AG47" s="202">
        <v>0</v>
      </c>
      <c r="AH47" s="202">
        <v>0</v>
      </c>
      <c r="AI47" s="202">
        <v>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58.13</v>
      </c>
      <c r="AQ47" s="202">
        <v>25.4</v>
      </c>
      <c r="AR47" s="202">
        <v>47.5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272.95</v>
      </c>
      <c r="L48" s="202">
        <v>4.8600000000000003</v>
      </c>
      <c r="M48" s="202">
        <v>59.11</v>
      </c>
      <c r="N48" s="202">
        <v>50.54</v>
      </c>
      <c r="O48" s="202">
        <v>71.39</v>
      </c>
      <c r="P48" s="202">
        <v>23.54</v>
      </c>
      <c r="Q48" s="202">
        <v>5.08</v>
      </c>
      <c r="R48" s="202">
        <v>10.19</v>
      </c>
      <c r="S48" s="202">
        <v>6.19</v>
      </c>
      <c r="T48" s="202">
        <v>0</v>
      </c>
      <c r="U48" s="202">
        <v>54.64</v>
      </c>
      <c r="V48" s="202">
        <v>4.84</v>
      </c>
      <c r="W48" s="202">
        <v>10.66</v>
      </c>
      <c r="X48" s="202">
        <v>42.07</v>
      </c>
      <c r="Y48" s="202">
        <v>0</v>
      </c>
      <c r="Z48">
        <v>0</v>
      </c>
      <c r="AA48" s="202">
        <v>13.21</v>
      </c>
      <c r="AB48" s="202">
        <v>0</v>
      </c>
      <c r="AC48" s="202">
        <v>0</v>
      </c>
      <c r="AD48" s="202">
        <v>0</v>
      </c>
      <c r="AE48" s="202">
        <v>43.12</v>
      </c>
      <c r="AF48" s="202">
        <v>0</v>
      </c>
      <c r="AG48" s="202">
        <v>0</v>
      </c>
      <c r="AH48" s="202">
        <v>0</v>
      </c>
      <c r="AI48" s="202">
        <v>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58.13</v>
      </c>
      <c r="AQ48" s="202">
        <v>25.4</v>
      </c>
      <c r="AR48" s="202">
        <v>47.5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272.95</v>
      </c>
      <c r="L49" s="202">
        <v>4.8600000000000003</v>
      </c>
      <c r="M49" s="202">
        <v>59.11</v>
      </c>
      <c r="N49" s="202">
        <v>50.54</v>
      </c>
      <c r="O49" s="202">
        <v>71.39</v>
      </c>
      <c r="P49" s="202">
        <v>23.54</v>
      </c>
      <c r="Q49" s="202">
        <v>5.08</v>
      </c>
      <c r="R49" s="202">
        <v>10.19</v>
      </c>
      <c r="S49" s="202">
        <v>6.19</v>
      </c>
      <c r="T49" s="202">
        <v>0</v>
      </c>
      <c r="U49" s="202">
        <v>54.64</v>
      </c>
      <c r="V49" s="202">
        <v>4.8499999999999996</v>
      </c>
      <c r="W49" s="202">
        <v>10.66</v>
      </c>
      <c r="X49" s="202">
        <v>23.25</v>
      </c>
      <c r="Y49" s="202">
        <v>0</v>
      </c>
      <c r="Z49">
        <v>0</v>
      </c>
      <c r="AA49" s="202">
        <v>13.21</v>
      </c>
      <c r="AB49" s="202">
        <v>0</v>
      </c>
      <c r="AC49" s="202">
        <v>0</v>
      </c>
      <c r="AD49" s="202">
        <v>0</v>
      </c>
      <c r="AE49" s="202">
        <v>43.12</v>
      </c>
      <c r="AF49" s="202">
        <v>0</v>
      </c>
      <c r="AG49" s="202">
        <v>0</v>
      </c>
      <c r="AH49" s="202">
        <v>0</v>
      </c>
      <c r="AI49" s="202">
        <v>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58.13</v>
      </c>
      <c r="AQ49" s="202">
        <v>25.4</v>
      </c>
      <c r="AR49" s="202">
        <v>47.5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272.95</v>
      </c>
      <c r="L50" s="202">
        <v>4.8600000000000003</v>
      </c>
      <c r="M50" s="202">
        <v>59.11</v>
      </c>
      <c r="N50" s="202">
        <v>50.54</v>
      </c>
      <c r="O50" s="202">
        <v>71.39</v>
      </c>
      <c r="P50" s="202">
        <v>23.54</v>
      </c>
      <c r="Q50" s="202">
        <v>5.08</v>
      </c>
      <c r="R50" s="202">
        <v>10.19</v>
      </c>
      <c r="S50" s="202">
        <v>6.19</v>
      </c>
      <c r="T50" s="202">
        <v>0</v>
      </c>
      <c r="U50" s="202">
        <v>54.64</v>
      </c>
      <c r="V50" s="202">
        <v>4.84</v>
      </c>
      <c r="W50" s="202">
        <v>10.66</v>
      </c>
      <c r="X50" s="202">
        <v>23.25</v>
      </c>
      <c r="Y50" s="202">
        <v>0</v>
      </c>
      <c r="Z50">
        <v>0</v>
      </c>
      <c r="AA50" s="202">
        <v>13.21</v>
      </c>
      <c r="AB50" s="202">
        <v>0</v>
      </c>
      <c r="AC50" s="202">
        <v>0</v>
      </c>
      <c r="AD50" s="202">
        <v>0</v>
      </c>
      <c r="AE50" s="202">
        <v>43.12</v>
      </c>
      <c r="AF50" s="202">
        <v>0</v>
      </c>
      <c r="AG50" s="202">
        <v>0</v>
      </c>
      <c r="AH50" s="202">
        <v>0</v>
      </c>
      <c r="AI50" s="202">
        <v>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58.13</v>
      </c>
      <c r="AQ50" s="202">
        <v>25.4</v>
      </c>
      <c r="AR50" s="202">
        <v>47.5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272.95</v>
      </c>
      <c r="L51" s="202">
        <v>4.8600000000000003</v>
      </c>
      <c r="M51" s="202">
        <v>60.45</v>
      </c>
      <c r="N51" s="202">
        <v>50.54</v>
      </c>
      <c r="O51" s="202">
        <v>71.39</v>
      </c>
      <c r="P51" s="202">
        <v>23.54</v>
      </c>
      <c r="Q51" s="202">
        <v>5.08</v>
      </c>
      <c r="R51" s="202">
        <v>10.19</v>
      </c>
      <c r="S51" s="202">
        <v>6.19</v>
      </c>
      <c r="T51" s="202">
        <v>0</v>
      </c>
      <c r="U51" s="202">
        <v>54.64</v>
      </c>
      <c r="V51" s="202">
        <v>4.84</v>
      </c>
      <c r="W51" s="202">
        <v>10.66</v>
      </c>
      <c r="X51" s="202">
        <v>42.07</v>
      </c>
      <c r="Y51" s="202">
        <v>0</v>
      </c>
      <c r="Z51">
        <v>0</v>
      </c>
      <c r="AA51" s="202">
        <v>13.21</v>
      </c>
      <c r="AB51" s="202">
        <v>0</v>
      </c>
      <c r="AC51" s="202">
        <v>0</v>
      </c>
      <c r="AD51" s="202">
        <v>0</v>
      </c>
      <c r="AE51" s="202">
        <v>43.12</v>
      </c>
      <c r="AF51" s="202">
        <v>0</v>
      </c>
      <c r="AG51" s="202">
        <v>0</v>
      </c>
      <c r="AH51" s="202">
        <v>0</v>
      </c>
      <c r="AI51" s="202">
        <v>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58.13</v>
      </c>
      <c r="AQ51" s="202">
        <v>25.4</v>
      </c>
      <c r="AR51" s="202">
        <v>47.5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272.95</v>
      </c>
      <c r="L52" s="202">
        <v>4.8600000000000003</v>
      </c>
      <c r="M52" s="202">
        <v>60.45</v>
      </c>
      <c r="N52" s="202">
        <v>50.54</v>
      </c>
      <c r="O52" s="202">
        <v>71.39</v>
      </c>
      <c r="P52" s="202">
        <v>23.54</v>
      </c>
      <c r="Q52" s="202">
        <v>5.08</v>
      </c>
      <c r="R52" s="202">
        <v>10.19</v>
      </c>
      <c r="S52" s="202">
        <v>6.19</v>
      </c>
      <c r="T52" s="202">
        <v>0</v>
      </c>
      <c r="U52" s="202">
        <v>54.64</v>
      </c>
      <c r="V52" s="202">
        <v>4.84</v>
      </c>
      <c r="W52" s="202">
        <v>10.66</v>
      </c>
      <c r="X52" s="202">
        <v>42.07</v>
      </c>
      <c r="Y52" s="202">
        <v>0</v>
      </c>
      <c r="Z52">
        <v>0</v>
      </c>
      <c r="AA52" s="202">
        <v>13.21</v>
      </c>
      <c r="AB52" s="202">
        <v>0</v>
      </c>
      <c r="AC52" s="202">
        <v>0</v>
      </c>
      <c r="AD52" s="202">
        <v>0</v>
      </c>
      <c r="AE52" s="202">
        <v>43.12</v>
      </c>
      <c r="AF52" s="202">
        <v>0</v>
      </c>
      <c r="AG52" s="202">
        <v>0</v>
      </c>
      <c r="AH52" s="202">
        <v>0</v>
      </c>
      <c r="AI52" s="202">
        <v>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58.13</v>
      </c>
      <c r="AQ52" s="202">
        <v>25.4</v>
      </c>
      <c r="AR52" s="202">
        <v>47.5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272.95</v>
      </c>
      <c r="L53" s="202">
        <v>4.8600000000000003</v>
      </c>
      <c r="M53" s="202">
        <v>60.45</v>
      </c>
      <c r="N53" s="202">
        <v>50.54</v>
      </c>
      <c r="O53" s="202">
        <v>71.39</v>
      </c>
      <c r="P53" s="202">
        <v>23.54</v>
      </c>
      <c r="Q53" s="202">
        <v>5.08</v>
      </c>
      <c r="R53" s="202">
        <v>10.19</v>
      </c>
      <c r="S53" s="202">
        <v>6.19</v>
      </c>
      <c r="T53" s="202">
        <v>0</v>
      </c>
      <c r="U53" s="202">
        <v>54.64</v>
      </c>
      <c r="V53" s="202">
        <v>4.84</v>
      </c>
      <c r="W53" s="202">
        <v>10.66</v>
      </c>
      <c r="X53" s="202">
        <v>42.07</v>
      </c>
      <c r="Y53" s="202">
        <v>0</v>
      </c>
      <c r="Z53">
        <v>0</v>
      </c>
      <c r="AA53" s="202">
        <v>13.21</v>
      </c>
      <c r="AB53" s="202">
        <v>0</v>
      </c>
      <c r="AC53" s="202">
        <v>0</v>
      </c>
      <c r="AD53" s="202">
        <v>0</v>
      </c>
      <c r="AE53" s="202">
        <v>43.12</v>
      </c>
      <c r="AF53" s="202">
        <v>0</v>
      </c>
      <c r="AG53" s="202">
        <v>0</v>
      </c>
      <c r="AH53" s="202">
        <v>0</v>
      </c>
      <c r="AI53" s="202">
        <v>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58.13</v>
      </c>
      <c r="AQ53" s="202">
        <v>25.4</v>
      </c>
      <c r="AR53" s="202">
        <v>47.5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272.95</v>
      </c>
      <c r="L54" s="202">
        <v>4.8600000000000003</v>
      </c>
      <c r="M54" s="202">
        <v>60.45</v>
      </c>
      <c r="N54" s="202">
        <v>50.54</v>
      </c>
      <c r="O54" s="202">
        <v>71.39</v>
      </c>
      <c r="P54" s="202">
        <v>23.54</v>
      </c>
      <c r="Q54" s="202">
        <v>5.08</v>
      </c>
      <c r="R54" s="202">
        <v>10.19</v>
      </c>
      <c r="S54" s="202">
        <v>6.19</v>
      </c>
      <c r="T54" s="202">
        <v>0</v>
      </c>
      <c r="U54" s="202">
        <v>54.64</v>
      </c>
      <c r="V54" s="202">
        <v>4.84</v>
      </c>
      <c r="W54" s="202">
        <v>10.66</v>
      </c>
      <c r="X54" s="202">
        <v>42.07</v>
      </c>
      <c r="Y54" s="202">
        <v>0</v>
      </c>
      <c r="Z54">
        <v>0</v>
      </c>
      <c r="AA54" s="202">
        <v>13.21</v>
      </c>
      <c r="AB54" s="202">
        <v>0</v>
      </c>
      <c r="AC54" s="202">
        <v>0</v>
      </c>
      <c r="AD54" s="202">
        <v>0</v>
      </c>
      <c r="AE54" s="202">
        <v>42.55</v>
      </c>
      <c r="AF54" s="202">
        <v>0</v>
      </c>
      <c r="AG54" s="202">
        <v>0</v>
      </c>
      <c r="AH54" s="202">
        <v>0</v>
      </c>
      <c r="AI54" s="202">
        <v>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58.13</v>
      </c>
      <c r="AQ54" s="202">
        <v>25.4</v>
      </c>
      <c r="AR54" s="202">
        <v>47.5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272.95</v>
      </c>
      <c r="L55" s="202">
        <v>4.8600000000000003</v>
      </c>
      <c r="M55" s="202">
        <v>60.45</v>
      </c>
      <c r="N55" s="202">
        <v>50.54</v>
      </c>
      <c r="O55" s="202">
        <v>71.39</v>
      </c>
      <c r="P55" s="202">
        <v>23.54</v>
      </c>
      <c r="Q55" s="202">
        <v>5.08</v>
      </c>
      <c r="R55" s="202">
        <v>10.19</v>
      </c>
      <c r="S55" s="202">
        <v>6.19</v>
      </c>
      <c r="T55" s="202">
        <v>0</v>
      </c>
      <c r="U55" s="202">
        <v>54.64</v>
      </c>
      <c r="V55" s="202">
        <v>4.84</v>
      </c>
      <c r="W55" s="202">
        <v>10.66</v>
      </c>
      <c r="X55" s="202">
        <v>42.07</v>
      </c>
      <c r="Y55" s="202">
        <v>0</v>
      </c>
      <c r="Z55">
        <v>0</v>
      </c>
      <c r="AA55" s="202">
        <v>12.81</v>
      </c>
      <c r="AB55" s="202">
        <v>0</v>
      </c>
      <c r="AC55" s="202">
        <v>0</v>
      </c>
      <c r="AD55" s="202">
        <v>0</v>
      </c>
      <c r="AE55" s="202">
        <v>42.55</v>
      </c>
      <c r="AF55" s="202">
        <v>0</v>
      </c>
      <c r="AG55" s="202">
        <v>0</v>
      </c>
      <c r="AH55" s="202">
        <v>0</v>
      </c>
      <c r="AI55" s="202">
        <v>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58.13</v>
      </c>
      <c r="AQ55" s="202">
        <v>25.4</v>
      </c>
      <c r="AR55" s="202">
        <v>47.5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272.95</v>
      </c>
      <c r="L56" s="202">
        <v>4.8600000000000003</v>
      </c>
      <c r="M56" s="202">
        <v>60.45</v>
      </c>
      <c r="N56" s="202">
        <v>50.54</v>
      </c>
      <c r="O56" s="202">
        <v>71.39</v>
      </c>
      <c r="P56" s="202">
        <v>23.54</v>
      </c>
      <c r="Q56" s="202">
        <v>5.08</v>
      </c>
      <c r="R56" s="202">
        <v>10.19</v>
      </c>
      <c r="S56" s="202">
        <v>6.19</v>
      </c>
      <c r="T56" s="202">
        <v>0</v>
      </c>
      <c r="U56" s="202">
        <v>54.64</v>
      </c>
      <c r="V56" s="202">
        <v>4.84</v>
      </c>
      <c r="W56" s="202">
        <v>10.66</v>
      </c>
      <c r="X56" s="202">
        <v>42.07</v>
      </c>
      <c r="Y56" s="202">
        <v>0</v>
      </c>
      <c r="Z56">
        <v>0</v>
      </c>
      <c r="AA56" s="202">
        <v>12.81</v>
      </c>
      <c r="AB56" s="202">
        <v>0</v>
      </c>
      <c r="AC56" s="202">
        <v>0</v>
      </c>
      <c r="AD56" s="202">
        <v>0</v>
      </c>
      <c r="AE56" s="202">
        <v>42.55</v>
      </c>
      <c r="AF56" s="202">
        <v>0</v>
      </c>
      <c r="AG56" s="202">
        <v>0</v>
      </c>
      <c r="AH56" s="202">
        <v>0</v>
      </c>
      <c r="AI56" s="202">
        <v>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58.13</v>
      </c>
      <c r="AQ56" s="202">
        <v>25.4</v>
      </c>
      <c r="AR56" s="202">
        <v>47.5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272.95</v>
      </c>
      <c r="L57" s="202">
        <v>4.8600000000000003</v>
      </c>
      <c r="M57" s="202">
        <v>29.07</v>
      </c>
      <c r="N57" s="202">
        <v>50.54</v>
      </c>
      <c r="O57" s="202">
        <v>71.39</v>
      </c>
      <c r="P57" s="202">
        <v>13.56</v>
      </c>
      <c r="Q57" s="202">
        <v>5.08</v>
      </c>
      <c r="R57" s="202">
        <v>10.19</v>
      </c>
      <c r="S57" s="202">
        <v>6.19</v>
      </c>
      <c r="T57" s="202">
        <v>0</v>
      </c>
      <c r="U57" s="202">
        <v>54.64</v>
      </c>
      <c r="V57" s="202">
        <v>8.85</v>
      </c>
      <c r="W57" s="202">
        <v>10.66</v>
      </c>
      <c r="X57" s="202">
        <v>24.31</v>
      </c>
      <c r="Y57" s="202">
        <v>0</v>
      </c>
      <c r="Z57">
        <v>0</v>
      </c>
      <c r="AA57" s="202">
        <v>12.81</v>
      </c>
      <c r="AB57" s="202">
        <v>0</v>
      </c>
      <c r="AC57" s="202">
        <v>0</v>
      </c>
      <c r="AD57" s="202">
        <v>0</v>
      </c>
      <c r="AE57" s="202">
        <v>42.55</v>
      </c>
      <c r="AF57" s="202">
        <v>0</v>
      </c>
      <c r="AG57" s="202">
        <v>0</v>
      </c>
      <c r="AH57" s="202">
        <v>0</v>
      </c>
      <c r="AI57" s="202">
        <v>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67.819999999999993</v>
      </c>
      <c r="AQ57" s="202">
        <v>25.4</v>
      </c>
      <c r="AR57" s="202">
        <v>47.5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272.95</v>
      </c>
      <c r="L58" s="202">
        <v>4.8600000000000003</v>
      </c>
      <c r="M58" s="202">
        <v>29.07</v>
      </c>
      <c r="N58" s="202">
        <v>50.54</v>
      </c>
      <c r="O58" s="202">
        <v>71.39</v>
      </c>
      <c r="P58" s="202">
        <v>13.56</v>
      </c>
      <c r="Q58" s="202">
        <v>5.08</v>
      </c>
      <c r="R58" s="202">
        <v>10.19</v>
      </c>
      <c r="S58" s="202">
        <v>6.19</v>
      </c>
      <c r="T58" s="202">
        <v>0</v>
      </c>
      <c r="U58" s="202">
        <v>54.64</v>
      </c>
      <c r="V58" s="202">
        <v>8.85</v>
      </c>
      <c r="W58" s="202">
        <v>10.66</v>
      </c>
      <c r="X58" s="202">
        <v>22.28</v>
      </c>
      <c r="Y58" s="202">
        <v>0</v>
      </c>
      <c r="Z58">
        <v>0</v>
      </c>
      <c r="AA58" s="202">
        <v>12.81</v>
      </c>
      <c r="AB58" s="202">
        <v>0</v>
      </c>
      <c r="AC58" s="202">
        <v>0</v>
      </c>
      <c r="AD58" s="202">
        <v>0</v>
      </c>
      <c r="AE58" s="202">
        <v>42.55</v>
      </c>
      <c r="AF58" s="202">
        <v>0</v>
      </c>
      <c r="AG58" s="202">
        <v>0</v>
      </c>
      <c r="AH58" s="202">
        <v>0</v>
      </c>
      <c r="AI58" s="202">
        <v>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107.55</v>
      </c>
      <c r="AQ58" s="202">
        <v>25.4</v>
      </c>
      <c r="AR58" s="202">
        <v>47.5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273.37</v>
      </c>
      <c r="L59" s="202">
        <v>9.0299999999999994</v>
      </c>
      <c r="M59" s="202">
        <v>60.45</v>
      </c>
      <c r="N59" s="202">
        <v>50.54</v>
      </c>
      <c r="O59" s="202">
        <v>71.39</v>
      </c>
      <c r="P59" s="202">
        <v>23.54</v>
      </c>
      <c r="Q59" s="202">
        <v>8.75</v>
      </c>
      <c r="R59" s="202">
        <v>18.04</v>
      </c>
      <c r="S59" s="202">
        <v>11.23</v>
      </c>
      <c r="T59" s="202">
        <v>0</v>
      </c>
      <c r="U59" s="202">
        <v>54.64</v>
      </c>
      <c r="V59" s="202">
        <v>8.85</v>
      </c>
      <c r="W59" s="202">
        <v>13.69</v>
      </c>
      <c r="X59" s="202">
        <v>42.07</v>
      </c>
      <c r="Y59" s="202">
        <v>0</v>
      </c>
      <c r="Z59">
        <v>0</v>
      </c>
      <c r="AA59" s="202">
        <v>12.81</v>
      </c>
      <c r="AB59" s="202">
        <v>0</v>
      </c>
      <c r="AC59" s="202">
        <v>0</v>
      </c>
      <c r="AD59" s="202">
        <v>0</v>
      </c>
      <c r="AE59" s="202">
        <v>42.55</v>
      </c>
      <c r="AF59" s="202">
        <v>0</v>
      </c>
      <c r="AG59" s="202">
        <v>0</v>
      </c>
      <c r="AH59" s="202">
        <v>0</v>
      </c>
      <c r="AI59" s="202">
        <v>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118.83</v>
      </c>
      <c r="AQ59" s="202">
        <v>38.44</v>
      </c>
      <c r="AR59" s="202">
        <v>47.5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273.37</v>
      </c>
      <c r="L60" s="202">
        <v>9.0299999999999994</v>
      </c>
      <c r="M60" s="202">
        <v>60.45</v>
      </c>
      <c r="N60" s="202">
        <v>50.54</v>
      </c>
      <c r="O60" s="202">
        <v>71.39</v>
      </c>
      <c r="P60" s="202">
        <v>23.54</v>
      </c>
      <c r="Q60" s="202">
        <v>8.75</v>
      </c>
      <c r="R60" s="202">
        <v>18.04</v>
      </c>
      <c r="S60" s="202">
        <v>11.23</v>
      </c>
      <c r="T60" s="202">
        <v>0</v>
      </c>
      <c r="U60" s="202">
        <v>54.64</v>
      </c>
      <c r="V60" s="202">
        <v>8.85</v>
      </c>
      <c r="W60" s="202">
        <v>13.69</v>
      </c>
      <c r="X60" s="202">
        <v>42.07</v>
      </c>
      <c r="Y60" s="202">
        <v>0</v>
      </c>
      <c r="Z60">
        <v>0</v>
      </c>
      <c r="AA60" s="202">
        <v>12.81</v>
      </c>
      <c r="AB60" s="202">
        <v>0</v>
      </c>
      <c r="AC60" s="202">
        <v>0</v>
      </c>
      <c r="AD60" s="202">
        <v>0</v>
      </c>
      <c r="AE60" s="202">
        <v>42.55</v>
      </c>
      <c r="AF60" s="202">
        <v>0</v>
      </c>
      <c r="AG60" s="202">
        <v>0</v>
      </c>
      <c r="AH60" s="202">
        <v>0</v>
      </c>
      <c r="AI60" s="202">
        <v>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118.83</v>
      </c>
      <c r="AQ60" s="202">
        <v>38.44</v>
      </c>
      <c r="AR60" s="202">
        <v>47.5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329.43</v>
      </c>
      <c r="L61" s="202">
        <v>9.0299999999999994</v>
      </c>
      <c r="M61" s="202">
        <v>60.45</v>
      </c>
      <c r="N61" s="202">
        <v>50.54</v>
      </c>
      <c r="O61" s="202">
        <v>71.39</v>
      </c>
      <c r="P61" s="202">
        <v>23.54</v>
      </c>
      <c r="Q61" s="202">
        <v>8.75</v>
      </c>
      <c r="R61" s="202">
        <v>18.04</v>
      </c>
      <c r="S61" s="202">
        <v>11.23</v>
      </c>
      <c r="T61" s="202">
        <v>0</v>
      </c>
      <c r="U61" s="202">
        <v>54.64</v>
      </c>
      <c r="V61" s="202">
        <v>8.85</v>
      </c>
      <c r="W61" s="202">
        <v>13.69</v>
      </c>
      <c r="X61" s="202">
        <v>42.07</v>
      </c>
      <c r="Y61" s="202">
        <v>0</v>
      </c>
      <c r="Z61">
        <v>0</v>
      </c>
      <c r="AA61" s="202">
        <v>12.81</v>
      </c>
      <c r="AB61" s="202">
        <v>0</v>
      </c>
      <c r="AC61" s="202">
        <v>0</v>
      </c>
      <c r="AD61" s="202">
        <v>0</v>
      </c>
      <c r="AE61" s="202">
        <v>42.55</v>
      </c>
      <c r="AF61" s="202">
        <v>0</v>
      </c>
      <c r="AG61" s="202">
        <v>0</v>
      </c>
      <c r="AH61" s="202">
        <v>0</v>
      </c>
      <c r="AI61" s="202">
        <v>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118.83</v>
      </c>
      <c r="AQ61" s="202">
        <v>38.44</v>
      </c>
      <c r="AR61" s="202">
        <v>47.5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377.87</v>
      </c>
      <c r="L62" s="202">
        <v>9.0299999999999994</v>
      </c>
      <c r="M62" s="202">
        <v>60.45</v>
      </c>
      <c r="N62" s="202">
        <v>50.54</v>
      </c>
      <c r="O62" s="202">
        <v>71.39</v>
      </c>
      <c r="P62" s="202">
        <v>23.54</v>
      </c>
      <c r="Q62" s="202">
        <v>8.75</v>
      </c>
      <c r="R62" s="202">
        <v>18.04</v>
      </c>
      <c r="S62" s="202">
        <v>11.23</v>
      </c>
      <c r="T62" s="202">
        <v>0</v>
      </c>
      <c r="U62" s="202">
        <v>54.64</v>
      </c>
      <c r="V62" s="202">
        <v>8.85</v>
      </c>
      <c r="W62" s="202">
        <v>13.69</v>
      </c>
      <c r="X62" s="202">
        <v>42.07</v>
      </c>
      <c r="Y62" s="202">
        <v>0</v>
      </c>
      <c r="Z62">
        <v>0</v>
      </c>
      <c r="AA62" s="202">
        <v>12.81</v>
      </c>
      <c r="AB62" s="202">
        <v>0</v>
      </c>
      <c r="AC62" s="202">
        <v>0</v>
      </c>
      <c r="AD62" s="202">
        <v>0</v>
      </c>
      <c r="AE62" s="202">
        <v>42.55</v>
      </c>
      <c r="AF62" s="202">
        <v>0</v>
      </c>
      <c r="AG62" s="202">
        <v>0</v>
      </c>
      <c r="AH62" s="202">
        <v>0</v>
      </c>
      <c r="AI62" s="202">
        <v>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118.83</v>
      </c>
      <c r="AQ62" s="202">
        <v>38.44</v>
      </c>
      <c r="AR62" s="202">
        <v>47.5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354.55</v>
      </c>
      <c r="L63" s="202">
        <v>9.0299999999999994</v>
      </c>
      <c r="M63" s="202">
        <v>60.45</v>
      </c>
      <c r="N63" s="202">
        <v>50.54</v>
      </c>
      <c r="O63" s="202">
        <v>71.39</v>
      </c>
      <c r="P63" s="202">
        <v>23.54</v>
      </c>
      <c r="Q63" s="202">
        <v>8.75</v>
      </c>
      <c r="R63" s="202">
        <v>18.04</v>
      </c>
      <c r="S63" s="202">
        <v>11.23</v>
      </c>
      <c r="T63" s="202">
        <v>0</v>
      </c>
      <c r="U63" s="202">
        <v>54.64</v>
      </c>
      <c r="V63" s="202">
        <v>8.85</v>
      </c>
      <c r="W63" s="202">
        <v>13.69</v>
      </c>
      <c r="X63" s="202">
        <v>42.07</v>
      </c>
      <c r="Y63" s="202">
        <v>0</v>
      </c>
      <c r="Z63">
        <v>0</v>
      </c>
      <c r="AA63" s="202">
        <v>12.81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42.27</v>
      </c>
      <c r="AH63" s="202">
        <v>0</v>
      </c>
      <c r="AI63" s="202">
        <v>99.61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119.36</v>
      </c>
      <c r="AQ63" s="202">
        <v>38.67</v>
      </c>
      <c r="AR63" s="202">
        <v>47.5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358.49</v>
      </c>
      <c r="L64" s="202">
        <v>9.0299999999999994</v>
      </c>
      <c r="M64" s="202">
        <v>60.45</v>
      </c>
      <c r="N64" s="202">
        <v>50.54</v>
      </c>
      <c r="O64" s="202">
        <v>71.39</v>
      </c>
      <c r="P64" s="202">
        <v>23.54</v>
      </c>
      <c r="Q64" s="202">
        <v>8.75</v>
      </c>
      <c r="R64" s="202">
        <v>18.04</v>
      </c>
      <c r="S64" s="202">
        <v>11.23</v>
      </c>
      <c r="T64" s="202">
        <v>0</v>
      </c>
      <c r="U64" s="202">
        <v>54.64</v>
      </c>
      <c r="V64" s="202">
        <v>8.85</v>
      </c>
      <c r="W64" s="202">
        <v>13.69</v>
      </c>
      <c r="X64" s="202">
        <v>42.07</v>
      </c>
      <c r="Y64" s="202">
        <v>0</v>
      </c>
      <c r="Z64">
        <v>0</v>
      </c>
      <c r="AA64" s="202">
        <v>12.81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42.27</v>
      </c>
      <c r="AH64" s="202">
        <v>0</v>
      </c>
      <c r="AI64" s="202">
        <v>99.61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119.36</v>
      </c>
      <c r="AQ64" s="202">
        <v>38.67</v>
      </c>
      <c r="AR64" s="202">
        <v>47.5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377.87</v>
      </c>
      <c r="L65" s="202">
        <v>9.0299999999999994</v>
      </c>
      <c r="M65" s="202">
        <v>60.45</v>
      </c>
      <c r="N65" s="202">
        <v>50.54</v>
      </c>
      <c r="O65" s="202">
        <v>71.39</v>
      </c>
      <c r="P65" s="202">
        <v>23.54</v>
      </c>
      <c r="Q65" s="202">
        <v>8.75</v>
      </c>
      <c r="R65" s="202">
        <v>18.04</v>
      </c>
      <c r="S65" s="202">
        <v>11.23</v>
      </c>
      <c r="T65" s="202">
        <v>0</v>
      </c>
      <c r="U65" s="202">
        <v>54.64</v>
      </c>
      <c r="V65" s="202">
        <v>8.85</v>
      </c>
      <c r="W65" s="202">
        <v>13.69</v>
      </c>
      <c r="X65" s="202">
        <v>42.07</v>
      </c>
      <c r="Y65" s="202">
        <v>0</v>
      </c>
      <c r="Z65">
        <v>0</v>
      </c>
      <c r="AA65" s="202">
        <v>12.81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42.27</v>
      </c>
      <c r="AH65" s="202">
        <v>0</v>
      </c>
      <c r="AI65" s="202">
        <v>99.61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118.82</v>
      </c>
      <c r="AQ65" s="202">
        <v>38.44</v>
      </c>
      <c r="AR65" s="202">
        <v>47.5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377.87</v>
      </c>
      <c r="L66" s="202">
        <v>9.0299999999999994</v>
      </c>
      <c r="M66" s="202">
        <v>60.45</v>
      </c>
      <c r="N66" s="202">
        <v>50.54</v>
      </c>
      <c r="O66" s="202">
        <v>71.39</v>
      </c>
      <c r="P66" s="202">
        <v>23.54</v>
      </c>
      <c r="Q66" s="202">
        <v>8.75</v>
      </c>
      <c r="R66" s="202">
        <v>18.04</v>
      </c>
      <c r="S66" s="202">
        <v>11.23</v>
      </c>
      <c r="T66" s="202">
        <v>0</v>
      </c>
      <c r="U66" s="202">
        <v>54.64</v>
      </c>
      <c r="V66" s="202">
        <v>8.85</v>
      </c>
      <c r="W66" s="202">
        <v>13.69</v>
      </c>
      <c r="X66" s="202">
        <v>42.07</v>
      </c>
      <c r="Y66" s="202">
        <v>0</v>
      </c>
      <c r="Z66">
        <v>0</v>
      </c>
      <c r="AA66" s="202">
        <v>12.81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42.27</v>
      </c>
      <c r="AH66" s="202">
        <v>0</v>
      </c>
      <c r="AI66" s="202">
        <v>99.61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118.82</v>
      </c>
      <c r="AQ66" s="202">
        <v>38.44</v>
      </c>
      <c r="AR66" s="202">
        <v>47.5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436.01</v>
      </c>
      <c r="L67" s="202">
        <v>9.0299999999999994</v>
      </c>
      <c r="M67" s="202">
        <v>60.45</v>
      </c>
      <c r="N67" s="202">
        <v>50.54</v>
      </c>
      <c r="O67" s="202">
        <v>71.39</v>
      </c>
      <c r="P67" s="202">
        <v>23.54</v>
      </c>
      <c r="Q67" s="202">
        <v>8.75</v>
      </c>
      <c r="R67" s="202">
        <v>18.04</v>
      </c>
      <c r="S67" s="202">
        <v>11.23</v>
      </c>
      <c r="T67" s="202">
        <v>0</v>
      </c>
      <c r="U67" s="202">
        <v>54.64</v>
      </c>
      <c r="V67" s="202">
        <v>8.85</v>
      </c>
      <c r="W67" s="202">
        <v>13.69</v>
      </c>
      <c r="X67" s="202">
        <v>42.07</v>
      </c>
      <c r="Y67" s="202">
        <v>0</v>
      </c>
      <c r="Z67">
        <v>0</v>
      </c>
      <c r="AA67" s="202">
        <v>12.81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42.27</v>
      </c>
      <c r="AH67" s="202">
        <v>0</v>
      </c>
      <c r="AI67" s="202">
        <v>99.61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118.82</v>
      </c>
      <c r="AQ67" s="202">
        <v>38.44</v>
      </c>
      <c r="AR67" s="202">
        <v>47.5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465.07</v>
      </c>
      <c r="L68" s="202">
        <v>9.0299999999999994</v>
      </c>
      <c r="M68" s="202">
        <v>60.45</v>
      </c>
      <c r="N68" s="202">
        <v>50.54</v>
      </c>
      <c r="O68" s="202">
        <v>71.39</v>
      </c>
      <c r="P68" s="202">
        <v>23.54</v>
      </c>
      <c r="Q68" s="202">
        <v>8.75</v>
      </c>
      <c r="R68" s="202">
        <v>18.04</v>
      </c>
      <c r="S68" s="202">
        <v>11.23</v>
      </c>
      <c r="T68" s="202">
        <v>0</v>
      </c>
      <c r="U68" s="202">
        <v>54.64</v>
      </c>
      <c r="V68" s="202">
        <v>8.85</v>
      </c>
      <c r="W68" s="202">
        <v>13.69</v>
      </c>
      <c r="X68" s="202">
        <v>42.07</v>
      </c>
      <c r="Y68" s="202">
        <v>0</v>
      </c>
      <c r="Z68">
        <v>0</v>
      </c>
      <c r="AA68" s="202">
        <v>12.81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42.27</v>
      </c>
      <c r="AH68" s="202">
        <v>0</v>
      </c>
      <c r="AI68" s="202">
        <v>99.61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118.82</v>
      </c>
      <c r="AQ68" s="202">
        <v>38.44</v>
      </c>
      <c r="AR68" s="202">
        <v>47.5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493.76</v>
      </c>
      <c r="L69" s="202">
        <v>9.0299999999999994</v>
      </c>
      <c r="M69" s="202">
        <v>60.45</v>
      </c>
      <c r="N69" s="202">
        <v>50.54</v>
      </c>
      <c r="O69" s="202">
        <v>71.39</v>
      </c>
      <c r="P69" s="202">
        <v>23.54</v>
      </c>
      <c r="Q69" s="202">
        <v>8.75</v>
      </c>
      <c r="R69" s="202">
        <v>18.04</v>
      </c>
      <c r="S69" s="202">
        <v>11.23</v>
      </c>
      <c r="T69" s="202">
        <v>0</v>
      </c>
      <c r="U69" s="202">
        <v>54.64</v>
      </c>
      <c r="V69" s="202">
        <v>8.85</v>
      </c>
      <c r="W69" s="202">
        <v>13.69</v>
      </c>
      <c r="X69" s="202">
        <v>42.07</v>
      </c>
      <c r="Y69" s="202">
        <v>0</v>
      </c>
      <c r="Z69">
        <v>0</v>
      </c>
      <c r="AA69" s="202">
        <v>12.81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42.27</v>
      </c>
      <c r="AH69" s="202">
        <v>0</v>
      </c>
      <c r="AI69" s="202">
        <v>99.61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118.82</v>
      </c>
      <c r="AQ69" s="202">
        <v>38.44</v>
      </c>
      <c r="AR69" s="202">
        <v>47.5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493.76</v>
      </c>
      <c r="L70" s="202">
        <v>9.0299999999999994</v>
      </c>
      <c r="M70" s="202">
        <v>60.45</v>
      </c>
      <c r="N70" s="202">
        <v>50.54</v>
      </c>
      <c r="O70" s="202">
        <v>71.39</v>
      </c>
      <c r="P70" s="202">
        <v>23.54</v>
      </c>
      <c r="Q70" s="202">
        <v>8.75</v>
      </c>
      <c r="R70" s="202">
        <v>18.04</v>
      </c>
      <c r="S70" s="202">
        <v>11.23</v>
      </c>
      <c r="T70" s="202">
        <v>0</v>
      </c>
      <c r="U70" s="202">
        <v>54.64</v>
      </c>
      <c r="V70" s="202">
        <v>8.85</v>
      </c>
      <c r="W70" s="202">
        <v>13.69</v>
      </c>
      <c r="X70" s="202">
        <v>42.07</v>
      </c>
      <c r="Y70" s="202">
        <v>0</v>
      </c>
      <c r="Z70">
        <v>0</v>
      </c>
      <c r="AA70" s="202">
        <v>12.81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42.27</v>
      </c>
      <c r="AH70" s="202">
        <v>0</v>
      </c>
      <c r="AI70" s="202">
        <v>99.61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118.82</v>
      </c>
      <c r="AQ70" s="202">
        <v>38.44</v>
      </c>
      <c r="AR70" s="202">
        <v>42.7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484.45</v>
      </c>
      <c r="L71" s="202">
        <v>9.0299999999999994</v>
      </c>
      <c r="M71" s="202">
        <v>60.45</v>
      </c>
      <c r="N71" s="202">
        <v>50.54</v>
      </c>
      <c r="O71" s="202">
        <v>71.39</v>
      </c>
      <c r="P71" s="202">
        <v>23.54</v>
      </c>
      <c r="Q71" s="202">
        <v>8.75</v>
      </c>
      <c r="R71" s="202">
        <v>18.04</v>
      </c>
      <c r="S71" s="202">
        <v>11.23</v>
      </c>
      <c r="T71" s="202">
        <v>0</v>
      </c>
      <c r="U71" s="202">
        <v>54.64</v>
      </c>
      <c r="V71" s="202">
        <v>8.85</v>
      </c>
      <c r="W71" s="202">
        <v>13.69</v>
      </c>
      <c r="X71" s="202">
        <v>42.07</v>
      </c>
      <c r="Y71" s="202">
        <v>0</v>
      </c>
      <c r="Z71">
        <v>0</v>
      </c>
      <c r="AA71" s="202">
        <v>12.81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42.27</v>
      </c>
      <c r="AH71" s="202">
        <v>0</v>
      </c>
      <c r="AI71" s="202">
        <v>99.61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118.83</v>
      </c>
      <c r="AQ71" s="202">
        <v>38.44</v>
      </c>
      <c r="AR71" s="202">
        <v>38.65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474.76</v>
      </c>
      <c r="L72" s="202">
        <v>9.0299999999999994</v>
      </c>
      <c r="M72" s="202">
        <v>60.45</v>
      </c>
      <c r="N72" s="202">
        <v>50.54</v>
      </c>
      <c r="O72" s="202">
        <v>71.39</v>
      </c>
      <c r="P72" s="202">
        <v>23.54</v>
      </c>
      <c r="Q72" s="202">
        <v>8.75</v>
      </c>
      <c r="R72" s="202">
        <v>18.04</v>
      </c>
      <c r="S72" s="202">
        <v>11.23</v>
      </c>
      <c r="T72" s="202">
        <v>0</v>
      </c>
      <c r="U72" s="202">
        <v>54.64</v>
      </c>
      <c r="V72" s="202">
        <v>8.85</v>
      </c>
      <c r="W72" s="202">
        <v>13.69</v>
      </c>
      <c r="X72" s="202">
        <v>42.07</v>
      </c>
      <c r="Y72" s="202">
        <v>0</v>
      </c>
      <c r="Z72">
        <v>0</v>
      </c>
      <c r="AA72" s="202">
        <v>12.81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42.27</v>
      </c>
      <c r="AH72" s="202">
        <v>0</v>
      </c>
      <c r="AI72" s="202">
        <v>99.61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118.83</v>
      </c>
      <c r="AQ72" s="202">
        <v>38.39</v>
      </c>
      <c r="AR72" s="202">
        <v>31.96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474.76</v>
      </c>
      <c r="L73" s="202">
        <v>9.0299999999999994</v>
      </c>
      <c r="M73" s="202">
        <v>60.45</v>
      </c>
      <c r="N73" s="202">
        <v>50.54</v>
      </c>
      <c r="O73" s="202">
        <v>71.39</v>
      </c>
      <c r="P73" s="202">
        <v>23.54</v>
      </c>
      <c r="Q73" s="202">
        <v>8.75</v>
      </c>
      <c r="R73" s="202">
        <v>18.04</v>
      </c>
      <c r="S73" s="202">
        <v>11.23</v>
      </c>
      <c r="T73" s="202">
        <v>0</v>
      </c>
      <c r="U73" s="202">
        <v>54.64</v>
      </c>
      <c r="V73" s="202">
        <v>8.85</v>
      </c>
      <c r="W73" s="202">
        <v>14.08</v>
      </c>
      <c r="X73" s="202">
        <v>42.07</v>
      </c>
      <c r="Y73" s="202">
        <v>0</v>
      </c>
      <c r="Z73">
        <v>0</v>
      </c>
      <c r="AA73" s="202">
        <v>12.81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42.27</v>
      </c>
      <c r="AH73" s="202">
        <v>0</v>
      </c>
      <c r="AI73" s="202">
        <v>84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118.83</v>
      </c>
      <c r="AQ73" s="202">
        <v>38.39</v>
      </c>
      <c r="AR73" s="202">
        <v>25.96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474.76</v>
      </c>
      <c r="L74" s="202">
        <v>9.0299999999999994</v>
      </c>
      <c r="M74" s="202">
        <v>60.45</v>
      </c>
      <c r="N74" s="202">
        <v>50.54</v>
      </c>
      <c r="O74" s="202">
        <v>71.39</v>
      </c>
      <c r="P74" s="202">
        <v>23.54</v>
      </c>
      <c r="Q74" s="202">
        <v>8.75</v>
      </c>
      <c r="R74" s="202">
        <v>18.04</v>
      </c>
      <c r="S74" s="202">
        <v>11.23</v>
      </c>
      <c r="T74" s="202">
        <v>0</v>
      </c>
      <c r="U74" s="202">
        <v>54.64</v>
      </c>
      <c r="V74" s="202">
        <v>8.85</v>
      </c>
      <c r="W74" s="202">
        <v>14.08</v>
      </c>
      <c r="X74" s="202">
        <v>42.07</v>
      </c>
      <c r="Y74" s="202">
        <v>0</v>
      </c>
      <c r="Z74">
        <v>0</v>
      </c>
      <c r="AA74" s="202">
        <v>12.81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42.27</v>
      </c>
      <c r="AH74" s="202">
        <v>0</v>
      </c>
      <c r="AI74" s="202">
        <v>84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118.83</v>
      </c>
      <c r="AQ74" s="202">
        <v>38.39</v>
      </c>
      <c r="AR74" s="202">
        <v>17.579999999999998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474.76</v>
      </c>
      <c r="L75" s="202">
        <v>9.0299999999999994</v>
      </c>
      <c r="M75" s="202">
        <v>60.45</v>
      </c>
      <c r="N75" s="202">
        <v>50.54</v>
      </c>
      <c r="O75" s="202">
        <v>71.39</v>
      </c>
      <c r="P75" s="202">
        <v>23.54</v>
      </c>
      <c r="Q75" s="202">
        <v>8.75</v>
      </c>
      <c r="R75" s="202">
        <v>18.04</v>
      </c>
      <c r="S75" s="202">
        <v>11.23</v>
      </c>
      <c r="T75" s="202">
        <v>0</v>
      </c>
      <c r="U75" s="202">
        <v>56.72</v>
      </c>
      <c r="V75" s="202">
        <v>8.85</v>
      </c>
      <c r="W75" s="202">
        <v>14.08</v>
      </c>
      <c r="X75" s="202">
        <v>42.07</v>
      </c>
      <c r="Y75" s="202">
        <v>0</v>
      </c>
      <c r="Z75">
        <v>0</v>
      </c>
      <c r="AA75" s="202">
        <v>12.81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42.27</v>
      </c>
      <c r="AH75" s="202">
        <v>0</v>
      </c>
      <c r="AI75" s="202">
        <v>84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118.83</v>
      </c>
      <c r="AQ75" s="202">
        <v>38.39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474.76</v>
      </c>
      <c r="L76" s="202">
        <v>9.0299999999999994</v>
      </c>
      <c r="M76" s="202">
        <v>60.45</v>
      </c>
      <c r="N76" s="202">
        <v>50.54</v>
      </c>
      <c r="O76" s="202">
        <v>71.39</v>
      </c>
      <c r="P76" s="202">
        <v>23.54</v>
      </c>
      <c r="Q76" s="202">
        <v>8.75</v>
      </c>
      <c r="R76" s="202">
        <v>18.04</v>
      </c>
      <c r="S76" s="202">
        <v>11.23</v>
      </c>
      <c r="T76" s="202">
        <v>0</v>
      </c>
      <c r="U76" s="202">
        <v>56.72</v>
      </c>
      <c r="V76" s="202">
        <v>8.85</v>
      </c>
      <c r="W76" s="202">
        <v>14.08</v>
      </c>
      <c r="X76" s="202">
        <v>42.07</v>
      </c>
      <c r="Y76" s="202">
        <v>0</v>
      </c>
      <c r="Z76">
        <v>0</v>
      </c>
      <c r="AA76" s="202">
        <v>13.21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42.27</v>
      </c>
      <c r="AH76" s="202">
        <v>0</v>
      </c>
      <c r="AI76" s="202">
        <v>84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118.83</v>
      </c>
      <c r="AQ76" s="202">
        <v>38.39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474.76</v>
      </c>
      <c r="L77" s="202">
        <v>9.0299999999999994</v>
      </c>
      <c r="M77" s="202">
        <v>60.45</v>
      </c>
      <c r="N77" s="202">
        <v>50.54</v>
      </c>
      <c r="O77" s="202">
        <v>71.39</v>
      </c>
      <c r="P77" s="202">
        <v>23.54</v>
      </c>
      <c r="Q77" s="202">
        <v>8.5399999999999991</v>
      </c>
      <c r="R77" s="202">
        <v>17.600000000000001</v>
      </c>
      <c r="S77" s="202">
        <v>11.03</v>
      </c>
      <c r="T77" s="202">
        <v>0</v>
      </c>
      <c r="U77" s="202">
        <v>56.72</v>
      </c>
      <c r="V77" s="202">
        <v>8.85</v>
      </c>
      <c r="W77" s="202">
        <v>14.08</v>
      </c>
      <c r="X77" s="202">
        <v>42.07</v>
      </c>
      <c r="Y77" s="202">
        <v>0</v>
      </c>
      <c r="Z77">
        <v>0</v>
      </c>
      <c r="AA77" s="202">
        <v>13.21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42.27</v>
      </c>
      <c r="AH77" s="202">
        <v>0</v>
      </c>
      <c r="AI77" s="202">
        <v>84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118.83</v>
      </c>
      <c r="AQ77" s="202">
        <v>28.11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474.76</v>
      </c>
      <c r="L78" s="202">
        <v>9.0299999999999994</v>
      </c>
      <c r="M78" s="202">
        <v>60.45</v>
      </c>
      <c r="N78" s="202">
        <v>50.54</v>
      </c>
      <c r="O78" s="202">
        <v>71.39</v>
      </c>
      <c r="P78" s="202">
        <v>23.54</v>
      </c>
      <c r="Q78" s="202">
        <v>8.75</v>
      </c>
      <c r="R78" s="202">
        <v>18.04</v>
      </c>
      <c r="S78" s="202">
        <v>11.23</v>
      </c>
      <c r="T78" s="202">
        <v>0</v>
      </c>
      <c r="U78" s="202">
        <v>56.72</v>
      </c>
      <c r="V78" s="202">
        <v>8.85</v>
      </c>
      <c r="W78" s="202">
        <v>14.08</v>
      </c>
      <c r="X78" s="202">
        <v>42.07</v>
      </c>
      <c r="Y78" s="202">
        <v>0</v>
      </c>
      <c r="Z78">
        <v>0</v>
      </c>
      <c r="AA78" s="202">
        <v>13.21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42.27</v>
      </c>
      <c r="AH78" s="202">
        <v>0</v>
      </c>
      <c r="AI78" s="202">
        <v>84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118.83</v>
      </c>
      <c r="AQ78" s="202">
        <v>28.11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392.77</v>
      </c>
      <c r="L79" s="202">
        <v>9.0299999999999994</v>
      </c>
      <c r="M79" s="202">
        <v>60.45</v>
      </c>
      <c r="N79" s="202">
        <v>50.54</v>
      </c>
      <c r="O79" s="202">
        <v>71.39</v>
      </c>
      <c r="P79" s="202">
        <v>23.54</v>
      </c>
      <c r="Q79" s="202">
        <v>8.75</v>
      </c>
      <c r="R79" s="202">
        <v>17.5</v>
      </c>
      <c r="S79" s="202">
        <v>11.23</v>
      </c>
      <c r="T79" s="202">
        <v>0</v>
      </c>
      <c r="U79" s="202">
        <v>56.72</v>
      </c>
      <c r="V79" s="202">
        <v>8.85</v>
      </c>
      <c r="W79" s="202">
        <v>14.08</v>
      </c>
      <c r="X79" s="202">
        <v>42.07</v>
      </c>
      <c r="Y79" s="202">
        <v>0</v>
      </c>
      <c r="Z79">
        <v>0</v>
      </c>
      <c r="AA79" s="202">
        <v>13.21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42.27</v>
      </c>
      <c r="AH79" s="202">
        <v>0</v>
      </c>
      <c r="AI79" s="202">
        <v>84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118.83</v>
      </c>
      <c r="AQ79" s="202">
        <v>27.24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373.99</v>
      </c>
      <c r="L80" s="202">
        <v>8.31</v>
      </c>
      <c r="M80" s="202">
        <v>60.45</v>
      </c>
      <c r="N80" s="202">
        <v>50.54</v>
      </c>
      <c r="O80" s="202">
        <v>71.39</v>
      </c>
      <c r="P80" s="202">
        <v>23.54</v>
      </c>
      <c r="Q80" s="202">
        <v>8.58</v>
      </c>
      <c r="R80" s="202">
        <v>17.5</v>
      </c>
      <c r="S80" s="202">
        <v>10.97</v>
      </c>
      <c r="T80" s="202">
        <v>0</v>
      </c>
      <c r="U80" s="202">
        <v>56.72</v>
      </c>
      <c r="V80" s="202">
        <v>8.85</v>
      </c>
      <c r="W80" s="202">
        <v>14.08</v>
      </c>
      <c r="X80" s="202">
        <v>42.07</v>
      </c>
      <c r="Y80" s="202">
        <v>0</v>
      </c>
      <c r="Z80">
        <v>0</v>
      </c>
      <c r="AA80" s="202">
        <v>13.21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42.27</v>
      </c>
      <c r="AH80" s="202">
        <v>0</v>
      </c>
      <c r="AI80" s="202">
        <v>84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118.83</v>
      </c>
      <c r="AQ80" s="202">
        <v>27.24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373.99</v>
      </c>
      <c r="L81" s="202">
        <v>8.92</v>
      </c>
      <c r="M81" s="202">
        <v>60.45</v>
      </c>
      <c r="N81" s="202">
        <v>50.54</v>
      </c>
      <c r="O81" s="202">
        <v>71.39</v>
      </c>
      <c r="P81" s="202">
        <v>23.54</v>
      </c>
      <c r="Q81" s="202">
        <v>8.58</v>
      </c>
      <c r="R81" s="202">
        <v>17.5</v>
      </c>
      <c r="S81" s="202">
        <v>10.97</v>
      </c>
      <c r="T81" s="202">
        <v>0</v>
      </c>
      <c r="U81" s="202">
        <v>56.72</v>
      </c>
      <c r="V81" s="202">
        <v>8.85</v>
      </c>
      <c r="W81" s="202">
        <v>14.08</v>
      </c>
      <c r="X81" s="202">
        <v>42.07</v>
      </c>
      <c r="Y81" s="202">
        <v>0</v>
      </c>
      <c r="Z81">
        <v>0</v>
      </c>
      <c r="AA81" s="202">
        <v>13.21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42.27</v>
      </c>
      <c r="AH81" s="202">
        <v>0</v>
      </c>
      <c r="AI81" s="202">
        <v>84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118.83</v>
      </c>
      <c r="AQ81" s="202">
        <v>27.24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373.99</v>
      </c>
      <c r="L82" s="202">
        <v>8.92</v>
      </c>
      <c r="M82" s="202">
        <v>60.45</v>
      </c>
      <c r="N82" s="202">
        <v>50.54</v>
      </c>
      <c r="O82" s="202">
        <v>71.39</v>
      </c>
      <c r="P82" s="202">
        <v>23.54</v>
      </c>
      <c r="Q82" s="202">
        <v>8.58</v>
      </c>
      <c r="R82" s="202">
        <v>17.5</v>
      </c>
      <c r="S82" s="202">
        <v>10.97</v>
      </c>
      <c r="T82" s="202">
        <v>0</v>
      </c>
      <c r="U82" s="202">
        <v>56.72</v>
      </c>
      <c r="V82" s="202">
        <v>8.85</v>
      </c>
      <c r="W82" s="202">
        <v>14.08</v>
      </c>
      <c r="X82" s="202">
        <v>42.07</v>
      </c>
      <c r="Y82" s="202">
        <v>0</v>
      </c>
      <c r="Z82">
        <v>0</v>
      </c>
      <c r="AA82" s="202">
        <v>13.21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42.27</v>
      </c>
      <c r="AH82" s="202">
        <v>0</v>
      </c>
      <c r="AI82" s="202">
        <v>84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118.83</v>
      </c>
      <c r="AQ82" s="202">
        <v>27.24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373.99</v>
      </c>
      <c r="L83" s="202">
        <v>8.92</v>
      </c>
      <c r="M83" s="202">
        <v>60.45</v>
      </c>
      <c r="N83" s="202">
        <v>50.54</v>
      </c>
      <c r="O83" s="202">
        <v>71.39</v>
      </c>
      <c r="P83" s="202">
        <v>23.54</v>
      </c>
      <c r="Q83" s="202">
        <v>8.58</v>
      </c>
      <c r="R83" s="202">
        <v>17.5</v>
      </c>
      <c r="S83" s="202">
        <v>10.97</v>
      </c>
      <c r="T83" s="202">
        <v>0</v>
      </c>
      <c r="U83" s="202">
        <v>56.72</v>
      </c>
      <c r="V83" s="202">
        <v>8.85</v>
      </c>
      <c r="W83" s="202">
        <v>14.08</v>
      </c>
      <c r="X83" s="202">
        <v>42.07</v>
      </c>
      <c r="Y83" s="202">
        <v>0</v>
      </c>
      <c r="Z83">
        <v>0</v>
      </c>
      <c r="AA83" s="202">
        <v>13.21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42.27</v>
      </c>
      <c r="AH83" s="202">
        <v>0</v>
      </c>
      <c r="AI83" s="202">
        <v>84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118.83</v>
      </c>
      <c r="AQ83" s="202">
        <v>27.24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373.99</v>
      </c>
      <c r="L84" s="202">
        <v>8.92</v>
      </c>
      <c r="M84" s="202">
        <v>60.45</v>
      </c>
      <c r="N84" s="202">
        <v>50.54</v>
      </c>
      <c r="O84" s="202">
        <v>71.39</v>
      </c>
      <c r="P84" s="202">
        <v>23.54</v>
      </c>
      <c r="Q84" s="202">
        <v>8.58</v>
      </c>
      <c r="R84" s="202">
        <v>17.5</v>
      </c>
      <c r="S84" s="202">
        <v>10.97</v>
      </c>
      <c r="T84" s="202">
        <v>0</v>
      </c>
      <c r="U84" s="202">
        <v>56.72</v>
      </c>
      <c r="V84" s="202">
        <v>8.85</v>
      </c>
      <c r="W84" s="202">
        <v>14.08</v>
      </c>
      <c r="X84" s="202">
        <v>42.07</v>
      </c>
      <c r="Y84" s="202">
        <v>0</v>
      </c>
      <c r="Z84">
        <v>0</v>
      </c>
      <c r="AA84" s="202">
        <v>13.21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42.27</v>
      </c>
      <c r="AH84" s="202">
        <v>0</v>
      </c>
      <c r="AI84" s="202">
        <v>84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118.83</v>
      </c>
      <c r="AQ84" s="202">
        <v>27.24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373.99</v>
      </c>
      <c r="L85" s="202">
        <v>8.92</v>
      </c>
      <c r="M85" s="202">
        <v>60.45</v>
      </c>
      <c r="N85" s="202">
        <v>50.54</v>
      </c>
      <c r="O85" s="202">
        <v>71.39</v>
      </c>
      <c r="P85" s="202">
        <v>23.54</v>
      </c>
      <c r="Q85" s="202">
        <v>8.58</v>
      </c>
      <c r="R85" s="202">
        <v>17.5</v>
      </c>
      <c r="S85" s="202">
        <v>10.97</v>
      </c>
      <c r="T85" s="202">
        <v>0</v>
      </c>
      <c r="U85" s="202">
        <v>56.72</v>
      </c>
      <c r="V85" s="202">
        <v>8.85</v>
      </c>
      <c r="W85" s="202">
        <v>14.08</v>
      </c>
      <c r="X85" s="202">
        <v>42.07</v>
      </c>
      <c r="Y85" s="202">
        <v>0</v>
      </c>
      <c r="Z85">
        <v>0</v>
      </c>
      <c r="AA85" s="202">
        <v>13.21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42.27</v>
      </c>
      <c r="AH85" s="202">
        <v>0</v>
      </c>
      <c r="AI85" s="202">
        <v>84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118.83</v>
      </c>
      <c r="AQ85" s="202">
        <v>27.24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392.77</v>
      </c>
      <c r="L86" s="202">
        <v>9.2100000000000009</v>
      </c>
      <c r="M86" s="202">
        <v>60.45</v>
      </c>
      <c r="N86" s="202">
        <v>50.54</v>
      </c>
      <c r="O86" s="202">
        <v>71.39</v>
      </c>
      <c r="P86" s="202">
        <v>23.54</v>
      </c>
      <c r="Q86" s="202">
        <v>8.58</v>
      </c>
      <c r="R86" s="202">
        <v>17.5</v>
      </c>
      <c r="S86" s="202">
        <v>10.97</v>
      </c>
      <c r="T86" s="202">
        <v>0</v>
      </c>
      <c r="U86" s="202">
        <v>56.72</v>
      </c>
      <c r="V86" s="202">
        <v>8.85</v>
      </c>
      <c r="W86" s="202">
        <v>14.08</v>
      </c>
      <c r="X86" s="202">
        <v>42.07</v>
      </c>
      <c r="Y86" s="202">
        <v>0</v>
      </c>
      <c r="Z86">
        <v>0</v>
      </c>
      <c r="AA86" s="202">
        <v>13.21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42.27</v>
      </c>
      <c r="AH86" s="202">
        <v>0</v>
      </c>
      <c r="AI86" s="202">
        <v>84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118.83</v>
      </c>
      <c r="AQ86" s="202">
        <v>27.24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348.8</v>
      </c>
      <c r="L87" s="202">
        <v>8.92</v>
      </c>
      <c r="M87" s="202">
        <v>60.45</v>
      </c>
      <c r="N87" s="202">
        <v>50.54</v>
      </c>
      <c r="O87" s="202">
        <v>71.39</v>
      </c>
      <c r="P87" s="202">
        <v>23.54</v>
      </c>
      <c r="Q87" s="202">
        <v>8.58</v>
      </c>
      <c r="R87" s="202">
        <v>17.5</v>
      </c>
      <c r="S87" s="202">
        <v>10.97</v>
      </c>
      <c r="T87" s="202">
        <v>0</v>
      </c>
      <c r="U87" s="202">
        <v>56.72</v>
      </c>
      <c r="V87" s="202">
        <v>8.85</v>
      </c>
      <c r="W87" s="202">
        <v>14.08</v>
      </c>
      <c r="X87" s="202">
        <v>42.07</v>
      </c>
      <c r="Y87" s="202">
        <v>0</v>
      </c>
      <c r="Z87">
        <v>0</v>
      </c>
      <c r="AA87" s="202">
        <v>13.21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43.97</v>
      </c>
      <c r="AH87" s="202">
        <v>0</v>
      </c>
      <c r="AI87" s="202">
        <v>84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118.83</v>
      </c>
      <c r="AQ87" s="202">
        <v>27.24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319.74</v>
      </c>
      <c r="L88" s="202">
        <v>8.92</v>
      </c>
      <c r="M88" s="202">
        <v>60.45</v>
      </c>
      <c r="N88" s="202">
        <v>50.54</v>
      </c>
      <c r="O88" s="202">
        <v>71.39</v>
      </c>
      <c r="P88" s="202">
        <v>23.54</v>
      </c>
      <c r="Q88" s="202">
        <v>8.58</v>
      </c>
      <c r="R88" s="202">
        <v>17.5</v>
      </c>
      <c r="S88" s="202">
        <v>10.97</v>
      </c>
      <c r="T88" s="202">
        <v>0</v>
      </c>
      <c r="U88" s="202">
        <v>56.72</v>
      </c>
      <c r="V88" s="202">
        <v>8.85</v>
      </c>
      <c r="W88" s="202">
        <v>14.08</v>
      </c>
      <c r="X88" s="202">
        <v>42.07</v>
      </c>
      <c r="Y88" s="202">
        <v>0</v>
      </c>
      <c r="Z88">
        <v>0</v>
      </c>
      <c r="AA88" s="202">
        <v>13.21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43.97</v>
      </c>
      <c r="AH88" s="202">
        <v>0</v>
      </c>
      <c r="AI88" s="202">
        <v>84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118.83</v>
      </c>
      <c r="AQ88" s="202">
        <v>27.24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329.43</v>
      </c>
      <c r="L89" s="202">
        <v>8.3000000000000007</v>
      </c>
      <c r="M89" s="202">
        <v>60.45</v>
      </c>
      <c r="N89" s="202">
        <v>50.54</v>
      </c>
      <c r="O89" s="202">
        <v>71.39</v>
      </c>
      <c r="P89" s="202">
        <v>23.54</v>
      </c>
      <c r="Q89" s="202">
        <v>8.58</v>
      </c>
      <c r="R89" s="202">
        <v>17.5</v>
      </c>
      <c r="S89" s="202">
        <v>10.97</v>
      </c>
      <c r="T89" s="202">
        <v>0</v>
      </c>
      <c r="U89" s="202">
        <v>56.72</v>
      </c>
      <c r="V89" s="202">
        <v>8.85</v>
      </c>
      <c r="W89" s="202">
        <v>14.08</v>
      </c>
      <c r="X89" s="202">
        <v>42.07</v>
      </c>
      <c r="Y89" s="202">
        <v>0</v>
      </c>
      <c r="Z89">
        <v>0</v>
      </c>
      <c r="AA89" s="202">
        <v>13.21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43.97</v>
      </c>
      <c r="AH89" s="202">
        <v>0</v>
      </c>
      <c r="AI89" s="202">
        <v>84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118.83</v>
      </c>
      <c r="AQ89" s="202">
        <v>27.24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319.74</v>
      </c>
      <c r="L90" s="202">
        <v>8.92</v>
      </c>
      <c r="M90" s="202">
        <v>60.45</v>
      </c>
      <c r="N90" s="202">
        <v>50.54</v>
      </c>
      <c r="O90" s="202">
        <v>71.39</v>
      </c>
      <c r="P90" s="202">
        <v>23.54</v>
      </c>
      <c r="Q90" s="202">
        <v>8.58</v>
      </c>
      <c r="R90" s="202">
        <v>17.5</v>
      </c>
      <c r="S90" s="202">
        <v>10.97</v>
      </c>
      <c r="T90" s="202">
        <v>0</v>
      </c>
      <c r="U90" s="202">
        <v>56.72</v>
      </c>
      <c r="V90" s="202">
        <v>8.85</v>
      </c>
      <c r="W90" s="202">
        <v>14.08</v>
      </c>
      <c r="X90" s="202">
        <v>42.07</v>
      </c>
      <c r="Y90" s="202">
        <v>0</v>
      </c>
      <c r="Z90">
        <v>0</v>
      </c>
      <c r="AA90" s="202">
        <v>13.21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43.97</v>
      </c>
      <c r="AH90" s="202">
        <v>0</v>
      </c>
      <c r="AI90" s="202">
        <v>84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118.83</v>
      </c>
      <c r="AQ90" s="202">
        <v>27.24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279.04000000000002</v>
      </c>
      <c r="L91" s="202">
        <v>8.92</v>
      </c>
      <c r="M91" s="202">
        <v>60.45</v>
      </c>
      <c r="N91" s="202">
        <v>50.54</v>
      </c>
      <c r="O91" s="202">
        <v>71.39</v>
      </c>
      <c r="P91" s="202">
        <v>23.54</v>
      </c>
      <c r="Q91" s="202">
        <v>8.58</v>
      </c>
      <c r="R91" s="202">
        <v>17.5</v>
      </c>
      <c r="S91" s="202">
        <v>10.97</v>
      </c>
      <c r="T91" s="202">
        <v>0</v>
      </c>
      <c r="U91" s="202">
        <v>56.72</v>
      </c>
      <c r="V91" s="202">
        <v>8.85</v>
      </c>
      <c r="W91" s="202">
        <v>14.08</v>
      </c>
      <c r="X91" s="202">
        <v>42.07</v>
      </c>
      <c r="Y91" s="202">
        <v>0</v>
      </c>
      <c r="Z91">
        <v>0</v>
      </c>
      <c r="AA91" s="202">
        <v>13.61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43.97</v>
      </c>
      <c r="AH91" s="202">
        <v>0</v>
      </c>
      <c r="AI91" s="202">
        <v>84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118.83</v>
      </c>
      <c r="AQ91" s="202">
        <v>27.24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285.82</v>
      </c>
      <c r="L92" s="202">
        <v>8.92</v>
      </c>
      <c r="M92" s="202">
        <v>60.45</v>
      </c>
      <c r="N92" s="202">
        <v>50.54</v>
      </c>
      <c r="O92" s="202">
        <v>71.39</v>
      </c>
      <c r="P92" s="202">
        <v>23.54</v>
      </c>
      <c r="Q92" s="202">
        <v>8.58</v>
      </c>
      <c r="R92" s="202">
        <v>17.5</v>
      </c>
      <c r="S92" s="202">
        <v>10.97</v>
      </c>
      <c r="T92" s="202">
        <v>0</v>
      </c>
      <c r="U92" s="202">
        <v>56.72</v>
      </c>
      <c r="V92" s="202">
        <v>8.85</v>
      </c>
      <c r="W92" s="202">
        <v>14.08</v>
      </c>
      <c r="X92" s="202">
        <v>42.07</v>
      </c>
      <c r="Y92" s="202">
        <v>0</v>
      </c>
      <c r="Z92">
        <v>0</v>
      </c>
      <c r="AA92" s="202">
        <v>13.61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43.97</v>
      </c>
      <c r="AH92" s="202">
        <v>0</v>
      </c>
      <c r="AI92" s="202">
        <v>84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118.83</v>
      </c>
      <c r="AQ92" s="202">
        <v>27.24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288.44</v>
      </c>
      <c r="L93" s="202">
        <v>9.0299999999999994</v>
      </c>
      <c r="M93" s="202">
        <v>60.45</v>
      </c>
      <c r="N93" s="202">
        <v>50.54</v>
      </c>
      <c r="O93" s="202">
        <v>71.39</v>
      </c>
      <c r="P93" s="202">
        <v>23.54</v>
      </c>
      <c r="Q93" s="202">
        <v>8.58</v>
      </c>
      <c r="R93" s="202">
        <v>17.5</v>
      </c>
      <c r="S93" s="202">
        <v>10.97</v>
      </c>
      <c r="T93" s="202">
        <v>0</v>
      </c>
      <c r="U93" s="202">
        <v>56.72</v>
      </c>
      <c r="V93" s="202">
        <v>8.85</v>
      </c>
      <c r="W93" s="202">
        <v>14.08</v>
      </c>
      <c r="X93" s="202">
        <v>42.07</v>
      </c>
      <c r="Y93" s="202">
        <v>0</v>
      </c>
      <c r="Z93">
        <v>0</v>
      </c>
      <c r="AA93" s="202">
        <v>13.61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43.97</v>
      </c>
      <c r="AH93" s="202">
        <v>0</v>
      </c>
      <c r="AI93" s="202">
        <v>84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118.83</v>
      </c>
      <c r="AQ93" s="202">
        <v>27.24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273.23</v>
      </c>
      <c r="L94" s="202">
        <v>8.92</v>
      </c>
      <c r="M94" s="202">
        <v>60.45</v>
      </c>
      <c r="N94" s="202">
        <v>50.54</v>
      </c>
      <c r="O94" s="202">
        <v>71.39</v>
      </c>
      <c r="P94" s="202">
        <v>23.54</v>
      </c>
      <c r="Q94" s="202">
        <v>8.58</v>
      </c>
      <c r="R94" s="202">
        <v>17.5</v>
      </c>
      <c r="S94" s="202">
        <v>10.97</v>
      </c>
      <c r="T94" s="202">
        <v>0</v>
      </c>
      <c r="U94" s="202">
        <v>56.72</v>
      </c>
      <c r="V94" s="202">
        <v>8.85</v>
      </c>
      <c r="W94" s="202">
        <v>14.08</v>
      </c>
      <c r="X94" s="202">
        <v>42.07</v>
      </c>
      <c r="Y94" s="202">
        <v>0</v>
      </c>
      <c r="Z94">
        <v>0</v>
      </c>
      <c r="AA94" s="202">
        <v>13.61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43.97</v>
      </c>
      <c r="AH94" s="202">
        <v>0</v>
      </c>
      <c r="AI94" s="202">
        <v>84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118.83</v>
      </c>
      <c r="AQ94" s="202">
        <v>27.24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290.67</v>
      </c>
      <c r="L95" s="202">
        <v>9.3000000000000007</v>
      </c>
      <c r="M95" s="202">
        <v>60.45</v>
      </c>
      <c r="N95" s="202">
        <v>50.54</v>
      </c>
      <c r="O95" s="202">
        <v>71.39</v>
      </c>
      <c r="P95" s="202">
        <v>23.54</v>
      </c>
      <c r="Q95" s="202">
        <v>8.58</v>
      </c>
      <c r="R95" s="202">
        <v>17.5</v>
      </c>
      <c r="S95" s="202">
        <v>10.97</v>
      </c>
      <c r="T95" s="202">
        <v>0</v>
      </c>
      <c r="U95" s="202">
        <v>56.72</v>
      </c>
      <c r="V95" s="202">
        <v>8.85</v>
      </c>
      <c r="W95" s="202">
        <v>14.08</v>
      </c>
      <c r="X95" s="202">
        <v>42.07</v>
      </c>
      <c r="Y95" s="202">
        <v>0</v>
      </c>
      <c r="Z95">
        <v>0</v>
      </c>
      <c r="AA95" s="202">
        <v>13.61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43.97</v>
      </c>
      <c r="AH95" s="202">
        <v>0</v>
      </c>
      <c r="AI95" s="202">
        <v>84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118.83</v>
      </c>
      <c r="AQ95" s="202">
        <v>27.24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290.67</v>
      </c>
      <c r="L96" s="202">
        <v>9.32</v>
      </c>
      <c r="M96" s="202">
        <v>60.45</v>
      </c>
      <c r="N96" s="202">
        <v>50.54</v>
      </c>
      <c r="O96" s="202">
        <v>71.39</v>
      </c>
      <c r="P96" s="202">
        <v>23.54</v>
      </c>
      <c r="Q96" s="202">
        <v>8.58</v>
      </c>
      <c r="R96" s="202">
        <v>17.5</v>
      </c>
      <c r="S96" s="202">
        <v>10.97</v>
      </c>
      <c r="T96" s="202">
        <v>0</v>
      </c>
      <c r="U96" s="202">
        <v>56.72</v>
      </c>
      <c r="V96" s="202">
        <v>8.85</v>
      </c>
      <c r="W96" s="202">
        <v>14.08</v>
      </c>
      <c r="X96" s="202">
        <v>42.07</v>
      </c>
      <c r="Y96" s="202">
        <v>0</v>
      </c>
      <c r="Z96">
        <v>0</v>
      </c>
      <c r="AA96" s="202">
        <v>13.61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43.97</v>
      </c>
      <c r="AH96" s="202">
        <v>0</v>
      </c>
      <c r="AI96" s="202">
        <v>84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118.83</v>
      </c>
      <c r="AQ96" s="202">
        <v>27.24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339.12</v>
      </c>
      <c r="L97" s="202">
        <v>9.0299999999999994</v>
      </c>
      <c r="M97" s="202">
        <v>60.45</v>
      </c>
      <c r="N97" s="202">
        <v>50.54</v>
      </c>
      <c r="O97" s="202">
        <v>71.39</v>
      </c>
      <c r="P97" s="202">
        <v>23.54</v>
      </c>
      <c r="Q97" s="202">
        <v>8.75</v>
      </c>
      <c r="R97" s="202">
        <v>17.5</v>
      </c>
      <c r="S97" s="202">
        <v>11.23</v>
      </c>
      <c r="T97" s="202">
        <v>0</v>
      </c>
      <c r="U97" s="202">
        <v>56.72</v>
      </c>
      <c r="V97" s="202">
        <v>8.85</v>
      </c>
      <c r="W97" s="202">
        <v>14.08</v>
      </c>
      <c r="X97" s="202">
        <v>42.07</v>
      </c>
      <c r="Y97" s="202">
        <v>0</v>
      </c>
      <c r="Z97">
        <v>0</v>
      </c>
      <c r="AA97" s="202">
        <v>13.21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43.97</v>
      </c>
      <c r="AH97" s="202">
        <v>0</v>
      </c>
      <c r="AI97" s="202">
        <v>84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118.83</v>
      </c>
      <c r="AQ97" s="202">
        <v>27.24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406.94</v>
      </c>
      <c r="L98" s="202">
        <v>9.0299999999999994</v>
      </c>
      <c r="M98" s="202">
        <v>60.45</v>
      </c>
      <c r="N98" s="202">
        <v>50.54</v>
      </c>
      <c r="O98" s="202">
        <v>71.39</v>
      </c>
      <c r="P98" s="202">
        <v>23.54</v>
      </c>
      <c r="Q98" s="202">
        <v>8.75</v>
      </c>
      <c r="R98" s="202">
        <v>17.5</v>
      </c>
      <c r="S98" s="202">
        <v>10.97</v>
      </c>
      <c r="T98" s="202">
        <v>0</v>
      </c>
      <c r="U98" s="202">
        <v>56.72</v>
      </c>
      <c r="V98" s="202">
        <v>8.85</v>
      </c>
      <c r="W98" s="202">
        <v>14.08</v>
      </c>
      <c r="X98" s="202">
        <v>42.07</v>
      </c>
      <c r="Y98" s="202">
        <v>0</v>
      </c>
      <c r="Z98">
        <v>0</v>
      </c>
      <c r="AA98" s="202">
        <v>13.21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43.97</v>
      </c>
      <c r="AH98" s="202">
        <v>0</v>
      </c>
      <c r="AI98" s="202">
        <v>84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118.83</v>
      </c>
      <c r="AQ98" s="202">
        <v>27.24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8.0579250000000027</v>
      </c>
      <c r="L99">
        <f t="shared" si="0"/>
        <v>0.17036999999999983</v>
      </c>
      <c r="M99">
        <f t="shared" si="0"/>
        <v>1.4190299999999982</v>
      </c>
      <c r="N99">
        <f t="shared" si="0"/>
        <v>1.2133649999999994</v>
      </c>
      <c r="O99">
        <f t="shared" si="0"/>
        <v>1.7132750000000025</v>
      </c>
      <c r="P99">
        <f t="shared" si="0"/>
        <v>0.56015999999999944</v>
      </c>
      <c r="Q99">
        <f t="shared" si="0"/>
        <v>0.16892500000000021</v>
      </c>
      <c r="R99">
        <f t="shared" si="0"/>
        <v>0.34386250000000002</v>
      </c>
      <c r="S99">
        <f t="shared" si="0"/>
        <v>0.21291500000000019</v>
      </c>
      <c r="T99">
        <f t="shared" si="0"/>
        <v>0</v>
      </c>
      <c r="U99">
        <f t="shared" si="0"/>
        <v>1.2533224999999999</v>
      </c>
      <c r="V99">
        <f t="shared" si="0"/>
        <v>0.1844050000000001</v>
      </c>
      <c r="W99">
        <f t="shared" si="0"/>
        <v>0.32771249999999968</v>
      </c>
      <c r="X99">
        <f t="shared" si="0"/>
        <v>0.99124750000000161</v>
      </c>
      <c r="Y99">
        <f t="shared" si="0"/>
        <v>0</v>
      </c>
      <c r="Z99">
        <f t="shared" si="0"/>
        <v>0</v>
      </c>
      <c r="AA99">
        <f t="shared" si="0"/>
        <v>0.32075249999999983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0.64518999999999993</v>
      </c>
      <c r="AF99">
        <f t="shared" si="0"/>
        <v>0</v>
      </c>
      <c r="AG99">
        <f t="shared" si="0"/>
        <v>0.38553000000000004</v>
      </c>
      <c r="AH99">
        <f t="shared" si="0"/>
        <v>0</v>
      </c>
      <c r="AI99">
        <f t="shared" si="0"/>
        <v>2.0550249999999992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2.4119624999999991</v>
      </c>
      <c r="AQ99">
        <f t="shared" ref="AQ99:AT99" si="1">SUM(AQ3:AQ98)/4000</f>
        <v>0.74403749999999957</v>
      </c>
      <c r="AR99">
        <f t="shared" si="1"/>
        <v>0.52342750000000005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87.2</v>
      </c>
      <c r="L3" s="202">
        <v>44.57</v>
      </c>
      <c r="M3" s="202">
        <v>0</v>
      </c>
      <c r="N3" s="202">
        <v>29.22</v>
      </c>
      <c r="O3" s="202">
        <v>49.06</v>
      </c>
      <c r="P3" s="202">
        <v>59.07</v>
      </c>
      <c r="Q3" s="202">
        <v>2.91</v>
      </c>
      <c r="R3" s="202">
        <v>5.81</v>
      </c>
      <c r="S3" s="202">
        <v>3.88</v>
      </c>
      <c r="T3" s="202">
        <v>0</v>
      </c>
      <c r="U3" s="202">
        <v>213.12</v>
      </c>
      <c r="V3" s="202">
        <v>5.12</v>
      </c>
      <c r="W3" s="202">
        <v>10.9</v>
      </c>
      <c r="X3" s="202">
        <v>24.33</v>
      </c>
      <c r="Y3" s="202">
        <v>0</v>
      </c>
      <c r="Z3">
        <v>0</v>
      </c>
      <c r="AA3" s="202">
        <v>7.78</v>
      </c>
      <c r="AB3" s="202">
        <v>0</v>
      </c>
      <c r="AC3" s="202">
        <v>0</v>
      </c>
      <c r="AD3" s="202">
        <v>0</v>
      </c>
      <c r="AE3" s="202">
        <v>24.49</v>
      </c>
      <c r="AF3" s="202">
        <v>0</v>
      </c>
      <c r="AG3" s="202">
        <v>0</v>
      </c>
      <c r="AH3" s="202">
        <v>0</v>
      </c>
      <c r="AI3" s="202">
        <v>48.37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43.6</v>
      </c>
      <c r="AQ3" s="202">
        <v>11.63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87.2</v>
      </c>
      <c r="L4" s="202">
        <v>44.57</v>
      </c>
      <c r="M4" s="202">
        <v>0</v>
      </c>
      <c r="N4" s="202">
        <v>29.22</v>
      </c>
      <c r="O4" s="202">
        <v>49.06</v>
      </c>
      <c r="P4" s="202">
        <v>59.07</v>
      </c>
      <c r="Q4" s="202">
        <v>2.91</v>
      </c>
      <c r="R4" s="202">
        <v>5.81</v>
      </c>
      <c r="S4" s="202">
        <v>3.88</v>
      </c>
      <c r="T4" s="202">
        <v>0</v>
      </c>
      <c r="U4" s="202">
        <v>213.12</v>
      </c>
      <c r="V4" s="202">
        <v>5.12</v>
      </c>
      <c r="W4" s="202">
        <v>10.9</v>
      </c>
      <c r="X4" s="202">
        <v>24.33</v>
      </c>
      <c r="Y4" s="202">
        <v>0</v>
      </c>
      <c r="Z4">
        <v>0</v>
      </c>
      <c r="AA4" s="202">
        <v>7.78</v>
      </c>
      <c r="AB4" s="202">
        <v>0</v>
      </c>
      <c r="AC4" s="202">
        <v>0</v>
      </c>
      <c r="AD4" s="202">
        <v>0</v>
      </c>
      <c r="AE4" s="202">
        <v>24.49</v>
      </c>
      <c r="AF4" s="202">
        <v>0</v>
      </c>
      <c r="AG4" s="202">
        <v>0</v>
      </c>
      <c r="AH4" s="202">
        <v>0</v>
      </c>
      <c r="AI4" s="202">
        <v>48.37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32.94</v>
      </c>
      <c r="AQ4" s="202">
        <v>11.63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87.2</v>
      </c>
      <c r="L5" s="202">
        <v>44.57</v>
      </c>
      <c r="M5" s="202">
        <v>0</v>
      </c>
      <c r="N5" s="202">
        <v>29.22</v>
      </c>
      <c r="O5" s="202">
        <v>49.06</v>
      </c>
      <c r="P5" s="202">
        <v>59.07</v>
      </c>
      <c r="Q5" s="202">
        <v>3.05</v>
      </c>
      <c r="R5" s="202">
        <v>5.89</v>
      </c>
      <c r="S5" s="202">
        <v>3.95</v>
      </c>
      <c r="T5" s="202">
        <v>0</v>
      </c>
      <c r="U5" s="202">
        <v>213.12</v>
      </c>
      <c r="V5" s="202">
        <v>5.12</v>
      </c>
      <c r="W5" s="202">
        <v>10.9</v>
      </c>
      <c r="X5" s="202">
        <v>24.33</v>
      </c>
      <c r="Y5" s="202">
        <v>0</v>
      </c>
      <c r="Z5">
        <v>0</v>
      </c>
      <c r="AA5" s="202">
        <v>7.78</v>
      </c>
      <c r="AB5" s="202">
        <v>0</v>
      </c>
      <c r="AC5" s="202">
        <v>0</v>
      </c>
      <c r="AD5" s="202">
        <v>0</v>
      </c>
      <c r="AE5" s="202">
        <v>24.49</v>
      </c>
      <c r="AF5" s="202">
        <v>0</v>
      </c>
      <c r="AG5" s="202">
        <v>0</v>
      </c>
      <c r="AH5" s="202">
        <v>0</v>
      </c>
      <c r="AI5" s="202">
        <v>48.37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32.94</v>
      </c>
      <c r="AQ5" s="202">
        <v>11.63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87.2</v>
      </c>
      <c r="L6" s="202">
        <v>44.57</v>
      </c>
      <c r="M6" s="202">
        <v>0</v>
      </c>
      <c r="N6" s="202">
        <v>29.22</v>
      </c>
      <c r="O6" s="202">
        <v>49.06</v>
      </c>
      <c r="P6" s="202">
        <v>59.07</v>
      </c>
      <c r="Q6" s="202">
        <v>2.91</v>
      </c>
      <c r="R6" s="202">
        <v>5.81</v>
      </c>
      <c r="S6" s="202">
        <v>3.88</v>
      </c>
      <c r="T6" s="202">
        <v>0</v>
      </c>
      <c r="U6" s="202">
        <v>213.12</v>
      </c>
      <c r="V6" s="202">
        <v>5.12</v>
      </c>
      <c r="W6" s="202">
        <v>10.9</v>
      </c>
      <c r="X6" s="202">
        <v>24.33</v>
      </c>
      <c r="Y6" s="202">
        <v>0</v>
      </c>
      <c r="Z6">
        <v>0</v>
      </c>
      <c r="AA6" s="202">
        <v>7.78</v>
      </c>
      <c r="AB6" s="202">
        <v>0</v>
      </c>
      <c r="AC6" s="202">
        <v>0</v>
      </c>
      <c r="AD6" s="202">
        <v>0</v>
      </c>
      <c r="AE6" s="202">
        <v>24.49</v>
      </c>
      <c r="AF6" s="202">
        <v>0</v>
      </c>
      <c r="AG6" s="202">
        <v>0</v>
      </c>
      <c r="AH6" s="202">
        <v>0</v>
      </c>
      <c r="AI6" s="202">
        <v>48.37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32.94</v>
      </c>
      <c r="AQ6" s="202">
        <v>11.63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87.2</v>
      </c>
      <c r="L7" s="202">
        <v>44.57</v>
      </c>
      <c r="M7" s="202">
        <v>0</v>
      </c>
      <c r="N7" s="202">
        <v>29.22</v>
      </c>
      <c r="O7" s="202">
        <v>49.06</v>
      </c>
      <c r="P7" s="202">
        <v>59.07</v>
      </c>
      <c r="Q7" s="202">
        <v>2.91</v>
      </c>
      <c r="R7" s="202">
        <v>5.81</v>
      </c>
      <c r="S7" s="202">
        <v>3.88</v>
      </c>
      <c r="T7" s="202">
        <v>0</v>
      </c>
      <c r="U7" s="202">
        <v>213.12</v>
      </c>
      <c r="V7" s="202">
        <v>5.12</v>
      </c>
      <c r="W7" s="202">
        <v>10.9</v>
      </c>
      <c r="X7" s="202">
        <v>24.33</v>
      </c>
      <c r="Y7" s="202">
        <v>0</v>
      </c>
      <c r="Z7">
        <v>0</v>
      </c>
      <c r="AA7" s="202">
        <v>7.78</v>
      </c>
      <c r="AB7" s="202">
        <v>0</v>
      </c>
      <c r="AC7" s="202">
        <v>0</v>
      </c>
      <c r="AD7" s="202">
        <v>0</v>
      </c>
      <c r="AE7" s="202">
        <v>24.98</v>
      </c>
      <c r="AF7" s="202">
        <v>0</v>
      </c>
      <c r="AG7" s="202">
        <v>0</v>
      </c>
      <c r="AH7" s="202">
        <v>0</v>
      </c>
      <c r="AI7" s="202">
        <v>48.37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68.72</v>
      </c>
      <c r="AQ7" s="202">
        <v>11.64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87.2</v>
      </c>
      <c r="L8" s="202">
        <v>44.57</v>
      </c>
      <c r="M8" s="202">
        <v>0</v>
      </c>
      <c r="N8" s="202">
        <v>29.22</v>
      </c>
      <c r="O8" s="202">
        <v>49.06</v>
      </c>
      <c r="P8" s="202">
        <v>59.07</v>
      </c>
      <c r="Q8" s="202">
        <v>2.91</v>
      </c>
      <c r="R8" s="202">
        <v>5.81</v>
      </c>
      <c r="S8" s="202">
        <v>3.88</v>
      </c>
      <c r="T8" s="202">
        <v>0</v>
      </c>
      <c r="U8" s="202">
        <v>213.12</v>
      </c>
      <c r="V8" s="202">
        <v>5.12</v>
      </c>
      <c r="W8" s="202">
        <v>10.9</v>
      </c>
      <c r="X8" s="202">
        <v>24.33</v>
      </c>
      <c r="Y8" s="202">
        <v>0</v>
      </c>
      <c r="Z8">
        <v>0</v>
      </c>
      <c r="AA8" s="202">
        <v>7.78</v>
      </c>
      <c r="AB8" s="202">
        <v>0</v>
      </c>
      <c r="AC8" s="202">
        <v>0</v>
      </c>
      <c r="AD8" s="202">
        <v>0</v>
      </c>
      <c r="AE8" s="202">
        <v>24.98</v>
      </c>
      <c r="AF8" s="202">
        <v>0</v>
      </c>
      <c r="AG8" s="202">
        <v>0</v>
      </c>
      <c r="AH8" s="202">
        <v>0</v>
      </c>
      <c r="AI8" s="202">
        <v>48.37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32.94</v>
      </c>
      <c r="AQ8" s="202">
        <v>11.64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87.2</v>
      </c>
      <c r="L9" s="202">
        <v>44.57</v>
      </c>
      <c r="M9" s="202">
        <v>0</v>
      </c>
      <c r="N9" s="202">
        <v>29.22</v>
      </c>
      <c r="O9" s="202">
        <v>49.06</v>
      </c>
      <c r="P9" s="202">
        <v>59.07</v>
      </c>
      <c r="Q9" s="202">
        <v>2.91</v>
      </c>
      <c r="R9" s="202">
        <v>5.81</v>
      </c>
      <c r="S9" s="202">
        <v>3.88</v>
      </c>
      <c r="T9" s="202">
        <v>0</v>
      </c>
      <c r="U9" s="202">
        <v>213.12</v>
      </c>
      <c r="V9" s="202">
        <v>5.28</v>
      </c>
      <c r="W9" s="202">
        <v>10.9</v>
      </c>
      <c r="X9" s="202">
        <v>24.33</v>
      </c>
      <c r="Y9" s="202">
        <v>0</v>
      </c>
      <c r="Z9">
        <v>0</v>
      </c>
      <c r="AA9" s="202">
        <v>7.78</v>
      </c>
      <c r="AB9" s="202">
        <v>0</v>
      </c>
      <c r="AC9" s="202">
        <v>0</v>
      </c>
      <c r="AD9" s="202">
        <v>0</v>
      </c>
      <c r="AE9" s="202">
        <v>24.98</v>
      </c>
      <c r="AF9" s="202">
        <v>0</v>
      </c>
      <c r="AG9" s="202">
        <v>0</v>
      </c>
      <c r="AH9" s="202">
        <v>0</v>
      </c>
      <c r="AI9" s="202">
        <v>48.37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32.94</v>
      </c>
      <c r="AQ9" s="202">
        <v>11.64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87.2</v>
      </c>
      <c r="L10" s="202">
        <v>44.57</v>
      </c>
      <c r="M10" s="202">
        <v>0</v>
      </c>
      <c r="N10" s="202">
        <v>29.22</v>
      </c>
      <c r="O10" s="202">
        <v>49.06</v>
      </c>
      <c r="P10" s="202">
        <v>59.07</v>
      </c>
      <c r="Q10" s="202">
        <v>2.91</v>
      </c>
      <c r="R10" s="202">
        <v>5.81</v>
      </c>
      <c r="S10" s="202">
        <v>3.88</v>
      </c>
      <c r="T10" s="202">
        <v>0</v>
      </c>
      <c r="U10" s="202">
        <v>213.12</v>
      </c>
      <c r="V10" s="202">
        <v>5.12</v>
      </c>
      <c r="W10" s="202">
        <v>10.9</v>
      </c>
      <c r="X10" s="202">
        <v>24.33</v>
      </c>
      <c r="Y10" s="202">
        <v>0</v>
      </c>
      <c r="Z10">
        <v>0</v>
      </c>
      <c r="AA10" s="202">
        <v>7.78</v>
      </c>
      <c r="AB10" s="202">
        <v>0</v>
      </c>
      <c r="AC10" s="202">
        <v>0</v>
      </c>
      <c r="AD10" s="202">
        <v>0</v>
      </c>
      <c r="AE10" s="202">
        <v>24.98</v>
      </c>
      <c r="AF10" s="202">
        <v>0</v>
      </c>
      <c r="AG10" s="202">
        <v>0</v>
      </c>
      <c r="AH10" s="202">
        <v>0</v>
      </c>
      <c r="AI10" s="202">
        <v>48.37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32.94</v>
      </c>
      <c r="AQ10" s="202">
        <v>11.64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87.2</v>
      </c>
      <c r="L11" s="202">
        <v>44.57</v>
      </c>
      <c r="M11" s="202">
        <v>0</v>
      </c>
      <c r="N11" s="202">
        <v>29.22</v>
      </c>
      <c r="O11" s="202">
        <v>49.06</v>
      </c>
      <c r="P11" s="202">
        <v>59.07</v>
      </c>
      <c r="Q11" s="202">
        <v>2.91</v>
      </c>
      <c r="R11" s="202">
        <v>5.81</v>
      </c>
      <c r="S11" s="202">
        <v>3.88</v>
      </c>
      <c r="T11" s="202">
        <v>0</v>
      </c>
      <c r="U11" s="202">
        <v>213.12</v>
      </c>
      <c r="V11" s="202">
        <v>5.12</v>
      </c>
      <c r="W11" s="202">
        <v>10.9</v>
      </c>
      <c r="X11" s="202">
        <v>24.33</v>
      </c>
      <c r="Y11" s="202">
        <v>0</v>
      </c>
      <c r="Z11">
        <v>0</v>
      </c>
      <c r="AA11" s="202">
        <v>7.78</v>
      </c>
      <c r="AB11" s="202">
        <v>0</v>
      </c>
      <c r="AC11" s="202">
        <v>0</v>
      </c>
      <c r="AD11" s="202">
        <v>0</v>
      </c>
      <c r="AE11" s="202">
        <v>24.98</v>
      </c>
      <c r="AF11" s="202">
        <v>0</v>
      </c>
      <c r="AG11" s="202">
        <v>0</v>
      </c>
      <c r="AH11" s="202">
        <v>0</v>
      </c>
      <c r="AI11" s="202">
        <v>48.37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32.94</v>
      </c>
      <c r="AQ11" s="202">
        <v>11.64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87.2</v>
      </c>
      <c r="L12" s="202">
        <v>44.57</v>
      </c>
      <c r="M12" s="202">
        <v>0</v>
      </c>
      <c r="N12" s="202">
        <v>29.22</v>
      </c>
      <c r="O12" s="202">
        <v>49.06</v>
      </c>
      <c r="P12" s="202">
        <v>59.07</v>
      </c>
      <c r="Q12" s="202">
        <v>2.91</v>
      </c>
      <c r="R12" s="202">
        <v>5.81</v>
      </c>
      <c r="S12" s="202">
        <v>3.88</v>
      </c>
      <c r="T12" s="202">
        <v>0</v>
      </c>
      <c r="U12" s="202">
        <v>213.12</v>
      </c>
      <c r="V12" s="202">
        <v>5.12</v>
      </c>
      <c r="W12" s="202">
        <v>10.9</v>
      </c>
      <c r="X12" s="202">
        <v>24.33</v>
      </c>
      <c r="Y12" s="202">
        <v>0</v>
      </c>
      <c r="Z12">
        <v>0</v>
      </c>
      <c r="AA12" s="202">
        <v>7.78</v>
      </c>
      <c r="AB12" s="202">
        <v>0</v>
      </c>
      <c r="AC12" s="202">
        <v>0</v>
      </c>
      <c r="AD12" s="202">
        <v>0</v>
      </c>
      <c r="AE12" s="202">
        <v>24.65</v>
      </c>
      <c r="AF12" s="202">
        <v>0</v>
      </c>
      <c r="AG12" s="202">
        <v>0</v>
      </c>
      <c r="AH12" s="202">
        <v>0</v>
      </c>
      <c r="AI12" s="202">
        <v>48.37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32.94</v>
      </c>
      <c r="AQ12" s="202">
        <v>11.64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87.2</v>
      </c>
      <c r="L13" s="202">
        <v>44.57</v>
      </c>
      <c r="M13" s="202">
        <v>0</v>
      </c>
      <c r="N13" s="202">
        <v>29.22</v>
      </c>
      <c r="O13" s="202">
        <v>49.06</v>
      </c>
      <c r="P13" s="202">
        <v>59.07</v>
      </c>
      <c r="Q13" s="202">
        <v>2.91</v>
      </c>
      <c r="R13" s="202">
        <v>5.81</v>
      </c>
      <c r="S13" s="202">
        <v>3.88</v>
      </c>
      <c r="T13" s="202">
        <v>0</v>
      </c>
      <c r="U13" s="202">
        <v>213.12</v>
      </c>
      <c r="V13" s="202">
        <v>5.12</v>
      </c>
      <c r="W13" s="202">
        <v>10.9</v>
      </c>
      <c r="X13" s="202">
        <v>24.33</v>
      </c>
      <c r="Y13" s="202">
        <v>0</v>
      </c>
      <c r="Z13">
        <v>0</v>
      </c>
      <c r="AA13" s="202">
        <v>7.78</v>
      </c>
      <c r="AB13" s="202">
        <v>0</v>
      </c>
      <c r="AC13" s="202">
        <v>0</v>
      </c>
      <c r="AD13" s="202">
        <v>0</v>
      </c>
      <c r="AE13" s="202">
        <v>24.98</v>
      </c>
      <c r="AF13" s="202">
        <v>0</v>
      </c>
      <c r="AG13" s="202">
        <v>0</v>
      </c>
      <c r="AH13" s="202">
        <v>0</v>
      </c>
      <c r="AI13" s="202">
        <v>48.37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32.94</v>
      </c>
      <c r="AQ13" s="202">
        <v>11.64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87.25</v>
      </c>
      <c r="L14" s="202">
        <v>44.57</v>
      </c>
      <c r="M14" s="202">
        <v>0</v>
      </c>
      <c r="N14" s="202">
        <v>29.22</v>
      </c>
      <c r="O14" s="202">
        <v>49.06</v>
      </c>
      <c r="P14" s="202">
        <v>59.07</v>
      </c>
      <c r="Q14" s="202">
        <v>2.91</v>
      </c>
      <c r="R14" s="202">
        <v>5.81</v>
      </c>
      <c r="S14" s="202">
        <v>3.88</v>
      </c>
      <c r="T14" s="202">
        <v>0</v>
      </c>
      <c r="U14" s="202">
        <v>213.12</v>
      </c>
      <c r="V14" s="202">
        <v>5.12</v>
      </c>
      <c r="W14" s="202">
        <v>10.9</v>
      </c>
      <c r="X14" s="202">
        <v>24.33</v>
      </c>
      <c r="Y14" s="202">
        <v>0</v>
      </c>
      <c r="Z14">
        <v>0</v>
      </c>
      <c r="AA14" s="202">
        <v>7.78</v>
      </c>
      <c r="AB14" s="202">
        <v>0</v>
      </c>
      <c r="AC14" s="202">
        <v>0</v>
      </c>
      <c r="AD14" s="202">
        <v>0</v>
      </c>
      <c r="AE14" s="202">
        <v>24.98</v>
      </c>
      <c r="AF14" s="202">
        <v>0</v>
      </c>
      <c r="AG14" s="202">
        <v>0</v>
      </c>
      <c r="AH14" s="202">
        <v>0</v>
      </c>
      <c r="AI14" s="202">
        <v>48.37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32.94</v>
      </c>
      <c r="AQ14" s="202">
        <v>11.64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87.65</v>
      </c>
      <c r="L15" s="202">
        <v>44.57</v>
      </c>
      <c r="M15" s="202">
        <v>0</v>
      </c>
      <c r="N15" s="202">
        <v>29.22</v>
      </c>
      <c r="O15" s="202">
        <v>49.06</v>
      </c>
      <c r="P15" s="202">
        <v>59.07</v>
      </c>
      <c r="Q15" s="202">
        <v>3</v>
      </c>
      <c r="R15" s="202">
        <v>5.97</v>
      </c>
      <c r="S15" s="202">
        <v>3.89</v>
      </c>
      <c r="T15" s="202">
        <v>0</v>
      </c>
      <c r="U15" s="202">
        <v>213.12</v>
      </c>
      <c r="V15" s="202">
        <v>5.12</v>
      </c>
      <c r="W15" s="202">
        <v>9.41</v>
      </c>
      <c r="X15" s="202">
        <v>24.33</v>
      </c>
      <c r="Y15" s="202">
        <v>0</v>
      </c>
      <c r="Z15">
        <v>0</v>
      </c>
      <c r="AA15" s="202">
        <v>7.78</v>
      </c>
      <c r="AB15" s="202">
        <v>0</v>
      </c>
      <c r="AC15" s="202">
        <v>0</v>
      </c>
      <c r="AD15" s="202">
        <v>0</v>
      </c>
      <c r="AE15" s="202">
        <v>24.98</v>
      </c>
      <c r="AF15" s="202">
        <v>0</v>
      </c>
      <c r="AG15" s="202">
        <v>0</v>
      </c>
      <c r="AH15" s="202">
        <v>0</v>
      </c>
      <c r="AI15" s="202">
        <v>48.37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32.94</v>
      </c>
      <c r="AQ15" s="202">
        <v>11.64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87.65</v>
      </c>
      <c r="L16" s="202">
        <v>44.57</v>
      </c>
      <c r="M16" s="202">
        <v>0</v>
      </c>
      <c r="N16" s="202">
        <v>29.22</v>
      </c>
      <c r="O16" s="202">
        <v>49.06</v>
      </c>
      <c r="P16" s="202">
        <v>59.07</v>
      </c>
      <c r="Q16" s="202">
        <v>3</v>
      </c>
      <c r="R16" s="202">
        <v>5.97</v>
      </c>
      <c r="S16" s="202">
        <v>3.89</v>
      </c>
      <c r="T16" s="202">
        <v>0</v>
      </c>
      <c r="U16" s="202">
        <v>213.12</v>
      </c>
      <c r="V16" s="202">
        <v>5.12</v>
      </c>
      <c r="W16" s="202">
        <v>8.9600000000000009</v>
      </c>
      <c r="X16" s="202">
        <v>24.33</v>
      </c>
      <c r="Y16" s="202">
        <v>0</v>
      </c>
      <c r="Z16">
        <v>0</v>
      </c>
      <c r="AA16" s="202">
        <v>7.78</v>
      </c>
      <c r="AB16" s="202">
        <v>0</v>
      </c>
      <c r="AC16" s="202">
        <v>0</v>
      </c>
      <c r="AD16" s="202">
        <v>0</v>
      </c>
      <c r="AE16" s="202">
        <v>24.98</v>
      </c>
      <c r="AF16" s="202">
        <v>0</v>
      </c>
      <c r="AG16" s="202">
        <v>0</v>
      </c>
      <c r="AH16" s="202">
        <v>0</v>
      </c>
      <c r="AI16" s="202">
        <v>48.37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32.94</v>
      </c>
      <c r="AQ16" s="202">
        <v>11.64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87.65</v>
      </c>
      <c r="L17" s="202">
        <v>44.57</v>
      </c>
      <c r="M17" s="202">
        <v>0</v>
      </c>
      <c r="N17" s="202">
        <v>29.22</v>
      </c>
      <c r="O17" s="202">
        <v>49.06</v>
      </c>
      <c r="P17" s="202">
        <v>59.07</v>
      </c>
      <c r="Q17" s="202">
        <v>3</v>
      </c>
      <c r="R17" s="202">
        <v>5.97</v>
      </c>
      <c r="S17" s="202">
        <v>3.89</v>
      </c>
      <c r="T17" s="202">
        <v>0</v>
      </c>
      <c r="U17" s="202">
        <v>213.12</v>
      </c>
      <c r="V17" s="202">
        <v>5.12</v>
      </c>
      <c r="W17" s="202">
        <v>8.2200000000000006</v>
      </c>
      <c r="X17" s="202">
        <v>24.33</v>
      </c>
      <c r="Y17" s="202">
        <v>0</v>
      </c>
      <c r="Z17">
        <v>0</v>
      </c>
      <c r="AA17" s="202">
        <v>7.78</v>
      </c>
      <c r="AB17" s="202">
        <v>0</v>
      </c>
      <c r="AC17" s="202">
        <v>0</v>
      </c>
      <c r="AD17" s="202">
        <v>0</v>
      </c>
      <c r="AE17" s="202">
        <v>24.98</v>
      </c>
      <c r="AF17" s="202">
        <v>0</v>
      </c>
      <c r="AG17" s="202">
        <v>0</v>
      </c>
      <c r="AH17" s="202">
        <v>0</v>
      </c>
      <c r="AI17" s="202">
        <v>48.37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32.94</v>
      </c>
      <c r="AQ17" s="202">
        <v>11.64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87.65</v>
      </c>
      <c r="L18" s="202">
        <v>44.57</v>
      </c>
      <c r="M18" s="202">
        <v>0</v>
      </c>
      <c r="N18" s="202">
        <v>29.22</v>
      </c>
      <c r="O18" s="202">
        <v>49.06</v>
      </c>
      <c r="P18" s="202">
        <v>59.07</v>
      </c>
      <c r="Q18" s="202">
        <v>3</v>
      </c>
      <c r="R18" s="202">
        <v>5.97</v>
      </c>
      <c r="S18" s="202">
        <v>3.89</v>
      </c>
      <c r="T18" s="202">
        <v>0</v>
      </c>
      <c r="U18" s="202">
        <v>213.12</v>
      </c>
      <c r="V18" s="202">
        <v>5.12</v>
      </c>
      <c r="W18" s="202">
        <v>7.92</v>
      </c>
      <c r="X18" s="202">
        <v>24.33</v>
      </c>
      <c r="Y18" s="202">
        <v>0</v>
      </c>
      <c r="Z18">
        <v>0</v>
      </c>
      <c r="AA18" s="202">
        <v>7.78</v>
      </c>
      <c r="AB18" s="202">
        <v>0</v>
      </c>
      <c r="AC18" s="202">
        <v>0</v>
      </c>
      <c r="AD18" s="202">
        <v>0</v>
      </c>
      <c r="AE18" s="202">
        <v>24.98</v>
      </c>
      <c r="AF18" s="202">
        <v>0</v>
      </c>
      <c r="AG18" s="202">
        <v>0</v>
      </c>
      <c r="AH18" s="202">
        <v>0</v>
      </c>
      <c r="AI18" s="202">
        <v>48.37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32.94</v>
      </c>
      <c r="AQ18" s="202">
        <v>11.64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87.65</v>
      </c>
      <c r="L19" s="202">
        <v>44.57</v>
      </c>
      <c r="M19" s="202">
        <v>0</v>
      </c>
      <c r="N19" s="202">
        <v>29.22</v>
      </c>
      <c r="O19" s="202">
        <v>49.06</v>
      </c>
      <c r="P19" s="202">
        <v>59.07</v>
      </c>
      <c r="Q19" s="202">
        <v>3</v>
      </c>
      <c r="R19" s="202">
        <v>5.97</v>
      </c>
      <c r="S19" s="202">
        <v>3.89</v>
      </c>
      <c r="T19" s="202">
        <v>0</v>
      </c>
      <c r="U19" s="202">
        <v>213.12</v>
      </c>
      <c r="V19" s="202">
        <v>5.12</v>
      </c>
      <c r="W19" s="202">
        <v>8.17</v>
      </c>
      <c r="X19" s="202">
        <v>24.33</v>
      </c>
      <c r="Y19" s="202">
        <v>0</v>
      </c>
      <c r="Z19">
        <v>0</v>
      </c>
      <c r="AA19" s="202">
        <v>7.78</v>
      </c>
      <c r="AB19" s="202">
        <v>0</v>
      </c>
      <c r="AC19" s="202">
        <v>0</v>
      </c>
      <c r="AD19" s="202">
        <v>0</v>
      </c>
      <c r="AE19" s="202">
        <v>24.98</v>
      </c>
      <c r="AF19" s="202">
        <v>0</v>
      </c>
      <c r="AG19" s="202">
        <v>0</v>
      </c>
      <c r="AH19" s="202">
        <v>0</v>
      </c>
      <c r="AI19" s="202">
        <v>48.37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32.94</v>
      </c>
      <c r="AQ19" s="202">
        <v>11.64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87.65</v>
      </c>
      <c r="L20" s="202">
        <v>44.57</v>
      </c>
      <c r="M20" s="202">
        <v>0</v>
      </c>
      <c r="N20" s="202">
        <v>29.22</v>
      </c>
      <c r="O20" s="202">
        <v>49.06</v>
      </c>
      <c r="P20" s="202">
        <v>59.07</v>
      </c>
      <c r="Q20" s="202">
        <v>3</v>
      </c>
      <c r="R20" s="202">
        <v>5.97</v>
      </c>
      <c r="S20" s="202">
        <v>3.89</v>
      </c>
      <c r="T20" s="202">
        <v>0</v>
      </c>
      <c r="U20" s="202">
        <v>213.12</v>
      </c>
      <c r="V20" s="202">
        <v>5.12</v>
      </c>
      <c r="W20" s="202">
        <v>7.92</v>
      </c>
      <c r="X20" s="202">
        <v>24.33</v>
      </c>
      <c r="Y20" s="202">
        <v>0</v>
      </c>
      <c r="Z20">
        <v>0</v>
      </c>
      <c r="AA20" s="202">
        <v>7.78</v>
      </c>
      <c r="AB20" s="202">
        <v>0</v>
      </c>
      <c r="AC20" s="202">
        <v>0</v>
      </c>
      <c r="AD20" s="202">
        <v>0</v>
      </c>
      <c r="AE20" s="202">
        <v>24.98</v>
      </c>
      <c r="AF20" s="202">
        <v>0</v>
      </c>
      <c r="AG20" s="202">
        <v>0</v>
      </c>
      <c r="AH20" s="202">
        <v>0</v>
      </c>
      <c r="AI20" s="202">
        <v>48.37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32.94</v>
      </c>
      <c r="AQ20" s="202">
        <v>11.64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87.65</v>
      </c>
      <c r="L21" s="202">
        <v>44.57</v>
      </c>
      <c r="M21" s="202">
        <v>0</v>
      </c>
      <c r="N21" s="202">
        <v>29.22</v>
      </c>
      <c r="O21" s="202">
        <v>49.06</v>
      </c>
      <c r="P21" s="202">
        <v>59.07</v>
      </c>
      <c r="Q21" s="202">
        <v>3</v>
      </c>
      <c r="R21" s="202">
        <v>5.97</v>
      </c>
      <c r="S21" s="202">
        <v>3.89</v>
      </c>
      <c r="T21" s="202">
        <v>0</v>
      </c>
      <c r="U21" s="202">
        <v>213.12</v>
      </c>
      <c r="V21" s="202">
        <v>5.12</v>
      </c>
      <c r="W21" s="202">
        <v>8.17</v>
      </c>
      <c r="X21" s="202">
        <v>24.33</v>
      </c>
      <c r="Y21" s="202">
        <v>0</v>
      </c>
      <c r="Z21">
        <v>0</v>
      </c>
      <c r="AA21" s="202">
        <v>7.78</v>
      </c>
      <c r="AB21" s="202">
        <v>0</v>
      </c>
      <c r="AC21" s="202">
        <v>0</v>
      </c>
      <c r="AD21" s="202">
        <v>0</v>
      </c>
      <c r="AE21" s="202">
        <v>24.98</v>
      </c>
      <c r="AF21" s="202">
        <v>0</v>
      </c>
      <c r="AG21" s="202">
        <v>0</v>
      </c>
      <c r="AH21" s="202">
        <v>0</v>
      </c>
      <c r="AI21" s="202">
        <v>48.37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32.94</v>
      </c>
      <c r="AQ21" s="202">
        <v>14.69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87.65</v>
      </c>
      <c r="L22" s="202">
        <v>44.57</v>
      </c>
      <c r="M22" s="202">
        <v>0</v>
      </c>
      <c r="N22" s="202">
        <v>29.22</v>
      </c>
      <c r="O22" s="202">
        <v>49.06</v>
      </c>
      <c r="P22" s="202">
        <v>59.07</v>
      </c>
      <c r="Q22" s="202">
        <v>3</v>
      </c>
      <c r="R22" s="202">
        <v>5.97</v>
      </c>
      <c r="S22" s="202">
        <v>3.89</v>
      </c>
      <c r="T22" s="202">
        <v>0</v>
      </c>
      <c r="U22" s="202">
        <v>213.12</v>
      </c>
      <c r="V22" s="202">
        <v>5.12</v>
      </c>
      <c r="W22" s="202">
        <v>7.92</v>
      </c>
      <c r="X22" s="202">
        <v>24.2</v>
      </c>
      <c r="Y22" s="202">
        <v>0</v>
      </c>
      <c r="Z22">
        <v>0</v>
      </c>
      <c r="AA22" s="202">
        <v>7.78</v>
      </c>
      <c r="AB22" s="202">
        <v>0</v>
      </c>
      <c r="AC22" s="202">
        <v>0</v>
      </c>
      <c r="AD22" s="202">
        <v>0</v>
      </c>
      <c r="AE22" s="202">
        <v>24.98</v>
      </c>
      <c r="AF22" s="202">
        <v>0</v>
      </c>
      <c r="AG22" s="202">
        <v>0</v>
      </c>
      <c r="AH22" s="202">
        <v>0</v>
      </c>
      <c r="AI22" s="202">
        <v>48.37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32.94</v>
      </c>
      <c r="AQ22" s="202">
        <v>14.69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87.65</v>
      </c>
      <c r="L23" s="202">
        <v>44.57</v>
      </c>
      <c r="M23" s="202">
        <v>0</v>
      </c>
      <c r="N23" s="202">
        <v>29.22</v>
      </c>
      <c r="O23" s="202">
        <v>49.06</v>
      </c>
      <c r="P23" s="202">
        <v>59.07</v>
      </c>
      <c r="Q23" s="202">
        <v>3</v>
      </c>
      <c r="R23" s="202">
        <v>5.97</v>
      </c>
      <c r="S23" s="202">
        <v>3.89</v>
      </c>
      <c r="T23" s="202">
        <v>0</v>
      </c>
      <c r="U23" s="202">
        <v>213.12</v>
      </c>
      <c r="V23" s="202">
        <v>5.12</v>
      </c>
      <c r="W23" s="202">
        <v>8.17</v>
      </c>
      <c r="X23" s="202">
        <v>24.33</v>
      </c>
      <c r="Y23" s="202">
        <v>0</v>
      </c>
      <c r="Z23">
        <v>0</v>
      </c>
      <c r="AA23" s="202">
        <v>8</v>
      </c>
      <c r="AB23" s="202">
        <v>0</v>
      </c>
      <c r="AC23" s="202">
        <v>0</v>
      </c>
      <c r="AD23" s="202">
        <v>0</v>
      </c>
      <c r="AE23" s="202">
        <v>24.17</v>
      </c>
      <c r="AF23" s="202">
        <v>0</v>
      </c>
      <c r="AG23" s="202">
        <v>0</v>
      </c>
      <c r="AH23" s="202">
        <v>0</v>
      </c>
      <c r="AI23" s="202">
        <v>48.37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32.94</v>
      </c>
      <c r="AQ23" s="202">
        <v>14.69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87.65</v>
      </c>
      <c r="L24" s="202">
        <v>44.57</v>
      </c>
      <c r="M24" s="202">
        <v>0</v>
      </c>
      <c r="N24" s="202">
        <v>29.22</v>
      </c>
      <c r="O24" s="202">
        <v>49.06</v>
      </c>
      <c r="P24" s="202">
        <v>59.07</v>
      </c>
      <c r="Q24" s="202">
        <v>3</v>
      </c>
      <c r="R24" s="202">
        <v>5.97</v>
      </c>
      <c r="S24" s="202">
        <v>3.89</v>
      </c>
      <c r="T24" s="202">
        <v>0</v>
      </c>
      <c r="U24" s="202">
        <v>213.12</v>
      </c>
      <c r="V24" s="202">
        <v>5.12</v>
      </c>
      <c r="W24" s="202">
        <v>8.17</v>
      </c>
      <c r="X24" s="202">
        <v>24.33</v>
      </c>
      <c r="Y24" s="202">
        <v>0</v>
      </c>
      <c r="Z24">
        <v>0</v>
      </c>
      <c r="AA24" s="202">
        <v>8</v>
      </c>
      <c r="AB24" s="202">
        <v>0</v>
      </c>
      <c r="AC24" s="202">
        <v>0</v>
      </c>
      <c r="AD24" s="202">
        <v>0</v>
      </c>
      <c r="AE24" s="202">
        <v>24.17</v>
      </c>
      <c r="AF24" s="202">
        <v>0</v>
      </c>
      <c r="AG24" s="202">
        <v>0</v>
      </c>
      <c r="AH24" s="202">
        <v>0</v>
      </c>
      <c r="AI24" s="202">
        <v>48.37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32.94</v>
      </c>
      <c r="AQ24" s="202">
        <v>14.69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87.65</v>
      </c>
      <c r="L25" s="202">
        <v>44.57</v>
      </c>
      <c r="M25" s="202">
        <v>0</v>
      </c>
      <c r="N25" s="202">
        <v>29.22</v>
      </c>
      <c r="O25" s="202">
        <v>49.06</v>
      </c>
      <c r="P25" s="202">
        <v>59.07</v>
      </c>
      <c r="Q25" s="202">
        <v>3</v>
      </c>
      <c r="R25" s="202">
        <v>5.97</v>
      </c>
      <c r="S25" s="202">
        <v>3.89</v>
      </c>
      <c r="T25" s="202">
        <v>0</v>
      </c>
      <c r="U25" s="202">
        <v>213.12</v>
      </c>
      <c r="V25" s="202">
        <v>5.12</v>
      </c>
      <c r="W25" s="202">
        <v>8.17</v>
      </c>
      <c r="X25" s="202">
        <v>24.33</v>
      </c>
      <c r="Y25" s="202">
        <v>0</v>
      </c>
      <c r="Z25">
        <v>0</v>
      </c>
      <c r="AA25" s="202">
        <v>8</v>
      </c>
      <c r="AB25" s="202">
        <v>0</v>
      </c>
      <c r="AC25" s="202">
        <v>0</v>
      </c>
      <c r="AD25" s="202">
        <v>0</v>
      </c>
      <c r="AE25" s="202">
        <v>24.17</v>
      </c>
      <c r="AF25" s="202">
        <v>0</v>
      </c>
      <c r="AG25" s="202">
        <v>0</v>
      </c>
      <c r="AH25" s="202">
        <v>0</v>
      </c>
      <c r="AI25" s="202">
        <v>48.37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32.94</v>
      </c>
      <c r="AQ25" s="202">
        <v>14.69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87.65</v>
      </c>
      <c r="L26" s="202">
        <v>44.57</v>
      </c>
      <c r="M26" s="202">
        <v>0</v>
      </c>
      <c r="N26" s="202">
        <v>29.22</v>
      </c>
      <c r="O26" s="202">
        <v>49.06</v>
      </c>
      <c r="P26" s="202">
        <v>59.07</v>
      </c>
      <c r="Q26" s="202">
        <v>3</v>
      </c>
      <c r="R26" s="202">
        <v>5.97</v>
      </c>
      <c r="S26" s="202">
        <v>3.89</v>
      </c>
      <c r="T26" s="202">
        <v>0</v>
      </c>
      <c r="U26" s="202">
        <v>213.12</v>
      </c>
      <c r="V26" s="202">
        <v>5.12</v>
      </c>
      <c r="W26" s="202">
        <v>8.17</v>
      </c>
      <c r="X26" s="202">
        <v>24.33</v>
      </c>
      <c r="Y26" s="202">
        <v>0</v>
      </c>
      <c r="Z26">
        <v>0</v>
      </c>
      <c r="AA26" s="202">
        <v>8</v>
      </c>
      <c r="AB26" s="202">
        <v>0</v>
      </c>
      <c r="AC26" s="202">
        <v>0</v>
      </c>
      <c r="AD26" s="202">
        <v>0</v>
      </c>
      <c r="AE26" s="202">
        <v>24.17</v>
      </c>
      <c r="AF26" s="202">
        <v>0</v>
      </c>
      <c r="AG26" s="202">
        <v>0</v>
      </c>
      <c r="AH26" s="202">
        <v>0</v>
      </c>
      <c r="AI26" s="202">
        <v>48.37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32.94</v>
      </c>
      <c r="AQ26" s="202">
        <v>14.69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87.65</v>
      </c>
      <c r="L27" s="202">
        <v>44.57</v>
      </c>
      <c r="M27" s="202">
        <v>0</v>
      </c>
      <c r="N27" s="202">
        <v>29.22</v>
      </c>
      <c r="O27" s="202">
        <v>49.06</v>
      </c>
      <c r="P27" s="202">
        <v>59.07</v>
      </c>
      <c r="Q27" s="202">
        <v>3</v>
      </c>
      <c r="R27" s="202">
        <v>5.97</v>
      </c>
      <c r="S27" s="202">
        <v>3.89</v>
      </c>
      <c r="T27" s="202">
        <v>0</v>
      </c>
      <c r="U27" s="202">
        <v>213.12</v>
      </c>
      <c r="V27" s="202">
        <v>5.12</v>
      </c>
      <c r="W27" s="202">
        <v>7.92</v>
      </c>
      <c r="X27" s="202">
        <v>23.74</v>
      </c>
      <c r="Y27" s="202">
        <v>0</v>
      </c>
      <c r="Z27">
        <v>0</v>
      </c>
      <c r="AA27" s="202">
        <v>8</v>
      </c>
      <c r="AB27" s="202">
        <v>0</v>
      </c>
      <c r="AC27" s="202">
        <v>0</v>
      </c>
      <c r="AD27" s="202">
        <v>0</v>
      </c>
      <c r="AE27" s="202">
        <v>24.17</v>
      </c>
      <c r="AF27" s="202">
        <v>0</v>
      </c>
      <c r="AG27" s="202">
        <v>0</v>
      </c>
      <c r="AH27" s="202">
        <v>0</v>
      </c>
      <c r="AI27" s="202">
        <v>48.37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32.94</v>
      </c>
      <c r="AQ27" s="202">
        <v>11.64</v>
      </c>
      <c r="AR27" s="202">
        <v>5.95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87.65</v>
      </c>
      <c r="L28" s="202">
        <v>44.57</v>
      </c>
      <c r="M28" s="202">
        <v>0</v>
      </c>
      <c r="N28" s="202">
        <v>29.22</v>
      </c>
      <c r="O28" s="202">
        <v>49.06</v>
      </c>
      <c r="P28" s="202">
        <v>59.07</v>
      </c>
      <c r="Q28" s="202">
        <v>3</v>
      </c>
      <c r="R28" s="202">
        <v>5.97</v>
      </c>
      <c r="S28" s="202">
        <v>3.89</v>
      </c>
      <c r="T28" s="202">
        <v>0</v>
      </c>
      <c r="U28" s="202">
        <v>213.12</v>
      </c>
      <c r="V28" s="202">
        <v>5.12</v>
      </c>
      <c r="W28" s="202">
        <v>7.92</v>
      </c>
      <c r="X28" s="202">
        <v>24.33</v>
      </c>
      <c r="Y28" s="202">
        <v>0</v>
      </c>
      <c r="Z28">
        <v>0</v>
      </c>
      <c r="AA28" s="202">
        <v>8</v>
      </c>
      <c r="AB28" s="202">
        <v>0</v>
      </c>
      <c r="AC28" s="202">
        <v>0</v>
      </c>
      <c r="AD28" s="202">
        <v>0</v>
      </c>
      <c r="AE28" s="202">
        <v>24</v>
      </c>
      <c r="AF28" s="202">
        <v>0</v>
      </c>
      <c r="AG28" s="202">
        <v>0</v>
      </c>
      <c r="AH28" s="202">
        <v>0</v>
      </c>
      <c r="AI28" s="202">
        <v>48.37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32.94</v>
      </c>
      <c r="AQ28" s="202">
        <v>11.64</v>
      </c>
      <c r="AR28" s="202">
        <v>10.18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87.65</v>
      </c>
      <c r="L29" s="202">
        <v>44.57</v>
      </c>
      <c r="M29" s="202">
        <v>0</v>
      </c>
      <c r="N29" s="202">
        <v>29.22</v>
      </c>
      <c r="O29" s="202">
        <v>49.06</v>
      </c>
      <c r="P29" s="202">
        <v>59.07</v>
      </c>
      <c r="Q29" s="202">
        <v>3</v>
      </c>
      <c r="R29" s="202">
        <v>5.97</v>
      </c>
      <c r="S29" s="202">
        <v>3.89</v>
      </c>
      <c r="T29" s="202">
        <v>0</v>
      </c>
      <c r="U29" s="202">
        <v>213.12</v>
      </c>
      <c r="V29" s="202">
        <v>5.12</v>
      </c>
      <c r="W29" s="202">
        <v>7.92</v>
      </c>
      <c r="X29" s="202">
        <v>24.33</v>
      </c>
      <c r="Y29" s="202">
        <v>0</v>
      </c>
      <c r="Z29">
        <v>0</v>
      </c>
      <c r="AA29" s="202">
        <v>8</v>
      </c>
      <c r="AB29" s="202">
        <v>0</v>
      </c>
      <c r="AC29" s="202">
        <v>0</v>
      </c>
      <c r="AD29" s="202">
        <v>0</v>
      </c>
      <c r="AE29" s="202">
        <v>24</v>
      </c>
      <c r="AF29" s="202">
        <v>0</v>
      </c>
      <c r="AG29" s="202">
        <v>0</v>
      </c>
      <c r="AH29" s="202">
        <v>0</v>
      </c>
      <c r="AI29" s="202">
        <v>48.37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32.94</v>
      </c>
      <c r="AQ29" s="202">
        <v>14.69</v>
      </c>
      <c r="AR29" s="202">
        <v>15.06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87.65</v>
      </c>
      <c r="L30" s="202">
        <v>44.57</v>
      </c>
      <c r="M30" s="202">
        <v>0</v>
      </c>
      <c r="N30" s="202">
        <v>29.22</v>
      </c>
      <c r="O30" s="202">
        <v>49.06</v>
      </c>
      <c r="P30" s="202">
        <v>59.07</v>
      </c>
      <c r="Q30" s="202">
        <v>3</v>
      </c>
      <c r="R30" s="202">
        <v>5.97</v>
      </c>
      <c r="S30" s="202">
        <v>3.89</v>
      </c>
      <c r="T30" s="202">
        <v>0</v>
      </c>
      <c r="U30" s="202">
        <v>213.12</v>
      </c>
      <c r="V30" s="202">
        <v>5.12</v>
      </c>
      <c r="W30" s="202">
        <v>7.92</v>
      </c>
      <c r="X30" s="202">
        <v>24.33</v>
      </c>
      <c r="Y30" s="202">
        <v>0</v>
      </c>
      <c r="Z30">
        <v>0</v>
      </c>
      <c r="AA30" s="202">
        <v>8</v>
      </c>
      <c r="AB30" s="202">
        <v>0</v>
      </c>
      <c r="AC30" s="202">
        <v>0</v>
      </c>
      <c r="AD30" s="202">
        <v>0</v>
      </c>
      <c r="AE30" s="202">
        <v>24</v>
      </c>
      <c r="AF30" s="202">
        <v>0</v>
      </c>
      <c r="AG30" s="202">
        <v>0</v>
      </c>
      <c r="AH30" s="202">
        <v>0</v>
      </c>
      <c r="AI30" s="202">
        <v>48.37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32.94</v>
      </c>
      <c r="AQ30" s="202">
        <v>14.69</v>
      </c>
      <c r="AR30" s="202">
        <v>21.76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87.65</v>
      </c>
      <c r="L31" s="202">
        <v>44.57</v>
      </c>
      <c r="M31" s="202">
        <v>0</v>
      </c>
      <c r="N31" s="202">
        <v>29.22</v>
      </c>
      <c r="O31" s="202">
        <v>49.06</v>
      </c>
      <c r="P31" s="202">
        <v>59.07</v>
      </c>
      <c r="Q31" s="202">
        <v>3</v>
      </c>
      <c r="R31" s="202">
        <v>5.97</v>
      </c>
      <c r="S31" s="202">
        <v>3.89</v>
      </c>
      <c r="T31" s="202">
        <v>0</v>
      </c>
      <c r="U31" s="202">
        <v>222.08</v>
      </c>
      <c r="V31" s="202">
        <v>5.12</v>
      </c>
      <c r="W31" s="202">
        <v>7.92</v>
      </c>
      <c r="X31" s="202">
        <v>24.33</v>
      </c>
      <c r="Y31" s="202">
        <v>0</v>
      </c>
      <c r="Z31">
        <v>0</v>
      </c>
      <c r="AA31" s="202">
        <v>7.78</v>
      </c>
      <c r="AB31" s="202">
        <v>0</v>
      </c>
      <c r="AC31" s="202">
        <v>0</v>
      </c>
      <c r="AD31" s="202">
        <v>0</v>
      </c>
      <c r="AE31" s="202">
        <v>24.17</v>
      </c>
      <c r="AF31" s="202">
        <v>0</v>
      </c>
      <c r="AG31" s="202">
        <v>0</v>
      </c>
      <c r="AH31" s="202">
        <v>0</v>
      </c>
      <c r="AI31" s="202">
        <v>48.37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32.94</v>
      </c>
      <c r="AQ31" s="202">
        <v>14.69</v>
      </c>
      <c r="AR31" s="202">
        <v>23.55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87.65</v>
      </c>
      <c r="L32" s="202">
        <v>44.57</v>
      </c>
      <c r="M32" s="202">
        <v>0</v>
      </c>
      <c r="N32" s="202">
        <v>29.22</v>
      </c>
      <c r="O32" s="202">
        <v>49.06</v>
      </c>
      <c r="P32" s="202">
        <v>59.07</v>
      </c>
      <c r="Q32" s="202">
        <v>3</v>
      </c>
      <c r="R32" s="202">
        <v>5.97</v>
      </c>
      <c r="S32" s="202">
        <v>3.89</v>
      </c>
      <c r="T32" s="202">
        <v>0</v>
      </c>
      <c r="U32" s="202">
        <v>233.68</v>
      </c>
      <c r="V32" s="202">
        <v>5.12</v>
      </c>
      <c r="W32" s="202">
        <v>7.92</v>
      </c>
      <c r="X32" s="202">
        <v>24.33</v>
      </c>
      <c r="Y32" s="202">
        <v>0</v>
      </c>
      <c r="Z32">
        <v>0</v>
      </c>
      <c r="AA32" s="202">
        <v>7.78</v>
      </c>
      <c r="AB32" s="202">
        <v>0</v>
      </c>
      <c r="AC32" s="202">
        <v>0</v>
      </c>
      <c r="AD32" s="202">
        <v>0</v>
      </c>
      <c r="AE32" s="202">
        <v>24.17</v>
      </c>
      <c r="AF32" s="202">
        <v>0</v>
      </c>
      <c r="AG32" s="202">
        <v>0</v>
      </c>
      <c r="AH32" s="202">
        <v>0</v>
      </c>
      <c r="AI32" s="202">
        <v>48.37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32.94</v>
      </c>
      <c r="AQ32" s="202">
        <v>14.69</v>
      </c>
      <c r="AR32" s="202">
        <v>25.08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87.65</v>
      </c>
      <c r="L33" s="202">
        <v>44.57</v>
      </c>
      <c r="M33" s="202">
        <v>0</v>
      </c>
      <c r="N33" s="202">
        <v>29.22</v>
      </c>
      <c r="O33" s="202">
        <v>49.06</v>
      </c>
      <c r="P33" s="202">
        <v>59.07</v>
      </c>
      <c r="Q33" s="202">
        <v>3</v>
      </c>
      <c r="R33" s="202">
        <v>5.97</v>
      </c>
      <c r="S33" s="202">
        <v>3.89</v>
      </c>
      <c r="T33" s="202">
        <v>0</v>
      </c>
      <c r="U33" s="202">
        <v>239</v>
      </c>
      <c r="V33" s="202">
        <v>5.12</v>
      </c>
      <c r="W33" s="202">
        <v>6.69</v>
      </c>
      <c r="X33" s="202">
        <v>22.04</v>
      </c>
      <c r="Y33" s="202">
        <v>0</v>
      </c>
      <c r="Z33">
        <v>0</v>
      </c>
      <c r="AA33" s="202">
        <v>7.78</v>
      </c>
      <c r="AB33" s="202">
        <v>0</v>
      </c>
      <c r="AC33" s="202">
        <v>0</v>
      </c>
      <c r="AD33" s="202">
        <v>0</v>
      </c>
      <c r="AE33" s="202">
        <v>24.17</v>
      </c>
      <c r="AF33" s="202">
        <v>0</v>
      </c>
      <c r="AG33" s="202">
        <v>0</v>
      </c>
      <c r="AH33" s="202">
        <v>0</v>
      </c>
      <c r="AI33" s="202">
        <v>48.37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32.21</v>
      </c>
      <c r="AQ33" s="202">
        <v>14.69</v>
      </c>
      <c r="AR33" s="202">
        <v>26.3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87.65</v>
      </c>
      <c r="L34" s="202">
        <v>44.57</v>
      </c>
      <c r="M34" s="202">
        <v>0</v>
      </c>
      <c r="N34" s="202">
        <v>29.22</v>
      </c>
      <c r="O34" s="202">
        <v>49.06</v>
      </c>
      <c r="P34" s="202">
        <v>59.07</v>
      </c>
      <c r="Q34" s="202">
        <v>3</v>
      </c>
      <c r="R34" s="202">
        <v>5.97</v>
      </c>
      <c r="S34" s="202">
        <v>3.89</v>
      </c>
      <c r="T34" s="202">
        <v>0</v>
      </c>
      <c r="U34" s="202">
        <v>244.33</v>
      </c>
      <c r="V34" s="202">
        <v>5.12</v>
      </c>
      <c r="W34" s="202">
        <v>6.69</v>
      </c>
      <c r="X34" s="202">
        <v>22.04</v>
      </c>
      <c r="Y34" s="202">
        <v>0</v>
      </c>
      <c r="Z34">
        <v>0</v>
      </c>
      <c r="AA34" s="202">
        <v>7.78</v>
      </c>
      <c r="AB34" s="202">
        <v>0</v>
      </c>
      <c r="AC34" s="202">
        <v>0</v>
      </c>
      <c r="AD34" s="202">
        <v>0</v>
      </c>
      <c r="AE34" s="202">
        <v>24.17</v>
      </c>
      <c r="AF34" s="202">
        <v>0</v>
      </c>
      <c r="AG34" s="202">
        <v>0</v>
      </c>
      <c r="AH34" s="202">
        <v>0</v>
      </c>
      <c r="AI34" s="202">
        <v>48.37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32.21</v>
      </c>
      <c r="AQ34" s="202">
        <v>14.69</v>
      </c>
      <c r="AR34" s="202">
        <v>26.3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87.65</v>
      </c>
      <c r="L35" s="202">
        <v>44.57</v>
      </c>
      <c r="M35" s="202">
        <v>0</v>
      </c>
      <c r="N35" s="202">
        <v>29.22</v>
      </c>
      <c r="O35" s="202">
        <v>49.06</v>
      </c>
      <c r="P35" s="202">
        <v>59.07</v>
      </c>
      <c r="Q35" s="202">
        <v>3</v>
      </c>
      <c r="R35" s="202">
        <v>5.97</v>
      </c>
      <c r="S35" s="202">
        <v>3.89</v>
      </c>
      <c r="T35" s="202">
        <v>0</v>
      </c>
      <c r="U35" s="202">
        <v>248.34</v>
      </c>
      <c r="V35" s="202">
        <v>5.12</v>
      </c>
      <c r="W35" s="202">
        <v>4.8499999999999996</v>
      </c>
      <c r="X35" s="202">
        <v>12.6</v>
      </c>
      <c r="Y35" s="202">
        <v>0</v>
      </c>
      <c r="Z35">
        <v>0</v>
      </c>
      <c r="AA35" s="202">
        <v>7.78</v>
      </c>
      <c r="AB35" s="202">
        <v>0</v>
      </c>
      <c r="AC35" s="202">
        <v>0</v>
      </c>
      <c r="AD35" s="202">
        <v>0</v>
      </c>
      <c r="AE35" s="202">
        <v>24.17</v>
      </c>
      <c r="AF35" s="202">
        <v>0</v>
      </c>
      <c r="AG35" s="202">
        <v>0</v>
      </c>
      <c r="AH35" s="202">
        <v>0</v>
      </c>
      <c r="AI35" s="202">
        <v>48.37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32.94</v>
      </c>
      <c r="AQ35" s="202">
        <v>14.69</v>
      </c>
      <c r="AR35" s="202">
        <v>26.3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87.65</v>
      </c>
      <c r="L36" s="202">
        <v>44.57</v>
      </c>
      <c r="M36" s="202">
        <v>0</v>
      </c>
      <c r="N36" s="202">
        <v>29.22</v>
      </c>
      <c r="O36" s="202">
        <v>49.06</v>
      </c>
      <c r="P36" s="202">
        <v>59.07</v>
      </c>
      <c r="Q36" s="202">
        <v>3</v>
      </c>
      <c r="R36" s="202">
        <v>5.97</v>
      </c>
      <c r="S36" s="202">
        <v>3.89</v>
      </c>
      <c r="T36" s="202">
        <v>0</v>
      </c>
      <c r="U36" s="202">
        <v>258.79000000000002</v>
      </c>
      <c r="V36" s="202">
        <v>5.12</v>
      </c>
      <c r="W36" s="202">
        <v>4.84</v>
      </c>
      <c r="X36" s="202">
        <v>12.6</v>
      </c>
      <c r="Y36" s="202">
        <v>0</v>
      </c>
      <c r="Z36">
        <v>0</v>
      </c>
      <c r="AA36" s="202">
        <v>7.78</v>
      </c>
      <c r="AB36" s="202">
        <v>0</v>
      </c>
      <c r="AC36" s="202">
        <v>0</v>
      </c>
      <c r="AD36" s="202">
        <v>0</v>
      </c>
      <c r="AE36" s="202">
        <v>24.17</v>
      </c>
      <c r="AF36" s="202">
        <v>0</v>
      </c>
      <c r="AG36" s="202">
        <v>0</v>
      </c>
      <c r="AH36" s="202">
        <v>0</v>
      </c>
      <c r="AI36" s="202">
        <v>48.37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32.94</v>
      </c>
      <c r="AQ36" s="202">
        <v>14.69</v>
      </c>
      <c r="AR36" s="202">
        <v>26.3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87.65</v>
      </c>
      <c r="L37" s="202">
        <v>44.57</v>
      </c>
      <c r="M37" s="202">
        <v>0</v>
      </c>
      <c r="N37" s="202">
        <v>16.18</v>
      </c>
      <c r="O37" s="202">
        <v>33.21</v>
      </c>
      <c r="P37" s="202">
        <v>42.62</v>
      </c>
      <c r="Q37" s="202">
        <v>3</v>
      </c>
      <c r="R37" s="202">
        <v>5.97</v>
      </c>
      <c r="S37" s="202">
        <v>3.89</v>
      </c>
      <c r="T37" s="202">
        <v>0</v>
      </c>
      <c r="U37" s="202">
        <v>258.79000000000002</v>
      </c>
      <c r="V37" s="202">
        <v>5.12</v>
      </c>
      <c r="W37" s="202">
        <v>4.84</v>
      </c>
      <c r="X37" s="202">
        <v>12.6</v>
      </c>
      <c r="Y37" s="202">
        <v>0</v>
      </c>
      <c r="Z37">
        <v>0</v>
      </c>
      <c r="AA37" s="202">
        <v>8</v>
      </c>
      <c r="AB37" s="202">
        <v>0</v>
      </c>
      <c r="AC37" s="202">
        <v>0</v>
      </c>
      <c r="AD37" s="202">
        <v>0</v>
      </c>
      <c r="AE37" s="202">
        <v>24.49</v>
      </c>
      <c r="AF37" s="202">
        <v>0</v>
      </c>
      <c r="AG37" s="202">
        <v>0</v>
      </c>
      <c r="AH37" s="202">
        <v>0</v>
      </c>
      <c r="AI37" s="202">
        <v>48.37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32.94</v>
      </c>
      <c r="AQ37" s="202">
        <v>14.69</v>
      </c>
      <c r="AR37" s="202">
        <v>26.3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87.65</v>
      </c>
      <c r="L38" s="202">
        <v>44.57</v>
      </c>
      <c r="M38" s="202">
        <v>0</v>
      </c>
      <c r="N38" s="202">
        <v>14.53</v>
      </c>
      <c r="O38" s="202">
        <v>24.22</v>
      </c>
      <c r="P38" s="202">
        <v>31.01</v>
      </c>
      <c r="Q38" s="202">
        <v>3</v>
      </c>
      <c r="R38" s="202">
        <v>5.97</v>
      </c>
      <c r="S38" s="202">
        <v>3.89</v>
      </c>
      <c r="T38" s="202">
        <v>0</v>
      </c>
      <c r="U38" s="202">
        <v>258.79000000000002</v>
      </c>
      <c r="V38" s="202">
        <v>5.12</v>
      </c>
      <c r="W38" s="202">
        <v>4.84</v>
      </c>
      <c r="X38" s="202">
        <v>12.6</v>
      </c>
      <c r="Y38" s="202">
        <v>0</v>
      </c>
      <c r="Z38">
        <v>0</v>
      </c>
      <c r="AA38" s="202">
        <v>8</v>
      </c>
      <c r="AB38" s="202">
        <v>0</v>
      </c>
      <c r="AC38" s="202">
        <v>0</v>
      </c>
      <c r="AD38" s="202">
        <v>0</v>
      </c>
      <c r="AE38" s="202">
        <v>24.49</v>
      </c>
      <c r="AF38" s="202">
        <v>0</v>
      </c>
      <c r="AG38" s="202">
        <v>0</v>
      </c>
      <c r="AH38" s="202">
        <v>0</v>
      </c>
      <c r="AI38" s="202">
        <v>48.37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32.94</v>
      </c>
      <c r="AQ38" s="202">
        <v>14.69</v>
      </c>
      <c r="AR38" s="202">
        <v>26.3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87.65</v>
      </c>
      <c r="L39" s="202">
        <v>44.57</v>
      </c>
      <c r="M39" s="202">
        <v>0</v>
      </c>
      <c r="N39" s="202">
        <v>14.53</v>
      </c>
      <c r="O39" s="202">
        <v>24.22</v>
      </c>
      <c r="P39" s="202">
        <v>31.01</v>
      </c>
      <c r="Q39" s="202">
        <v>3</v>
      </c>
      <c r="R39" s="202">
        <v>5.97</v>
      </c>
      <c r="S39" s="202">
        <v>3.89</v>
      </c>
      <c r="T39" s="202">
        <v>0</v>
      </c>
      <c r="U39" s="202">
        <v>258.79000000000002</v>
      </c>
      <c r="V39" s="202">
        <v>5.12</v>
      </c>
      <c r="W39" s="202">
        <v>4.84</v>
      </c>
      <c r="X39" s="202">
        <v>12.6</v>
      </c>
      <c r="Y39" s="202">
        <v>0</v>
      </c>
      <c r="Z39">
        <v>0</v>
      </c>
      <c r="AA39" s="202">
        <v>8</v>
      </c>
      <c r="AB39" s="202">
        <v>0</v>
      </c>
      <c r="AC39" s="202">
        <v>0</v>
      </c>
      <c r="AD39" s="202">
        <v>0</v>
      </c>
      <c r="AE39" s="202">
        <v>24.49</v>
      </c>
      <c r="AF39" s="202">
        <v>0</v>
      </c>
      <c r="AG39" s="202">
        <v>0</v>
      </c>
      <c r="AH39" s="202">
        <v>0</v>
      </c>
      <c r="AI39" s="202">
        <v>48.37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32.94</v>
      </c>
      <c r="AQ39" s="202">
        <v>14.69</v>
      </c>
      <c r="AR39" s="202">
        <v>26.3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87.65</v>
      </c>
      <c r="L40" s="202">
        <v>44.57</v>
      </c>
      <c r="M40" s="202">
        <v>0</v>
      </c>
      <c r="N40" s="202">
        <v>14.53</v>
      </c>
      <c r="O40" s="202">
        <v>36.82</v>
      </c>
      <c r="P40" s="202">
        <v>31.01</v>
      </c>
      <c r="Q40" s="202">
        <v>3</v>
      </c>
      <c r="R40" s="202">
        <v>5.97</v>
      </c>
      <c r="S40" s="202">
        <v>3.89</v>
      </c>
      <c r="T40" s="202">
        <v>0</v>
      </c>
      <c r="U40" s="202">
        <v>258.79000000000002</v>
      </c>
      <c r="V40" s="202">
        <v>5.12</v>
      </c>
      <c r="W40" s="202">
        <v>4.84</v>
      </c>
      <c r="X40" s="202">
        <v>12.6</v>
      </c>
      <c r="Y40" s="202">
        <v>0</v>
      </c>
      <c r="Z40">
        <v>0</v>
      </c>
      <c r="AA40" s="202">
        <v>7.78</v>
      </c>
      <c r="AB40" s="202">
        <v>0</v>
      </c>
      <c r="AC40" s="202">
        <v>0</v>
      </c>
      <c r="AD40" s="202">
        <v>0</v>
      </c>
      <c r="AE40" s="202">
        <v>24.49</v>
      </c>
      <c r="AF40" s="202">
        <v>0</v>
      </c>
      <c r="AG40" s="202">
        <v>0</v>
      </c>
      <c r="AH40" s="202">
        <v>0</v>
      </c>
      <c r="AI40" s="202">
        <v>48.37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32.94</v>
      </c>
      <c r="AQ40" s="202">
        <v>14.69</v>
      </c>
      <c r="AR40" s="202">
        <v>26.3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87.65</v>
      </c>
      <c r="L41" s="202">
        <v>44.57</v>
      </c>
      <c r="M41" s="202">
        <v>0</v>
      </c>
      <c r="N41" s="202">
        <v>14.53</v>
      </c>
      <c r="O41" s="202">
        <v>36.82</v>
      </c>
      <c r="P41" s="202">
        <v>31.01</v>
      </c>
      <c r="Q41" s="202">
        <v>3</v>
      </c>
      <c r="R41" s="202">
        <v>5.97</v>
      </c>
      <c r="S41" s="202">
        <v>3.89</v>
      </c>
      <c r="T41" s="202">
        <v>0</v>
      </c>
      <c r="U41" s="202">
        <v>257.27999999999997</v>
      </c>
      <c r="V41" s="202">
        <v>5.12</v>
      </c>
      <c r="W41" s="202">
        <v>4.84</v>
      </c>
      <c r="X41" s="202">
        <v>12.6</v>
      </c>
      <c r="Y41" s="202">
        <v>0</v>
      </c>
      <c r="Z41">
        <v>0</v>
      </c>
      <c r="AA41" s="202">
        <v>7.78</v>
      </c>
      <c r="AB41" s="202">
        <v>0</v>
      </c>
      <c r="AC41" s="202">
        <v>0</v>
      </c>
      <c r="AD41" s="202">
        <v>0</v>
      </c>
      <c r="AE41" s="202">
        <v>24.49</v>
      </c>
      <c r="AF41" s="202">
        <v>0</v>
      </c>
      <c r="AG41" s="202">
        <v>0</v>
      </c>
      <c r="AH41" s="202">
        <v>0</v>
      </c>
      <c r="AI41" s="202">
        <v>48.37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32.94</v>
      </c>
      <c r="AQ41" s="202">
        <v>14.69</v>
      </c>
      <c r="AR41" s="202">
        <v>26.3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87.65</v>
      </c>
      <c r="L42" s="202">
        <v>44.57</v>
      </c>
      <c r="M42" s="202">
        <v>0</v>
      </c>
      <c r="N42" s="202">
        <v>14.53</v>
      </c>
      <c r="O42" s="202">
        <v>26.16</v>
      </c>
      <c r="P42" s="202">
        <v>31.01</v>
      </c>
      <c r="Q42" s="202">
        <v>3</v>
      </c>
      <c r="R42" s="202">
        <v>5.97</v>
      </c>
      <c r="S42" s="202">
        <v>3.89</v>
      </c>
      <c r="T42" s="202">
        <v>0</v>
      </c>
      <c r="U42" s="202">
        <v>257.27999999999997</v>
      </c>
      <c r="V42" s="202">
        <v>5.12</v>
      </c>
      <c r="W42" s="202">
        <v>4.84</v>
      </c>
      <c r="X42" s="202">
        <v>12.6</v>
      </c>
      <c r="Y42" s="202">
        <v>0</v>
      </c>
      <c r="Z42">
        <v>0</v>
      </c>
      <c r="AA42" s="202">
        <v>7.78</v>
      </c>
      <c r="AB42" s="202">
        <v>0</v>
      </c>
      <c r="AC42" s="202">
        <v>0</v>
      </c>
      <c r="AD42" s="202">
        <v>0</v>
      </c>
      <c r="AE42" s="202">
        <v>24.49</v>
      </c>
      <c r="AF42" s="202">
        <v>0</v>
      </c>
      <c r="AG42" s="202">
        <v>0</v>
      </c>
      <c r="AH42" s="202">
        <v>0</v>
      </c>
      <c r="AI42" s="202">
        <v>48.37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32.94</v>
      </c>
      <c r="AQ42" s="202">
        <v>14.69</v>
      </c>
      <c r="AR42" s="202">
        <v>26.3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87.65</v>
      </c>
      <c r="L43" s="202">
        <v>33.909999999999997</v>
      </c>
      <c r="M43" s="202">
        <v>0</v>
      </c>
      <c r="N43" s="202">
        <v>14.53</v>
      </c>
      <c r="O43" s="202">
        <v>41.99</v>
      </c>
      <c r="P43" s="202">
        <v>31.01</v>
      </c>
      <c r="Q43" s="202">
        <v>3</v>
      </c>
      <c r="R43" s="202">
        <v>5.97</v>
      </c>
      <c r="S43" s="202">
        <v>3.89</v>
      </c>
      <c r="T43" s="202">
        <v>0</v>
      </c>
      <c r="U43" s="202">
        <v>257.27999999999997</v>
      </c>
      <c r="V43" s="202">
        <v>5.12</v>
      </c>
      <c r="W43" s="202">
        <v>4.84</v>
      </c>
      <c r="X43" s="202">
        <v>12.6</v>
      </c>
      <c r="Y43" s="202">
        <v>0</v>
      </c>
      <c r="Z43">
        <v>0</v>
      </c>
      <c r="AA43" s="202">
        <v>7.78</v>
      </c>
      <c r="AB43" s="202">
        <v>0</v>
      </c>
      <c r="AC43" s="202">
        <v>0</v>
      </c>
      <c r="AD43" s="202">
        <v>0</v>
      </c>
      <c r="AE43" s="202">
        <v>24.49</v>
      </c>
      <c r="AF43" s="202">
        <v>0</v>
      </c>
      <c r="AG43" s="202">
        <v>0</v>
      </c>
      <c r="AH43" s="202">
        <v>0</v>
      </c>
      <c r="AI43" s="202">
        <v>48.37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32.94</v>
      </c>
      <c r="AQ43" s="202">
        <v>14.69</v>
      </c>
      <c r="AR43" s="202">
        <v>26.3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87.65</v>
      </c>
      <c r="L44" s="202">
        <v>33.909999999999997</v>
      </c>
      <c r="M44" s="202">
        <v>0</v>
      </c>
      <c r="N44" s="202">
        <v>14.53</v>
      </c>
      <c r="O44" s="202">
        <v>43.6</v>
      </c>
      <c r="P44" s="202">
        <v>31.01</v>
      </c>
      <c r="Q44" s="202">
        <v>3</v>
      </c>
      <c r="R44" s="202">
        <v>5.97</v>
      </c>
      <c r="S44" s="202">
        <v>3.89</v>
      </c>
      <c r="T44" s="202">
        <v>0</v>
      </c>
      <c r="U44" s="202">
        <v>257.27999999999997</v>
      </c>
      <c r="V44" s="202">
        <v>5.12</v>
      </c>
      <c r="W44" s="202">
        <v>4.84</v>
      </c>
      <c r="X44" s="202">
        <v>12.6</v>
      </c>
      <c r="Y44" s="202">
        <v>0</v>
      </c>
      <c r="Z44">
        <v>0</v>
      </c>
      <c r="AA44" s="202">
        <v>7.55</v>
      </c>
      <c r="AB44" s="202">
        <v>0</v>
      </c>
      <c r="AC44" s="202">
        <v>0</v>
      </c>
      <c r="AD44" s="202">
        <v>0</v>
      </c>
      <c r="AE44" s="202">
        <v>24.49</v>
      </c>
      <c r="AF44" s="202">
        <v>0</v>
      </c>
      <c r="AG44" s="202">
        <v>0</v>
      </c>
      <c r="AH44" s="202">
        <v>0</v>
      </c>
      <c r="AI44" s="202">
        <v>48.37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32.94</v>
      </c>
      <c r="AQ44" s="202">
        <v>14.69</v>
      </c>
      <c r="AR44" s="202">
        <v>26.3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87.65</v>
      </c>
      <c r="L45" s="202">
        <v>33.909999999999997</v>
      </c>
      <c r="M45" s="202">
        <v>0</v>
      </c>
      <c r="N45" s="202">
        <v>14.53</v>
      </c>
      <c r="O45" s="202">
        <v>43.6</v>
      </c>
      <c r="P45" s="202">
        <v>31.01</v>
      </c>
      <c r="Q45" s="202">
        <v>3</v>
      </c>
      <c r="R45" s="202">
        <v>5.97</v>
      </c>
      <c r="S45" s="202">
        <v>3.89</v>
      </c>
      <c r="T45" s="202">
        <v>0</v>
      </c>
      <c r="U45" s="202">
        <v>257.27999999999997</v>
      </c>
      <c r="V45" s="202">
        <v>5.12</v>
      </c>
      <c r="W45" s="202">
        <v>4.84</v>
      </c>
      <c r="X45" s="202">
        <v>12.6</v>
      </c>
      <c r="Y45" s="202">
        <v>0</v>
      </c>
      <c r="Z45">
        <v>0</v>
      </c>
      <c r="AA45" s="202">
        <v>7.55</v>
      </c>
      <c r="AB45" s="202">
        <v>0</v>
      </c>
      <c r="AC45" s="202">
        <v>0</v>
      </c>
      <c r="AD45" s="202">
        <v>0</v>
      </c>
      <c r="AE45" s="202">
        <v>24.49</v>
      </c>
      <c r="AF45" s="202">
        <v>0</v>
      </c>
      <c r="AG45" s="202">
        <v>0</v>
      </c>
      <c r="AH45" s="202">
        <v>0</v>
      </c>
      <c r="AI45" s="202">
        <v>48.37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32.94</v>
      </c>
      <c r="AQ45" s="202">
        <v>14.69</v>
      </c>
      <c r="AR45" s="202">
        <v>26.3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87.65</v>
      </c>
      <c r="L46" s="202">
        <v>33.909999999999997</v>
      </c>
      <c r="M46" s="202">
        <v>0</v>
      </c>
      <c r="N46" s="202">
        <v>14.53</v>
      </c>
      <c r="O46" s="202">
        <v>49.06</v>
      </c>
      <c r="P46" s="202">
        <v>31.01</v>
      </c>
      <c r="Q46" s="202">
        <v>3</v>
      </c>
      <c r="R46" s="202">
        <v>5.97</v>
      </c>
      <c r="S46" s="202">
        <v>3.89</v>
      </c>
      <c r="T46" s="202">
        <v>0</v>
      </c>
      <c r="U46" s="202">
        <v>257.27999999999997</v>
      </c>
      <c r="V46" s="202">
        <v>5.12</v>
      </c>
      <c r="W46" s="202">
        <v>4.84</v>
      </c>
      <c r="X46" s="202">
        <v>12.6</v>
      </c>
      <c r="Y46" s="202">
        <v>0</v>
      </c>
      <c r="Z46">
        <v>0</v>
      </c>
      <c r="AA46" s="202">
        <v>7.55</v>
      </c>
      <c r="AB46" s="202">
        <v>0</v>
      </c>
      <c r="AC46" s="202">
        <v>0</v>
      </c>
      <c r="AD46" s="202">
        <v>0</v>
      </c>
      <c r="AE46" s="202">
        <v>24.49</v>
      </c>
      <c r="AF46" s="202">
        <v>0</v>
      </c>
      <c r="AG46" s="202">
        <v>0</v>
      </c>
      <c r="AH46" s="202">
        <v>0</v>
      </c>
      <c r="AI46" s="202">
        <v>48.37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32.94</v>
      </c>
      <c r="AQ46" s="202">
        <v>14.69</v>
      </c>
      <c r="AR46" s="202">
        <v>26.3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87.65</v>
      </c>
      <c r="L47" s="202">
        <v>33.909999999999997</v>
      </c>
      <c r="M47" s="202">
        <v>0</v>
      </c>
      <c r="N47" s="202">
        <v>14.53</v>
      </c>
      <c r="O47" s="202">
        <v>49.06</v>
      </c>
      <c r="P47" s="202">
        <v>31.01</v>
      </c>
      <c r="Q47" s="202">
        <v>3</v>
      </c>
      <c r="R47" s="202">
        <v>5.97</v>
      </c>
      <c r="S47" s="202">
        <v>3.89</v>
      </c>
      <c r="T47" s="202">
        <v>0</v>
      </c>
      <c r="U47" s="202">
        <v>257.27999999999997</v>
      </c>
      <c r="V47" s="202">
        <v>5.12</v>
      </c>
      <c r="W47" s="202">
        <v>4.84</v>
      </c>
      <c r="X47" s="202">
        <v>12.6</v>
      </c>
      <c r="Y47" s="202">
        <v>0</v>
      </c>
      <c r="Z47">
        <v>0</v>
      </c>
      <c r="AA47" s="202">
        <v>7.55</v>
      </c>
      <c r="AB47" s="202">
        <v>0</v>
      </c>
      <c r="AC47" s="202">
        <v>0</v>
      </c>
      <c r="AD47" s="202">
        <v>0</v>
      </c>
      <c r="AE47" s="202">
        <v>24.49</v>
      </c>
      <c r="AF47" s="202">
        <v>0</v>
      </c>
      <c r="AG47" s="202">
        <v>0</v>
      </c>
      <c r="AH47" s="202">
        <v>0</v>
      </c>
      <c r="AI47" s="202">
        <v>48.37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32.94</v>
      </c>
      <c r="AQ47" s="202">
        <v>14.69</v>
      </c>
      <c r="AR47" s="202">
        <v>26.3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87.65</v>
      </c>
      <c r="L48" s="202">
        <v>33.909999999999997</v>
      </c>
      <c r="M48" s="202">
        <v>0</v>
      </c>
      <c r="N48" s="202">
        <v>14.53</v>
      </c>
      <c r="O48" s="202">
        <v>49.06</v>
      </c>
      <c r="P48" s="202">
        <v>31.01</v>
      </c>
      <c r="Q48" s="202">
        <v>3</v>
      </c>
      <c r="R48" s="202">
        <v>5.97</v>
      </c>
      <c r="S48" s="202">
        <v>3.89</v>
      </c>
      <c r="T48" s="202">
        <v>0</v>
      </c>
      <c r="U48" s="202">
        <v>257.27999999999997</v>
      </c>
      <c r="V48" s="202">
        <v>5.12</v>
      </c>
      <c r="W48" s="202">
        <v>4.84</v>
      </c>
      <c r="X48" s="202">
        <v>12.6</v>
      </c>
      <c r="Y48" s="202">
        <v>0</v>
      </c>
      <c r="Z48">
        <v>0</v>
      </c>
      <c r="AA48" s="202">
        <v>7.55</v>
      </c>
      <c r="AB48" s="202">
        <v>0</v>
      </c>
      <c r="AC48" s="202">
        <v>0</v>
      </c>
      <c r="AD48" s="202">
        <v>0</v>
      </c>
      <c r="AE48" s="202">
        <v>24.49</v>
      </c>
      <c r="AF48" s="202">
        <v>0</v>
      </c>
      <c r="AG48" s="202">
        <v>0</v>
      </c>
      <c r="AH48" s="202">
        <v>0</v>
      </c>
      <c r="AI48" s="202">
        <v>48.37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32.94</v>
      </c>
      <c r="AQ48" s="202">
        <v>14.69</v>
      </c>
      <c r="AR48" s="202">
        <v>26.3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87.65</v>
      </c>
      <c r="L49" s="202">
        <v>33.909999999999997</v>
      </c>
      <c r="M49" s="202">
        <v>0</v>
      </c>
      <c r="N49" s="202">
        <v>29.22</v>
      </c>
      <c r="O49" s="202">
        <v>49.06</v>
      </c>
      <c r="P49" s="202">
        <v>59.07</v>
      </c>
      <c r="Q49" s="202">
        <v>3</v>
      </c>
      <c r="R49" s="202">
        <v>5.97</v>
      </c>
      <c r="S49" s="202">
        <v>3.89</v>
      </c>
      <c r="T49" s="202">
        <v>0</v>
      </c>
      <c r="U49" s="202">
        <v>257.27999999999997</v>
      </c>
      <c r="V49" s="202">
        <v>2.91</v>
      </c>
      <c r="W49" s="202">
        <v>4.6900000000000004</v>
      </c>
      <c r="X49" s="202">
        <v>24.33</v>
      </c>
      <c r="Y49" s="202">
        <v>0</v>
      </c>
      <c r="Z49">
        <v>0</v>
      </c>
      <c r="AA49" s="202">
        <v>7.55</v>
      </c>
      <c r="AB49" s="202">
        <v>0</v>
      </c>
      <c r="AC49" s="202">
        <v>0</v>
      </c>
      <c r="AD49" s="202">
        <v>0</v>
      </c>
      <c r="AE49" s="202">
        <v>24.49</v>
      </c>
      <c r="AF49" s="202">
        <v>0</v>
      </c>
      <c r="AG49" s="202">
        <v>0</v>
      </c>
      <c r="AH49" s="202">
        <v>0</v>
      </c>
      <c r="AI49" s="202">
        <v>48.37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32.94</v>
      </c>
      <c r="AQ49" s="202">
        <v>14.69</v>
      </c>
      <c r="AR49" s="202">
        <v>26.3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87.65</v>
      </c>
      <c r="L50" s="202">
        <v>33.909999999999997</v>
      </c>
      <c r="M50" s="202">
        <v>0</v>
      </c>
      <c r="N50" s="202">
        <v>29.22</v>
      </c>
      <c r="O50" s="202">
        <v>49.06</v>
      </c>
      <c r="P50" s="202">
        <v>59.07</v>
      </c>
      <c r="Q50" s="202">
        <v>3</v>
      </c>
      <c r="R50" s="202">
        <v>5.97</v>
      </c>
      <c r="S50" s="202">
        <v>3.89</v>
      </c>
      <c r="T50" s="202">
        <v>0</v>
      </c>
      <c r="U50" s="202">
        <v>257.27999999999997</v>
      </c>
      <c r="V50" s="202">
        <v>2.91</v>
      </c>
      <c r="W50" s="202">
        <v>4.6900000000000004</v>
      </c>
      <c r="X50" s="202">
        <v>24.33</v>
      </c>
      <c r="Y50" s="202">
        <v>0</v>
      </c>
      <c r="Z50">
        <v>0</v>
      </c>
      <c r="AA50" s="202">
        <v>7.55</v>
      </c>
      <c r="AB50" s="202">
        <v>0</v>
      </c>
      <c r="AC50" s="202">
        <v>0</v>
      </c>
      <c r="AD50" s="202">
        <v>0</v>
      </c>
      <c r="AE50" s="202">
        <v>24.49</v>
      </c>
      <c r="AF50" s="202">
        <v>0</v>
      </c>
      <c r="AG50" s="202">
        <v>0</v>
      </c>
      <c r="AH50" s="202">
        <v>0</v>
      </c>
      <c r="AI50" s="202">
        <v>48.37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32.94</v>
      </c>
      <c r="AQ50" s="202">
        <v>14.69</v>
      </c>
      <c r="AR50" s="202">
        <v>26.3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87.65</v>
      </c>
      <c r="L51" s="202">
        <v>33.909999999999997</v>
      </c>
      <c r="M51" s="202">
        <v>0</v>
      </c>
      <c r="N51" s="202">
        <v>29.22</v>
      </c>
      <c r="O51" s="202">
        <v>49.06</v>
      </c>
      <c r="P51" s="202">
        <v>59.07</v>
      </c>
      <c r="Q51" s="202">
        <v>3</v>
      </c>
      <c r="R51" s="202">
        <v>5.97</v>
      </c>
      <c r="S51" s="202">
        <v>3.89</v>
      </c>
      <c r="T51" s="202">
        <v>0</v>
      </c>
      <c r="U51" s="202">
        <v>257.27999999999997</v>
      </c>
      <c r="V51" s="202">
        <v>2.91</v>
      </c>
      <c r="W51" s="202">
        <v>4.6900000000000004</v>
      </c>
      <c r="X51" s="202">
        <v>24.33</v>
      </c>
      <c r="Y51" s="202">
        <v>0</v>
      </c>
      <c r="Z51">
        <v>0</v>
      </c>
      <c r="AA51" s="202">
        <v>7.55</v>
      </c>
      <c r="AB51" s="202">
        <v>0</v>
      </c>
      <c r="AC51" s="202">
        <v>0</v>
      </c>
      <c r="AD51" s="202">
        <v>0</v>
      </c>
      <c r="AE51" s="202">
        <v>24.49</v>
      </c>
      <c r="AF51" s="202">
        <v>0</v>
      </c>
      <c r="AG51" s="202">
        <v>0</v>
      </c>
      <c r="AH51" s="202">
        <v>0</v>
      </c>
      <c r="AI51" s="202">
        <v>48.37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32.94</v>
      </c>
      <c r="AQ51" s="202">
        <v>14.69</v>
      </c>
      <c r="AR51" s="202">
        <v>26.3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87.65</v>
      </c>
      <c r="L52" s="202">
        <v>33.909999999999997</v>
      </c>
      <c r="M52" s="202">
        <v>0</v>
      </c>
      <c r="N52" s="202">
        <v>29.22</v>
      </c>
      <c r="O52" s="202">
        <v>49.06</v>
      </c>
      <c r="P52" s="202">
        <v>59.07</v>
      </c>
      <c r="Q52" s="202">
        <v>3</v>
      </c>
      <c r="R52" s="202">
        <v>5.97</v>
      </c>
      <c r="S52" s="202">
        <v>3.89</v>
      </c>
      <c r="T52" s="202">
        <v>0</v>
      </c>
      <c r="U52" s="202">
        <v>257.27999999999997</v>
      </c>
      <c r="V52" s="202">
        <v>2.91</v>
      </c>
      <c r="W52" s="202">
        <v>4.7</v>
      </c>
      <c r="X52" s="202">
        <v>24.33</v>
      </c>
      <c r="Y52" s="202">
        <v>0</v>
      </c>
      <c r="Z52">
        <v>0</v>
      </c>
      <c r="AA52" s="202">
        <v>7.55</v>
      </c>
      <c r="AB52" s="202">
        <v>0</v>
      </c>
      <c r="AC52" s="202">
        <v>0</v>
      </c>
      <c r="AD52" s="202">
        <v>0</v>
      </c>
      <c r="AE52" s="202">
        <v>24.49</v>
      </c>
      <c r="AF52" s="202">
        <v>0</v>
      </c>
      <c r="AG52" s="202">
        <v>0</v>
      </c>
      <c r="AH52" s="202">
        <v>0</v>
      </c>
      <c r="AI52" s="202">
        <v>48.37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32.94</v>
      </c>
      <c r="AQ52" s="202">
        <v>14.69</v>
      </c>
      <c r="AR52" s="202">
        <v>26.3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87.65</v>
      </c>
      <c r="L53" s="202">
        <v>33.909999999999997</v>
      </c>
      <c r="M53" s="202">
        <v>0</v>
      </c>
      <c r="N53" s="202">
        <v>29.22</v>
      </c>
      <c r="O53" s="202">
        <v>49.06</v>
      </c>
      <c r="P53" s="202">
        <v>59.07</v>
      </c>
      <c r="Q53" s="202">
        <v>3</v>
      </c>
      <c r="R53" s="202">
        <v>5.97</v>
      </c>
      <c r="S53" s="202">
        <v>3.89</v>
      </c>
      <c r="T53" s="202">
        <v>0</v>
      </c>
      <c r="U53" s="202">
        <v>257.27999999999997</v>
      </c>
      <c r="V53" s="202">
        <v>2.91</v>
      </c>
      <c r="W53" s="202">
        <v>4.7</v>
      </c>
      <c r="X53" s="202">
        <v>24.33</v>
      </c>
      <c r="Y53" s="202">
        <v>0</v>
      </c>
      <c r="Z53">
        <v>0</v>
      </c>
      <c r="AA53" s="202">
        <v>7.55</v>
      </c>
      <c r="AB53" s="202">
        <v>0</v>
      </c>
      <c r="AC53" s="202">
        <v>0</v>
      </c>
      <c r="AD53" s="202">
        <v>0</v>
      </c>
      <c r="AE53" s="202">
        <v>24.49</v>
      </c>
      <c r="AF53" s="202">
        <v>0</v>
      </c>
      <c r="AG53" s="202">
        <v>0</v>
      </c>
      <c r="AH53" s="202">
        <v>0</v>
      </c>
      <c r="AI53" s="202">
        <v>48.37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32.94</v>
      </c>
      <c r="AQ53" s="202">
        <v>14.69</v>
      </c>
      <c r="AR53" s="202">
        <v>26.3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87.65</v>
      </c>
      <c r="L54" s="202">
        <v>33.909999999999997</v>
      </c>
      <c r="M54" s="202">
        <v>0</v>
      </c>
      <c r="N54" s="202">
        <v>29.22</v>
      </c>
      <c r="O54" s="202">
        <v>49.06</v>
      </c>
      <c r="P54" s="202">
        <v>59.07</v>
      </c>
      <c r="Q54" s="202">
        <v>3</v>
      </c>
      <c r="R54" s="202">
        <v>5.97</v>
      </c>
      <c r="S54" s="202">
        <v>3.89</v>
      </c>
      <c r="T54" s="202">
        <v>0</v>
      </c>
      <c r="U54" s="202">
        <v>257.27999999999997</v>
      </c>
      <c r="V54" s="202">
        <v>2.91</v>
      </c>
      <c r="W54" s="202">
        <v>4.7</v>
      </c>
      <c r="X54" s="202">
        <v>24.33</v>
      </c>
      <c r="Y54" s="202">
        <v>0</v>
      </c>
      <c r="Z54">
        <v>0</v>
      </c>
      <c r="AA54" s="202">
        <v>7.55</v>
      </c>
      <c r="AB54" s="202">
        <v>0</v>
      </c>
      <c r="AC54" s="202">
        <v>0</v>
      </c>
      <c r="AD54" s="202">
        <v>0</v>
      </c>
      <c r="AE54" s="202">
        <v>24.17</v>
      </c>
      <c r="AF54" s="202">
        <v>0</v>
      </c>
      <c r="AG54" s="202">
        <v>0</v>
      </c>
      <c r="AH54" s="202">
        <v>0</v>
      </c>
      <c r="AI54" s="202">
        <v>48.37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32.94</v>
      </c>
      <c r="AQ54" s="202">
        <v>14.69</v>
      </c>
      <c r="AR54" s="202">
        <v>26.3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87.65</v>
      </c>
      <c r="L55" s="202">
        <v>33.909999999999997</v>
      </c>
      <c r="M55" s="202">
        <v>0</v>
      </c>
      <c r="N55" s="202">
        <v>29.22</v>
      </c>
      <c r="O55" s="202">
        <v>49.06</v>
      </c>
      <c r="P55" s="202">
        <v>59.07</v>
      </c>
      <c r="Q55" s="202">
        <v>3</v>
      </c>
      <c r="R55" s="202">
        <v>5.97</v>
      </c>
      <c r="S55" s="202">
        <v>3.89</v>
      </c>
      <c r="T55" s="202">
        <v>0</v>
      </c>
      <c r="U55" s="202">
        <v>257.27999999999997</v>
      </c>
      <c r="V55" s="202">
        <v>2.91</v>
      </c>
      <c r="W55" s="202">
        <v>4.6900000000000004</v>
      </c>
      <c r="X55" s="202">
        <v>24.33</v>
      </c>
      <c r="Y55" s="202">
        <v>0</v>
      </c>
      <c r="Z55">
        <v>0</v>
      </c>
      <c r="AA55" s="202">
        <v>7.32</v>
      </c>
      <c r="AB55" s="202">
        <v>0</v>
      </c>
      <c r="AC55" s="202">
        <v>0</v>
      </c>
      <c r="AD55" s="202">
        <v>0</v>
      </c>
      <c r="AE55" s="202">
        <v>24.17</v>
      </c>
      <c r="AF55" s="202">
        <v>0</v>
      </c>
      <c r="AG55" s="202">
        <v>0</v>
      </c>
      <c r="AH55" s="202">
        <v>0</v>
      </c>
      <c r="AI55" s="202">
        <v>48.37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32.94</v>
      </c>
      <c r="AQ55" s="202">
        <v>14.69</v>
      </c>
      <c r="AR55" s="202">
        <v>26.3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87.65</v>
      </c>
      <c r="L56" s="202">
        <v>33.909999999999997</v>
      </c>
      <c r="M56" s="202">
        <v>0</v>
      </c>
      <c r="N56" s="202">
        <v>29.22</v>
      </c>
      <c r="O56" s="202">
        <v>49.06</v>
      </c>
      <c r="P56" s="202">
        <v>59.07</v>
      </c>
      <c r="Q56" s="202">
        <v>3</v>
      </c>
      <c r="R56" s="202">
        <v>5.97</v>
      </c>
      <c r="S56" s="202">
        <v>3.89</v>
      </c>
      <c r="T56" s="202">
        <v>0</v>
      </c>
      <c r="U56" s="202">
        <v>257.27999999999997</v>
      </c>
      <c r="V56" s="202">
        <v>2.91</v>
      </c>
      <c r="W56" s="202">
        <v>4.6900000000000004</v>
      </c>
      <c r="X56" s="202">
        <v>24.33</v>
      </c>
      <c r="Y56" s="202">
        <v>0</v>
      </c>
      <c r="Z56">
        <v>0</v>
      </c>
      <c r="AA56" s="202">
        <v>7.32</v>
      </c>
      <c r="AB56" s="202">
        <v>0</v>
      </c>
      <c r="AC56" s="202">
        <v>0</v>
      </c>
      <c r="AD56" s="202">
        <v>0</v>
      </c>
      <c r="AE56" s="202">
        <v>24.17</v>
      </c>
      <c r="AF56" s="202">
        <v>0</v>
      </c>
      <c r="AG56" s="202">
        <v>0</v>
      </c>
      <c r="AH56" s="202">
        <v>0</v>
      </c>
      <c r="AI56" s="202">
        <v>48.37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32.94</v>
      </c>
      <c r="AQ56" s="202">
        <v>14.69</v>
      </c>
      <c r="AR56" s="202">
        <v>26.3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87.65</v>
      </c>
      <c r="L57" s="202">
        <v>33.909999999999997</v>
      </c>
      <c r="M57" s="202">
        <v>0</v>
      </c>
      <c r="N57" s="202">
        <v>29.22</v>
      </c>
      <c r="O57" s="202">
        <v>49.06</v>
      </c>
      <c r="P57" s="202">
        <v>59.07</v>
      </c>
      <c r="Q57" s="202">
        <v>3</v>
      </c>
      <c r="R57" s="202">
        <v>5.97</v>
      </c>
      <c r="S57" s="202">
        <v>3.89</v>
      </c>
      <c r="T57" s="202">
        <v>0</v>
      </c>
      <c r="U57" s="202">
        <v>257.27999999999997</v>
      </c>
      <c r="V57" s="202">
        <v>2.91</v>
      </c>
      <c r="W57" s="202">
        <v>4.6900000000000004</v>
      </c>
      <c r="X57" s="202">
        <v>25.11</v>
      </c>
      <c r="Y57" s="202">
        <v>0</v>
      </c>
      <c r="Z57">
        <v>0</v>
      </c>
      <c r="AA57" s="202">
        <v>7.32</v>
      </c>
      <c r="AB57" s="202">
        <v>0</v>
      </c>
      <c r="AC57" s="202">
        <v>0</v>
      </c>
      <c r="AD57" s="202">
        <v>0</v>
      </c>
      <c r="AE57" s="202">
        <v>24.17</v>
      </c>
      <c r="AF57" s="202">
        <v>0</v>
      </c>
      <c r="AG57" s="202">
        <v>0</v>
      </c>
      <c r="AH57" s="202">
        <v>0</v>
      </c>
      <c r="AI57" s="202">
        <v>48.37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32.94</v>
      </c>
      <c r="AQ57" s="202">
        <v>14.69</v>
      </c>
      <c r="AR57" s="202">
        <v>26.3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87.65</v>
      </c>
      <c r="L58" s="202">
        <v>33.909999999999997</v>
      </c>
      <c r="M58" s="202">
        <v>0</v>
      </c>
      <c r="N58" s="202">
        <v>29.22</v>
      </c>
      <c r="O58" s="202">
        <v>49.06</v>
      </c>
      <c r="P58" s="202">
        <v>59.07</v>
      </c>
      <c r="Q58" s="202">
        <v>3</v>
      </c>
      <c r="R58" s="202">
        <v>5.97</v>
      </c>
      <c r="S58" s="202">
        <v>3.89</v>
      </c>
      <c r="T58" s="202">
        <v>0</v>
      </c>
      <c r="U58" s="202">
        <v>257.27999999999997</v>
      </c>
      <c r="V58" s="202">
        <v>2.91</v>
      </c>
      <c r="W58" s="202">
        <v>4.6900000000000004</v>
      </c>
      <c r="X58" s="202">
        <v>24.33</v>
      </c>
      <c r="Y58" s="202">
        <v>0</v>
      </c>
      <c r="Z58">
        <v>0</v>
      </c>
      <c r="AA58" s="202">
        <v>7.32</v>
      </c>
      <c r="AB58" s="202">
        <v>0</v>
      </c>
      <c r="AC58" s="202">
        <v>0</v>
      </c>
      <c r="AD58" s="202">
        <v>0</v>
      </c>
      <c r="AE58" s="202">
        <v>24.17</v>
      </c>
      <c r="AF58" s="202">
        <v>0</v>
      </c>
      <c r="AG58" s="202">
        <v>0</v>
      </c>
      <c r="AH58" s="202">
        <v>0</v>
      </c>
      <c r="AI58" s="202">
        <v>48.37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32.94</v>
      </c>
      <c r="AQ58" s="202">
        <v>14.69</v>
      </c>
      <c r="AR58" s="202">
        <v>26.3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87.25</v>
      </c>
      <c r="L59" s="202">
        <v>33.909999999999997</v>
      </c>
      <c r="M59" s="202">
        <v>0</v>
      </c>
      <c r="N59" s="202">
        <v>29.22</v>
      </c>
      <c r="O59" s="202">
        <v>49.06</v>
      </c>
      <c r="P59" s="202">
        <v>59.07</v>
      </c>
      <c r="Q59" s="202">
        <v>2.91</v>
      </c>
      <c r="R59" s="202">
        <v>5.81</v>
      </c>
      <c r="S59" s="202">
        <v>3.88</v>
      </c>
      <c r="T59" s="202">
        <v>0</v>
      </c>
      <c r="U59" s="202">
        <v>257.27999999999997</v>
      </c>
      <c r="V59" s="202">
        <v>5.12</v>
      </c>
      <c r="W59" s="202">
        <v>7.92</v>
      </c>
      <c r="X59" s="202">
        <v>24.33</v>
      </c>
      <c r="Y59" s="202">
        <v>0</v>
      </c>
      <c r="Z59">
        <v>0</v>
      </c>
      <c r="AA59" s="202">
        <v>7.32</v>
      </c>
      <c r="AB59" s="202">
        <v>0</v>
      </c>
      <c r="AC59" s="202">
        <v>0</v>
      </c>
      <c r="AD59" s="202">
        <v>0</v>
      </c>
      <c r="AE59" s="202">
        <v>24.17</v>
      </c>
      <c r="AF59" s="202">
        <v>0</v>
      </c>
      <c r="AG59" s="202">
        <v>0</v>
      </c>
      <c r="AH59" s="202">
        <v>0</v>
      </c>
      <c r="AI59" s="202">
        <v>48.37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32.94</v>
      </c>
      <c r="AQ59" s="202">
        <v>11.64</v>
      </c>
      <c r="AR59" s="202">
        <v>26.3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87.25</v>
      </c>
      <c r="L60" s="202">
        <v>33.909999999999997</v>
      </c>
      <c r="M60" s="202">
        <v>0</v>
      </c>
      <c r="N60" s="202">
        <v>29.22</v>
      </c>
      <c r="O60" s="202">
        <v>49.06</v>
      </c>
      <c r="P60" s="202">
        <v>59.07</v>
      </c>
      <c r="Q60" s="202">
        <v>2.91</v>
      </c>
      <c r="R60" s="202">
        <v>5.81</v>
      </c>
      <c r="S60" s="202">
        <v>3.88</v>
      </c>
      <c r="T60" s="202">
        <v>0</v>
      </c>
      <c r="U60" s="202">
        <v>257.27999999999997</v>
      </c>
      <c r="V60" s="202">
        <v>5.12</v>
      </c>
      <c r="W60" s="202">
        <v>7.92</v>
      </c>
      <c r="X60" s="202">
        <v>24.33</v>
      </c>
      <c r="Y60" s="202">
        <v>0</v>
      </c>
      <c r="Z60">
        <v>0</v>
      </c>
      <c r="AA60" s="202">
        <v>7.32</v>
      </c>
      <c r="AB60" s="202">
        <v>0</v>
      </c>
      <c r="AC60" s="202">
        <v>0</v>
      </c>
      <c r="AD60" s="202">
        <v>0</v>
      </c>
      <c r="AE60" s="202">
        <v>24.17</v>
      </c>
      <c r="AF60" s="202">
        <v>0</v>
      </c>
      <c r="AG60" s="202">
        <v>0</v>
      </c>
      <c r="AH60" s="202">
        <v>0</v>
      </c>
      <c r="AI60" s="202">
        <v>48.37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32.94</v>
      </c>
      <c r="AQ60" s="202">
        <v>11.64</v>
      </c>
      <c r="AR60" s="202">
        <v>26.3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87.2</v>
      </c>
      <c r="L61" s="202">
        <v>33.909999999999997</v>
      </c>
      <c r="M61" s="202">
        <v>0</v>
      </c>
      <c r="N61" s="202">
        <v>29.22</v>
      </c>
      <c r="O61" s="202">
        <v>49.06</v>
      </c>
      <c r="P61" s="202">
        <v>59.07</v>
      </c>
      <c r="Q61" s="202">
        <v>2.91</v>
      </c>
      <c r="R61" s="202">
        <v>5.81</v>
      </c>
      <c r="S61" s="202">
        <v>3.88</v>
      </c>
      <c r="T61" s="202">
        <v>0</v>
      </c>
      <c r="U61" s="202">
        <v>257.27999999999997</v>
      </c>
      <c r="V61" s="202">
        <v>5.12</v>
      </c>
      <c r="W61" s="202">
        <v>7.92</v>
      </c>
      <c r="X61" s="202">
        <v>24.33</v>
      </c>
      <c r="Y61" s="202">
        <v>0</v>
      </c>
      <c r="Z61">
        <v>0</v>
      </c>
      <c r="AA61" s="202">
        <v>7.32</v>
      </c>
      <c r="AB61" s="202">
        <v>0</v>
      </c>
      <c r="AC61" s="202">
        <v>0</v>
      </c>
      <c r="AD61" s="202">
        <v>0</v>
      </c>
      <c r="AE61" s="202">
        <v>24.17</v>
      </c>
      <c r="AF61" s="202">
        <v>0</v>
      </c>
      <c r="AG61" s="202">
        <v>0</v>
      </c>
      <c r="AH61" s="202">
        <v>0</v>
      </c>
      <c r="AI61" s="202">
        <v>48.37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32.94</v>
      </c>
      <c r="AQ61" s="202">
        <v>11.64</v>
      </c>
      <c r="AR61" s="202">
        <v>26.3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87.2</v>
      </c>
      <c r="L62" s="202">
        <v>33.909999999999997</v>
      </c>
      <c r="M62" s="202">
        <v>0</v>
      </c>
      <c r="N62" s="202">
        <v>29.22</v>
      </c>
      <c r="O62" s="202">
        <v>49.06</v>
      </c>
      <c r="P62" s="202">
        <v>59.07</v>
      </c>
      <c r="Q62" s="202">
        <v>2.91</v>
      </c>
      <c r="R62" s="202">
        <v>5.81</v>
      </c>
      <c r="S62" s="202">
        <v>3.88</v>
      </c>
      <c r="T62" s="202">
        <v>0</v>
      </c>
      <c r="U62" s="202">
        <v>257.27999999999997</v>
      </c>
      <c r="V62" s="202">
        <v>5.12</v>
      </c>
      <c r="W62" s="202">
        <v>7.92</v>
      </c>
      <c r="X62" s="202">
        <v>24.33</v>
      </c>
      <c r="Y62" s="202">
        <v>0</v>
      </c>
      <c r="Z62">
        <v>0</v>
      </c>
      <c r="AA62" s="202">
        <v>7.32</v>
      </c>
      <c r="AB62" s="202">
        <v>0</v>
      </c>
      <c r="AC62" s="202">
        <v>0</v>
      </c>
      <c r="AD62" s="202">
        <v>0</v>
      </c>
      <c r="AE62" s="202">
        <v>24.17</v>
      </c>
      <c r="AF62" s="202">
        <v>0</v>
      </c>
      <c r="AG62" s="202">
        <v>0</v>
      </c>
      <c r="AH62" s="202">
        <v>0</v>
      </c>
      <c r="AI62" s="202">
        <v>48.37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32.94</v>
      </c>
      <c r="AQ62" s="202">
        <v>11.64</v>
      </c>
      <c r="AR62" s="202">
        <v>26.3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88.64</v>
      </c>
      <c r="L63" s="202">
        <v>33.909999999999997</v>
      </c>
      <c r="M63" s="202">
        <v>0</v>
      </c>
      <c r="N63" s="202">
        <v>29.22</v>
      </c>
      <c r="O63" s="202">
        <v>49.06</v>
      </c>
      <c r="P63" s="202">
        <v>59.07</v>
      </c>
      <c r="Q63" s="202">
        <v>2.91</v>
      </c>
      <c r="R63" s="202">
        <v>5.81</v>
      </c>
      <c r="S63" s="202">
        <v>3.88</v>
      </c>
      <c r="T63" s="202">
        <v>0</v>
      </c>
      <c r="U63" s="202">
        <v>257.27999999999997</v>
      </c>
      <c r="V63" s="202">
        <v>5.12</v>
      </c>
      <c r="W63" s="202">
        <v>7.92</v>
      </c>
      <c r="X63" s="202">
        <v>24.33</v>
      </c>
      <c r="Y63" s="202">
        <v>0</v>
      </c>
      <c r="Z63">
        <v>0</v>
      </c>
      <c r="AA63" s="202">
        <v>7.32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24.01</v>
      </c>
      <c r="AH63" s="202">
        <v>0</v>
      </c>
      <c r="AI63" s="202">
        <v>48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32.06</v>
      </c>
      <c r="AQ63" s="202">
        <v>11.36</v>
      </c>
      <c r="AR63" s="202">
        <v>26.3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87.2</v>
      </c>
      <c r="L64" s="202">
        <v>33.909999999999997</v>
      </c>
      <c r="M64" s="202">
        <v>0</v>
      </c>
      <c r="N64" s="202">
        <v>29.22</v>
      </c>
      <c r="O64" s="202">
        <v>49.06</v>
      </c>
      <c r="P64" s="202">
        <v>59.07</v>
      </c>
      <c r="Q64" s="202">
        <v>2.91</v>
      </c>
      <c r="R64" s="202">
        <v>5.81</v>
      </c>
      <c r="S64" s="202">
        <v>3.88</v>
      </c>
      <c r="T64" s="202">
        <v>0</v>
      </c>
      <c r="U64" s="202">
        <v>257.27999999999997</v>
      </c>
      <c r="V64" s="202">
        <v>5.12</v>
      </c>
      <c r="W64" s="202">
        <v>7.92</v>
      </c>
      <c r="X64" s="202">
        <v>24.33</v>
      </c>
      <c r="Y64" s="202">
        <v>0</v>
      </c>
      <c r="Z64">
        <v>0</v>
      </c>
      <c r="AA64" s="202">
        <v>7.32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24.01</v>
      </c>
      <c r="AH64" s="202">
        <v>0</v>
      </c>
      <c r="AI64" s="202">
        <v>48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32.06</v>
      </c>
      <c r="AQ64" s="202">
        <v>11.36</v>
      </c>
      <c r="AR64" s="202">
        <v>26.3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87.2</v>
      </c>
      <c r="L65" s="202">
        <v>33.909999999999997</v>
      </c>
      <c r="M65" s="202">
        <v>0</v>
      </c>
      <c r="N65" s="202">
        <v>29.22</v>
      </c>
      <c r="O65" s="202">
        <v>49.06</v>
      </c>
      <c r="P65" s="202">
        <v>59.07</v>
      </c>
      <c r="Q65" s="202">
        <v>2.91</v>
      </c>
      <c r="R65" s="202">
        <v>5.81</v>
      </c>
      <c r="S65" s="202">
        <v>3.88</v>
      </c>
      <c r="T65" s="202">
        <v>0</v>
      </c>
      <c r="U65" s="202">
        <v>257.27999999999997</v>
      </c>
      <c r="V65" s="202">
        <v>5.12</v>
      </c>
      <c r="W65" s="202">
        <v>7.92</v>
      </c>
      <c r="X65" s="202">
        <v>24.33</v>
      </c>
      <c r="Y65" s="202">
        <v>0</v>
      </c>
      <c r="Z65">
        <v>0</v>
      </c>
      <c r="AA65" s="202">
        <v>7.32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24.01</v>
      </c>
      <c r="AH65" s="202">
        <v>0</v>
      </c>
      <c r="AI65" s="202">
        <v>48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33.909999999999997</v>
      </c>
      <c r="AQ65" s="202">
        <v>11.64</v>
      </c>
      <c r="AR65" s="202">
        <v>26.3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87.2</v>
      </c>
      <c r="L66" s="202">
        <v>33.909999999999997</v>
      </c>
      <c r="M66" s="202">
        <v>0</v>
      </c>
      <c r="N66" s="202">
        <v>29.22</v>
      </c>
      <c r="O66" s="202">
        <v>49.06</v>
      </c>
      <c r="P66" s="202">
        <v>59.07</v>
      </c>
      <c r="Q66" s="202">
        <v>2.91</v>
      </c>
      <c r="R66" s="202">
        <v>5.81</v>
      </c>
      <c r="S66" s="202">
        <v>3.88</v>
      </c>
      <c r="T66" s="202">
        <v>0</v>
      </c>
      <c r="U66" s="202">
        <v>257.27999999999997</v>
      </c>
      <c r="V66" s="202">
        <v>5.12</v>
      </c>
      <c r="W66" s="202">
        <v>7.92</v>
      </c>
      <c r="X66" s="202">
        <v>24.33</v>
      </c>
      <c r="Y66" s="202">
        <v>0</v>
      </c>
      <c r="Z66">
        <v>0</v>
      </c>
      <c r="AA66" s="202">
        <v>7.32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24.01</v>
      </c>
      <c r="AH66" s="202">
        <v>0</v>
      </c>
      <c r="AI66" s="202">
        <v>48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33.909999999999997</v>
      </c>
      <c r="AQ66" s="202">
        <v>11.64</v>
      </c>
      <c r="AR66" s="202">
        <v>26.3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87.2</v>
      </c>
      <c r="L67" s="202">
        <v>33.909999999999997</v>
      </c>
      <c r="M67" s="202">
        <v>0</v>
      </c>
      <c r="N67" s="202">
        <v>29.22</v>
      </c>
      <c r="O67" s="202">
        <v>49.06</v>
      </c>
      <c r="P67" s="202">
        <v>59.07</v>
      </c>
      <c r="Q67" s="202">
        <v>2.91</v>
      </c>
      <c r="R67" s="202">
        <v>5.81</v>
      </c>
      <c r="S67" s="202">
        <v>3.88</v>
      </c>
      <c r="T67" s="202">
        <v>0</v>
      </c>
      <c r="U67" s="202">
        <v>257.27999999999997</v>
      </c>
      <c r="V67" s="202">
        <v>5.12</v>
      </c>
      <c r="W67" s="202">
        <v>7.92</v>
      </c>
      <c r="X67" s="202">
        <v>24.33</v>
      </c>
      <c r="Y67" s="202">
        <v>0</v>
      </c>
      <c r="Z67">
        <v>0</v>
      </c>
      <c r="AA67" s="202">
        <v>7.32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24.01</v>
      </c>
      <c r="AH67" s="202">
        <v>0</v>
      </c>
      <c r="AI67" s="202">
        <v>48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33.909999999999997</v>
      </c>
      <c r="AQ67" s="202">
        <v>11.64</v>
      </c>
      <c r="AR67" s="202">
        <v>26.3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87.2</v>
      </c>
      <c r="L68" s="202">
        <v>33.909999999999997</v>
      </c>
      <c r="M68" s="202">
        <v>0</v>
      </c>
      <c r="N68" s="202">
        <v>29.22</v>
      </c>
      <c r="O68" s="202">
        <v>49.06</v>
      </c>
      <c r="P68" s="202">
        <v>59.07</v>
      </c>
      <c r="Q68" s="202">
        <v>2.91</v>
      </c>
      <c r="R68" s="202">
        <v>5.81</v>
      </c>
      <c r="S68" s="202">
        <v>3.88</v>
      </c>
      <c r="T68" s="202">
        <v>0</v>
      </c>
      <c r="U68" s="202">
        <v>257.27999999999997</v>
      </c>
      <c r="V68" s="202">
        <v>5.12</v>
      </c>
      <c r="W68" s="202">
        <v>7.92</v>
      </c>
      <c r="X68" s="202">
        <v>24.33</v>
      </c>
      <c r="Y68" s="202">
        <v>0</v>
      </c>
      <c r="Z68">
        <v>0</v>
      </c>
      <c r="AA68" s="202">
        <v>7.32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24.01</v>
      </c>
      <c r="AH68" s="202">
        <v>0</v>
      </c>
      <c r="AI68" s="202">
        <v>48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33.909999999999997</v>
      </c>
      <c r="AQ68" s="202">
        <v>11.64</v>
      </c>
      <c r="AR68" s="202">
        <v>26.3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87.2</v>
      </c>
      <c r="L69" s="202">
        <v>33.909999999999997</v>
      </c>
      <c r="M69" s="202">
        <v>0</v>
      </c>
      <c r="N69" s="202">
        <v>29.22</v>
      </c>
      <c r="O69" s="202">
        <v>49.06</v>
      </c>
      <c r="P69" s="202">
        <v>59.07</v>
      </c>
      <c r="Q69" s="202">
        <v>2.91</v>
      </c>
      <c r="R69" s="202">
        <v>5.81</v>
      </c>
      <c r="S69" s="202">
        <v>3.88</v>
      </c>
      <c r="T69" s="202">
        <v>0</v>
      </c>
      <c r="U69" s="202">
        <v>257.27999999999997</v>
      </c>
      <c r="V69" s="202">
        <v>5.12</v>
      </c>
      <c r="W69" s="202">
        <v>7.92</v>
      </c>
      <c r="X69" s="202">
        <v>24.33</v>
      </c>
      <c r="Y69" s="202">
        <v>0</v>
      </c>
      <c r="Z69">
        <v>0</v>
      </c>
      <c r="AA69" s="202">
        <v>7.32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24.01</v>
      </c>
      <c r="AH69" s="202">
        <v>0</v>
      </c>
      <c r="AI69" s="202">
        <v>48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33.909999999999997</v>
      </c>
      <c r="AQ69" s="202">
        <v>11.64</v>
      </c>
      <c r="AR69" s="202">
        <v>26.3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87.2</v>
      </c>
      <c r="L70" s="202">
        <v>33.909999999999997</v>
      </c>
      <c r="M70" s="202">
        <v>0</v>
      </c>
      <c r="N70" s="202">
        <v>29.22</v>
      </c>
      <c r="O70" s="202">
        <v>49.06</v>
      </c>
      <c r="P70" s="202">
        <v>59.07</v>
      </c>
      <c r="Q70" s="202">
        <v>2.91</v>
      </c>
      <c r="R70" s="202">
        <v>5.81</v>
      </c>
      <c r="S70" s="202">
        <v>3.88</v>
      </c>
      <c r="T70" s="202">
        <v>0</v>
      </c>
      <c r="U70" s="202">
        <v>257.27999999999997</v>
      </c>
      <c r="V70" s="202">
        <v>5.12</v>
      </c>
      <c r="W70" s="202">
        <v>7.92</v>
      </c>
      <c r="X70" s="202">
        <v>24.33</v>
      </c>
      <c r="Y70" s="202">
        <v>0</v>
      </c>
      <c r="Z70">
        <v>0</v>
      </c>
      <c r="AA70" s="202">
        <v>7.32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24.01</v>
      </c>
      <c r="AH70" s="202">
        <v>0</v>
      </c>
      <c r="AI70" s="202">
        <v>48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50.38</v>
      </c>
      <c r="AQ70" s="202">
        <v>11.64</v>
      </c>
      <c r="AR70" s="202">
        <v>23.64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87.2</v>
      </c>
      <c r="L71" s="202">
        <v>33.909999999999997</v>
      </c>
      <c r="M71" s="202">
        <v>0</v>
      </c>
      <c r="N71" s="202">
        <v>29.22</v>
      </c>
      <c r="O71" s="202">
        <v>49.06</v>
      </c>
      <c r="P71" s="202">
        <v>59.07</v>
      </c>
      <c r="Q71" s="202">
        <v>2.91</v>
      </c>
      <c r="R71" s="202">
        <v>5.81</v>
      </c>
      <c r="S71" s="202">
        <v>3.88</v>
      </c>
      <c r="T71" s="202">
        <v>0</v>
      </c>
      <c r="U71" s="202">
        <v>257.27999999999997</v>
      </c>
      <c r="V71" s="202">
        <v>5.12</v>
      </c>
      <c r="W71" s="202">
        <v>7.92</v>
      </c>
      <c r="X71" s="202">
        <v>24.33</v>
      </c>
      <c r="Y71" s="202">
        <v>0</v>
      </c>
      <c r="Z71">
        <v>0</v>
      </c>
      <c r="AA71" s="202">
        <v>7.32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24.01</v>
      </c>
      <c r="AH71" s="202">
        <v>0</v>
      </c>
      <c r="AI71" s="202">
        <v>48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68.72</v>
      </c>
      <c r="AQ71" s="202">
        <v>11.64</v>
      </c>
      <c r="AR71" s="202">
        <v>21.4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87.2</v>
      </c>
      <c r="L72" s="202">
        <v>33.909999999999997</v>
      </c>
      <c r="M72" s="202">
        <v>0</v>
      </c>
      <c r="N72" s="202">
        <v>29.22</v>
      </c>
      <c r="O72" s="202">
        <v>49.06</v>
      </c>
      <c r="P72" s="202">
        <v>59.07</v>
      </c>
      <c r="Q72" s="202">
        <v>2.91</v>
      </c>
      <c r="R72" s="202">
        <v>5.81</v>
      </c>
      <c r="S72" s="202">
        <v>3.88</v>
      </c>
      <c r="T72" s="202">
        <v>0</v>
      </c>
      <c r="U72" s="202">
        <v>257.27999999999997</v>
      </c>
      <c r="V72" s="202">
        <v>5.12</v>
      </c>
      <c r="W72" s="202">
        <v>7.92</v>
      </c>
      <c r="X72" s="202">
        <v>24.33</v>
      </c>
      <c r="Y72" s="202">
        <v>0</v>
      </c>
      <c r="Z72">
        <v>0</v>
      </c>
      <c r="AA72" s="202">
        <v>7.32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24.01</v>
      </c>
      <c r="AH72" s="202">
        <v>0</v>
      </c>
      <c r="AI72" s="202">
        <v>48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68.72</v>
      </c>
      <c r="AQ72" s="202">
        <v>22.2</v>
      </c>
      <c r="AR72" s="202">
        <v>17.7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87.2</v>
      </c>
      <c r="L73" s="202">
        <v>33.909999999999997</v>
      </c>
      <c r="M73" s="202">
        <v>0</v>
      </c>
      <c r="N73" s="202">
        <v>29.22</v>
      </c>
      <c r="O73" s="202">
        <v>49.06</v>
      </c>
      <c r="P73" s="202">
        <v>59.07</v>
      </c>
      <c r="Q73" s="202">
        <v>2.91</v>
      </c>
      <c r="R73" s="202">
        <v>5.81</v>
      </c>
      <c r="S73" s="202">
        <v>3.88</v>
      </c>
      <c r="T73" s="202">
        <v>0</v>
      </c>
      <c r="U73" s="202">
        <v>257.27999999999997</v>
      </c>
      <c r="V73" s="202">
        <v>5.12</v>
      </c>
      <c r="W73" s="202">
        <v>8.14</v>
      </c>
      <c r="X73" s="202">
        <v>24.33</v>
      </c>
      <c r="Y73" s="202">
        <v>0</v>
      </c>
      <c r="Z73">
        <v>0</v>
      </c>
      <c r="AA73" s="202">
        <v>7.32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24.01</v>
      </c>
      <c r="AH73" s="202">
        <v>0</v>
      </c>
      <c r="AI73" s="202">
        <v>48.37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68.72</v>
      </c>
      <c r="AQ73" s="202">
        <v>22.2</v>
      </c>
      <c r="AR73" s="202">
        <v>14.37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87.2</v>
      </c>
      <c r="L74" s="202">
        <v>33.909999999999997</v>
      </c>
      <c r="M74" s="202">
        <v>0</v>
      </c>
      <c r="N74" s="202">
        <v>29.22</v>
      </c>
      <c r="O74" s="202">
        <v>49.06</v>
      </c>
      <c r="P74" s="202">
        <v>59.07</v>
      </c>
      <c r="Q74" s="202">
        <v>2.91</v>
      </c>
      <c r="R74" s="202">
        <v>5.81</v>
      </c>
      <c r="S74" s="202">
        <v>3.88</v>
      </c>
      <c r="T74" s="202">
        <v>0</v>
      </c>
      <c r="U74" s="202">
        <v>257.27999999999997</v>
      </c>
      <c r="V74" s="202">
        <v>5.12</v>
      </c>
      <c r="W74" s="202">
        <v>8.14</v>
      </c>
      <c r="X74" s="202">
        <v>24.33</v>
      </c>
      <c r="Y74" s="202">
        <v>0</v>
      </c>
      <c r="Z74">
        <v>0</v>
      </c>
      <c r="AA74" s="202">
        <v>7.32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24.01</v>
      </c>
      <c r="AH74" s="202">
        <v>0</v>
      </c>
      <c r="AI74" s="202">
        <v>48.37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68.72</v>
      </c>
      <c r="AQ74" s="202">
        <v>22.2</v>
      </c>
      <c r="AR74" s="202">
        <v>9.73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87.2</v>
      </c>
      <c r="L75" s="202">
        <v>33.909999999999997</v>
      </c>
      <c r="M75" s="202">
        <v>0</v>
      </c>
      <c r="N75" s="202">
        <v>29.22</v>
      </c>
      <c r="O75" s="202">
        <v>49.06</v>
      </c>
      <c r="P75" s="202">
        <v>59.07</v>
      </c>
      <c r="Q75" s="202">
        <v>2.91</v>
      </c>
      <c r="R75" s="202">
        <v>5.81</v>
      </c>
      <c r="S75" s="202">
        <v>3.88</v>
      </c>
      <c r="T75" s="202">
        <v>0</v>
      </c>
      <c r="U75" s="202">
        <v>255.2</v>
      </c>
      <c r="V75" s="202">
        <v>5.12</v>
      </c>
      <c r="W75" s="202">
        <v>8.14</v>
      </c>
      <c r="X75" s="202">
        <v>24.33</v>
      </c>
      <c r="Y75" s="202">
        <v>0</v>
      </c>
      <c r="Z75">
        <v>0</v>
      </c>
      <c r="AA75" s="202">
        <v>7.32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24.01</v>
      </c>
      <c r="AH75" s="202">
        <v>0</v>
      </c>
      <c r="AI75" s="202">
        <v>48.37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68.72</v>
      </c>
      <c r="AQ75" s="202">
        <v>22.2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87.2</v>
      </c>
      <c r="L76" s="202">
        <v>33.909999999999997</v>
      </c>
      <c r="M76" s="202">
        <v>0</v>
      </c>
      <c r="N76" s="202">
        <v>29.22</v>
      </c>
      <c r="O76" s="202">
        <v>49.06</v>
      </c>
      <c r="P76" s="202">
        <v>59.07</v>
      </c>
      <c r="Q76" s="202">
        <v>2.91</v>
      </c>
      <c r="R76" s="202">
        <v>5.81</v>
      </c>
      <c r="S76" s="202">
        <v>3.88</v>
      </c>
      <c r="T76" s="202">
        <v>0</v>
      </c>
      <c r="U76" s="202">
        <v>255.2</v>
      </c>
      <c r="V76" s="202">
        <v>5.12</v>
      </c>
      <c r="W76" s="202">
        <v>8.14</v>
      </c>
      <c r="X76" s="202">
        <v>24.33</v>
      </c>
      <c r="Y76" s="202">
        <v>0</v>
      </c>
      <c r="Z76">
        <v>0</v>
      </c>
      <c r="AA76" s="202">
        <v>7.55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24.01</v>
      </c>
      <c r="AH76" s="202">
        <v>0</v>
      </c>
      <c r="AI76" s="202">
        <v>48.37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68.72</v>
      </c>
      <c r="AQ76" s="202">
        <v>22.2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87.2</v>
      </c>
      <c r="L77" s="202">
        <v>62.61</v>
      </c>
      <c r="M77" s="202">
        <v>0</v>
      </c>
      <c r="N77" s="202">
        <v>29.22</v>
      </c>
      <c r="O77" s="202">
        <v>49.06</v>
      </c>
      <c r="P77" s="202">
        <v>59.07</v>
      </c>
      <c r="Q77" s="202">
        <v>4.93</v>
      </c>
      <c r="R77" s="202">
        <v>10.18</v>
      </c>
      <c r="S77" s="202">
        <v>6.39</v>
      </c>
      <c r="T77" s="202">
        <v>0</v>
      </c>
      <c r="U77" s="202">
        <v>255.2</v>
      </c>
      <c r="V77" s="202">
        <v>5.12</v>
      </c>
      <c r="W77" s="202">
        <v>8.14</v>
      </c>
      <c r="X77" s="202">
        <v>24.33</v>
      </c>
      <c r="Y77" s="202">
        <v>0</v>
      </c>
      <c r="Z77">
        <v>0</v>
      </c>
      <c r="AA77" s="202">
        <v>7.55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24.01</v>
      </c>
      <c r="AH77" s="202">
        <v>0</v>
      </c>
      <c r="AI77" s="202">
        <v>48.37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68.72</v>
      </c>
      <c r="AQ77" s="202">
        <v>16.260000000000002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87.2</v>
      </c>
      <c r="L78" s="202">
        <v>62.61</v>
      </c>
      <c r="M78" s="202">
        <v>0</v>
      </c>
      <c r="N78" s="202">
        <v>29.22</v>
      </c>
      <c r="O78" s="202">
        <v>49.06</v>
      </c>
      <c r="P78" s="202">
        <v>59.07</v>
      </c>
      <c r="Q78" s="202">
        <v>5.0599999999999996</v>
      </c>
      <c r="R78" s="202">
        <v>10.43</v>
      </c>
      <c r="S78" s="202">
        <v>6.5</v>
      </c>
      <c r="T78" s="202">
        <v>0</v>
      </c>
      <c r="U78" s="202">
        <v>255.2</v>
      </c>
      <c r="V78" s="202">
        <v>5.12</v>
      </c>
      <c r="W78" s="202">
        <v>8.14</v>
      </c>
      <c r="X78" s="202">
        <v>24.33</v>
      </c>
      <c r="Y78" s="202">
        <v>0</v>
      </c>
      <c r="Z78">
        <v>0</v>
      </c>
      <c r="AA78" s="202">
        <v>7.55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24.01</v>
      </c>
      <c r="AH78" s="202">
        <v>0</v>
      </c>
      <c r="AI78" s="202">
        <v>48.37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68.72</v>
      </c>
      <c r="AQ78" s="202">
        <v>16.260000000000002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159.07</v>
      </c>
      <c r="L79" s="202">
        <v>62.61</v>
      </c>
      <c r="M79" s="202">
        <v>0</v>
      </c>
      <c r="N79" s="202">
        <v>29.22</v>
      </c>
      <c r="O79" s="202">
        <v>49.06</v>
      </c>
      <c r="P79" s="202">
        <v>59.07</v>
      </c>
      <c r="Q79" s="202">
        <v>5.0599999999999996</v>
      </c>
      <c r="R79" s="202">
        <v>10.119999999999999</v>
      </c>
      <c r="S79" s="202">
        <v>6.5</v>
      </c>
      <c r="T79" s="202">
        <v>0</v>
      </c>
      <c r="U79" s="202">
        <v>255.2</v>
      </c>
      <c r="V79" s="202">
        <v>5.12</v>
      </c>
      <c r="W79" s="202">
        <v>8.14</v>
      </c>
      <c r="X79" s="202">
        <v>24.33</v>
      </c>
      <c r="Y79" s="202">
        <v>0</v>
      </c>
      <c r="Z79">
        <v>0</v>
      </c>
      <c r="AA79" s="202">
        <v>7.55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24.01</v>
      </c>
      <c r="AH79" s="202">
        <v>0</v>
      </c>
      <c r="AI79" s="202">
        <v>48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68.72</v>
      </c>
      <c r="AQ79" s="202">
        <v>15.75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148.08000000000001</v>
      </c>
      <c r="L80" s="202">
        <v>57.64</v>
      </c>
      <c r="M80" s="202">
        <v>0</v>
      </c>
      <c r="N80" s="202">
        <v>29.22</v>
      </c>
      <c r="O80" s="202">
        <v>49.06</v>
      </c>
      <c r="P80" s="202">
        <v>59.07</v>
      </c>
      <c r="Q80" s="202">
        <v>4.96</v>
      </c>
      <c r="R80" s="202">
        <v>10.119999999999999</v>
      </c>
      <c r="S80" s="202">
        <v>6.35</v>
      </c>
      <c r="T80" s="202">
        <v>0</v>
      </c>
      <c r="U80" s="202">
        <v>255.2</v>
      </c>
      <c r="V80" s="202">
        <v>5.12</v>
      </c>
      <c r="W80" s="202">
        <v>8.14</v>
      </c>
      <c r="X80" s="202">
        <v>24.33</v>
      </c>
      <c r="Y80" s="202">
        <v>0</v>
      </c>
      <c r="Z80">
        <v>0</v>
      </c>
      <c r="AA80" s="202">
        <v>7.55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24.01</v>
      </c>
      <c r="AH80" s="202">
        <v>0</v>
      </c>
      <c r="AI80" s="202">
        <v>48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68.72</v>
      </c>
      <c r="AQ80" s="202">
        <v>15.75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148.08000000000001</v>
      </c>
      <c r="L81" s="202">
        <v>61.9</v>
      </c>
      <c r="M81" s="202">
        <v>0</v>
      </c>
      <c r="N81" s="202">
        <v>29.22</v>
      </c>
      <c r="O81" s="202">
        <v>49.06</v>
      </c>
      <c r="P81" s="202">
        <v>59.07</v>
      </c>
      <c r="Q81" s="202">
        <v>4.96</v>
      </c>
      <c r="R81" s="202">
        <v>10.119999999999999</v>
      </c>
      <c r="S81" s="202">
        <v>6.35</v>
      </c>
      <c r="T81" s="202">
        <v>0</v>
      </c>
      <c r="U81" s="202">
        <v>255.2</v>
      </c>
      <c r="V81" s="202">
        <v>5.12</v>
      </c>
      <c r="W81" s="202">
        <v>8.14</v>
      </c>
      <c r="X81" s="202">
        <v>24.33</v>
      </c>
      <c r="Y81" s="202">
        <v>0</v>
      </c>
      <c r="Z81">
        <v>0</v>
      </c>
      <c r="AA81" s="202">
        <v>7.55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24.01</v>
      </c>
      <c r="AH81" s="202">
        <v>0</v>
      </c>
      <c r="AI81" s="202">
        <v>48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68.72</v>
      </c>
      <c r="AQ81" s="202">
        <v>15.75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148.08000000000001</v>
      </c>
      <c r="L82" s="202">
        <v>61.9</v>
      </c>
      <c r="M82" s="202">
        <v>0</v>
      </c>
      <c r="N82" s="202">
        <v>29.22</v>
      </c>
      <c r="O82" s="202">
        <v>49.06</v>
      </c>
      <c r="P82" s="202">
        <v>59.07</v>
      </c>
      <c r="Q82" s="202">
        <v>4.96</v>
      </c>
      <c r="R82" s="202">
        <v>10.119999999999999</v>
      </c>
      <c r="S82" s="202">
        <v>6.35</v>
      </c>
      <c r="T82" s="202">
        <v>0</v>
      </c>
      <c r="U82" s="202">
        <v>255.2</v>
      </c>
      <c r="V82" s="202">
        <v>5.12</v>
      </c>
      <c r="W82" s="202">
        <v>8.14</v>
      </c>
      <c r="X82" s="202">
        <v>24.33</v>
      </c>
      <c r="Y82" s="202">
        <v>0</v>
      </c>
      <c r="Z82">
        <v>0</v>
      </c>
      <c r="AA82" s="202">
        <v>7.55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24.01</v>
      </c>
      <c r="AH82" s="202">
        <v>0</v>
      </c>
      <c r="AI82" s="202">
        <v>48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68.72</v>
      </c>
      <c r="AQ82" s="202">
        <v>15.75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148.08000000000001</v>
      </c>
      <c r="L83" s="202">
        <v>61.9</v>
      </c>
      <c r="M83" s="202">
        <v>0</v>
      </c>
      <c r="N83" s="202">
        <v>29.22</v>
      </c>
      <c r="O83" s="202">
        <v>49.06</v>
      </c>
      <c r="P83" s="202">
        <v>59.07</v>
      </c>
      <c r="Q83" s="202">
        <v>4.96</v>
      </c>
      <c r="R83" s="202">
        <v>10.119999999999999</v>
      </c>
      <c r="S83" s="202">
        <v>6.35</v>
      </c>
      <c r="T83" s="202">
        <v>0</v>
      </c>
      <c r="U83" s="202">
        <v>255.2</v>
      </c>
      <c r="V83" s="202">
        <v>5.12</v>
      </c>
      <c r="W83" s="202">
        <v>8.14</v>
      </c>
      <c r="X83" s="202">
        <v>24.33</v>
      </c>
      <c r="Y83" s="202">
        <v>0</v>
      </c>
      <c r="Z83">
        <v>0</v>
      </c>
      <c r="AA83" s="202">
        <v>7.55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24.01</v>
      </c>
      <c r="AH83" s="202">
        <v>0</v>
      </c>
      <c r="AI83" s="202">
        <v>48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68.72</v>
      </c>
      <c r="AQ83" s="202">
        <v>15.75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148.08000000000001</v>
      </c>
      <c r="L84" s="202">
        <v>61.9</v>
      </c>
      <c r="M84" s="202">
        <v>0</v>
      </c>
      <c r="N84" s="202">
        <v>29.22</v>
      </c>
      <c r="O84" s="202">
        <v>49.06</v>
      </c>
      <c r="P84" s="202">
        <v>59.07</v>
      </c>
      <c r="Q84" s="202">
        <v>4.96</v>
      </c>
      <c r="R84" s="202">
        <v>10.119999999999999</v>
      </c>
      <c r="S84" s="202">
        <v>6.35</v>
      </c>
      <c r="T84" s="202">
        <v>0</v>
      </c>
      <c r="U84" s="202">
        <v>255.2</v>
      </c>
      <c r="V84" s="202">
        <v>5.12</v>
      </c>
      <c r="W84" s="202">
        <v>8.14</v>
      </c>
      <c r="X84" s="202">
        <v>24.33</v>
      </c>
      <c r="Y84" s="202">
        <v>0</v>
      </c>
      <c r="Z84">
        <v>0</v>
      </c>
      <c r="AA84" s="202">
        <v>7.55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24.01</v>
      </c>
      <c r="AH84" s="202">
        <v>0</v>
      </c>
      <c r="AI84" s="202">
        <v>48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68.72</v>
      </c>
      <c r="AQ84" s="202">
        <v>15.75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148.08000000000001</v>
      </c>
      <c r="L85" s="202">
        <v>61.9</v>
      </c>
      <c r="M85" s="202">
        <v>0</v>
      </c>
      <c r="N85" s="202">
        <v>29.22</v>
      </c>
      <c r="O85" s="202">
        <v>49.06</v>
      </c>
      <c r="P85" s="202">
        <v>59.07</v>
      </c>
      <c r="Q85" s="202">
        <v>4.96</v>
      </c>
      <c r="R85" s="202">
        <v>10.119999999999999</v>
      </c>
      <c r="S85" s="202">
        <v>6.35</v>
      </c>
      <c r="T85" s="202">
        <v>0</v>
      </c>
      <c r="U85" s="202">
        <v>255.2</v>
      </c>
      <c r="V85" s="202">
        <v>5.12</v>
      </c>
      <c r="W85" s="202">
        <v>8.14</v>
      </c>
      <c r="X85" s="202">
        <v>24.33</v>
      </c>
      <c r="Y85" s="202">
        <v>0</v>
      </c>
      <c r="Z85">
        <v>0</v>
      </c>
      <c r="AA85" s="202">
        <v>7.55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24.01</v>
      </c>
      <c r="AH85" s="202">
        <v>0</v>
      </c>
      <c r="AI85" s="202">
        <v>48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68.72</v>
      </c>
      <c r="AQ85" s="202">
        <v>15.75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152.71</v>
      </c>
      <c r="L86" s="202">
        <v>63.89</v>
      </c>
      <c r="M86" s="202">
        <v>0</v>
      </c>
      <c r="N86" s="202">
        <v>29.22</v>
      </c>
      <c r="O86" s="202">
        <v>49.06</v>
      </c>
      <c r="P86" s="202">
        <v>59.07</v>
      </c>
      <c r="Q86" s="202">
        <v>4.96</v>
      </c>
      <c r="R86" s="202">
        <v>10.119999999999999</v>
      </c>
      <c r="S86" s="202">
        <v>6.35</v>
      </c>
      <c r="T86" s="202">
        <v>0</v>
      </c>
      <c r="U86" s="202">
        <v>255.2</v>
      </c>
      <c r="V86" s="202">
        <v>5.12</v>
      </c>
      <c r="W86" s="202">
        <v>8.14</v>
      </c>
      <c r="X86" s="202">
        <v>24.33</v>
      </c>
      <c r="Y86" s="202">
        <v>0</v>
      </c>
      <c r="Z86">
        <v>0</v>
      </c>
      <c r="AA86" s="202">
        <v>7.55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24.01</v>
      </c>
      <c r="AH86" s="202">
        <v>0</v>
      </c>
      <c r="AI86" s="202">
        <v>57.6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68.72</v>
      </c>
      <c r="AQ86" s="202">
        <v>15.75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140.49</v>
      </c>
      <c r="L87" s="202">
        <v>61.9</v>
      </c>
      <c r="M87" s="202">
        <v>0</v>
      </c>
      <c r="N87" s="202">
        <v>29.22</v>
      </c>
      <c r="O87" s="202">
        <v>49.06</v>
      </c>
      <c r="P87" s="202">
        <v>59.07</v>
      </c>
      <c r="Q87" s="202">
        <v>4.96</v>
      </c>
      <c r="R87" s="202">
        <v>10.119999999999999</v>
      </c>
      <c r="S87" s="202">
        <v>6.35</v>
      </c>
      <c r="T87" s="202">
        <v>0</v>
      </c>
      <c r="U87" s="202">
        <v>255.2</v>
      </c>
      <c r="V87" s="202">
        <v>5.12</v>
      </c>
      <c r="W87" s="202">
        <v>8.14</v>
      </c>
      <c r="X87" s="202">
        <v>24.33</v>
      </c>
      <c r="Y87" s="202">
        <v>0</v>
      </c>
      <c r="Z87">
        <v>0</v>
      </c>
      <c r="AA87" s="202">
        <v>7.55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24.98</v>
      </c>
      <c r="AH87" s="202">
        <v>0</v>
      </c>
      <c r="AI87" s="202">
        <v>48.37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68.72</v>
      </c>
      <c r="AQ87" s="202">
        <v>15.75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140.49</v>
      </c>
      <c r="L88" s="202">
        <v>61.9</v>
      </c>
      <c r="M88" s="202">
        <v>0</v>
      </c>
      <c r="N88" s="202">
        <v>29.22</v>
      </c>
      <c r="O88" s="202">
        <v>49.06</v>
      </c>
      <c r="P88" s="202">
        <v>59.07</v>
      </c>
      <c r="Q88" s="202">
        <v>4.96</v>
      </c>
      <c r="R88" s="202">
        <v>10.119999999999999</v>
      </c>
      <c r="S88" s="202">
        <v>6.35</v>
      </c>
      <c r="T88" s="202">
        <v>0</v>
      </c>
      <c r="U88" s="202">
        <v>255.2</v>
      </c>
      <c r="V88" s="202">
        <v>5.12</v>
      </c>
      <c r="W88" s="202">
        <v>8.14</v>
      </c>
      <c r="X88" s="202">
        <v>24.33</v>
      </c>
      <c r="Y88" s="202">
        <v>0</v>
      </c>
      <c r="Z88">
        <v>0</v>
      </c>
      <c r="AA88" s="202">
        <v>7.55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24.98</v>
      </c>
      <c r="AH88" s="202">
        <v>0</v>
      </c>
      <c r="AI88" s="202">
        <v>48.37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68.72</v>
      </c>
      <c r="AQ88" s="202">
        <v>15.75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140.49</v>
      </c>
      <c r="L89" s="202">
        <v>57.58</v>
      </c>
      <c r="M89" s="202">
        <v>0</v>
      </c>
      <c r="N89" s="202">
        <v>29.22</v>
      </c>
      <c r="O89" s="202">
        <v>49.06</v>
      </c>
      <c r="P89" s="202">
        <v>59.07</v>
      </c>
      <c r="Q89" s="202">
        <v>4.96</v>
      </c>
      <c r="R89" s="202">
        <v>10.119999999999999</v>
      </c>
      <c r="S89" s="202">
        <v>6.35</v>
      </c>
      <c r="T89" s="202">
        <v>0</v>
      </c>
      <c r="U89" s="202">
        <v>255.2</v>
      </c>
      <c r="V89" s="202">
        <v>5.12</v>
      </c>
      <c r="W89" s="202">
        <v>8.14</v>
      </c>
      <c r="X89" s="202">
        <v>24.33</v>
      </c>
      <c r="Y89" s="202">
        <v>0</v>
      </c>
      <c r="Z89">
        <v>0</v>
      </c>
      <c r="AA89" s="202">
        <v>7.55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24.98</v>
      </c>
      <c r="AH89" s="202">
        <v>0</v>
      </c>
      <c r="AI89" s="202">
        <v>48.37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68.72</v>
      </c>
      <c r="AQ89" s="202">
        <v>15.75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140.49</v>
      </c>
      <c r="L90" s="202">
        <v>61.9</v>
      </c>
      <c r="M90" s="202">
        <v>0</v>
      </c>
      <c r="N90" s="202">
        <v>29.22</v>
      </c>
      <c r="O90" s="202">
        <v>49.06</v>
      </c>
      <c r="P90" s="202">
        <v>59.07</v>
      </c>
      <c r="Q90" s="202">
        <v>4.96</v>
      </c>
      <c r="R90" s="202">
        <v>10.119999999999999</v>
      </c>
      <c r="S90" s="202">
        <v>6.35</v>
      </c>
      <c r="T90" s="202">
        <v>0</v>
      </c>
      <c r="U90" s="202">
        <v>255.2</v>
      </c>
      <c r="V90" s="202">
        <v>5.12</v>
      </c>
      <c r="W90" s="202">
        <v>8.14</v>
      </c>
      <c r="X90" s="202">
        <v>24.33</v>
      </c>
      <c r="Y90" s="202">
        <v>0</v>
      </c>
      <c r="Z90">
        <v>0</v>
      </c>
      <c r="AA90" s="202">
        <v>7.55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24.98</v>
      </c>
      <c r="AH90" s="202">
        <v>0</v>
      </c>
      <c r="AI90" s="202">
        <v>48.37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68.72</v>
      </c>
      <c r="AQ90" s="202">
        <v>15.75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125.96</v>
      </c>
      <c r="L91" s="202">
        <v>61.9</v>
      </c>
      <c r="M91" s="202">
        <v>0</v>
      </c>
      <c r="N91" s="202">
        <v>29.22</v>
      </c>
      <c r="O91" s="202">
        <v>49.06</v>
      </c>
      <c r="P91" s="202">
        <v>59.07</v>
      </c>
      <c r="Q91" s="202">
        <v>4.96</v>
      </c>
      <c r="R91" s="202">
        <v>10.119999999999999</v>
      </c>
      <c r="S91" s="202">
        <v>6.35</v>
      </c>
      <c r="T91" s="202">
        <v>0</v>
      </c>
      <c r="U91" s="202">
        <v>255.2</v>
      </c>
      <c r="V91" s="202">
        <v>5.12</v>
      </c>
      <c r="W91" s="202">
        <v>8.14</v>
      </c>
      <c r="X91" s="202">
        <v>24.33</v>
      </c>
      <c r="Y91" s="202">
        <v>0</v>
      </c>
      <c r="Z91">
        <v>0</v>
      </c>
      <c r="AA91" s="202">
        <v>7.78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24.98</v>
      </c>
      <c r="AH91" s="202">
        <v>0</v>
      </c>
      <c r="AI91" s="202">
        <v>48.37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68.72</v>
      </c>
      <c r="AQ91" s="202">
        <v>15.75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125.96</v>
      </c>
      <c r="L92" s="202">
        <v>61.9</v>
      </c>
      <c r="M92" s="202">
        <v>0</v>
      </c>
      <c r="N92" s="202">
        <v>29.22</v>
      </c>
      <c r="O92" s="202">
        <v>49.06</v>
      </c>
      <c r="P92" s="202">
        <v>59.07</v>
      </c>
      <c r="Q92" s="202">
        <v>4.96</v>
      </c>
      <c r="R92" s="202">
        <v>10.119999999999999</v>
      </c>
      <c r="S92" s="202">
        <v>6.35</v>
      </c>
      <c r="T92" s="202">
        <v>0</v>
      </c>
      <c r="U92" s="202">
        <v>255.2</v>
      </c>
      <c r="V92" s="202">
        <v>5.12</v>
      </c>
      <c r="W92" s="202">
        <v>8.14</v>
      </c>
      <c r="X92" s="202">
        <v>24.33</v>
      </c>
      <c r="Y92" s="202">
        <v>0</v>
      </c>
      <c r="Z92">
        <v>0</v>
      </c>
      <c r="AA92" s="202">
        <v>7.78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24.98</v>
      </c>
      <c r="AH92" s="202">
        <v>0</v>
      </c>
      <c r="AI92" s="202">
        <v>48.37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68.72</v>
      </c>
      <c r="AQ92" s="202">
        <v>15.75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92.93</v>
      </c>
      <c r="L93" s="202">
        <v>62.61</v>
      </c>
      <c r="M93" s="202">
        <v>0</v>
      </c>
      <c r="N93" s="202">
        <v>29.22</v>
      </c>
      <c r="O93" s="202">
        <v>49.06</v>
      </c>
      <c r="P93" s="202">
        <v>59.07</v>
      </c>
      <c r="Q93" s="202">
        <v>4.96</v>
      </c>
      <c r="R93" s="202">
        <v>10.119999999999999</v>
      </c>
      <c r="S93" s="202">
        <v>6.35</v>
      </c>
      <c r="T93" s="202">
        <v>0</v>
      </c>
      <c r="U93" s="202">
        <v>255.2</v>
      </c>
      <c r="V93" s="202">
        <v>5.12</v>
      </c>
      <c r="W93" s="202">
        <v>7.92</v>
      </c>
      <c r="X93" s="202">
        <v>24.33</v>
      </c>
      <c r="Y93" s="202">
        <v>0</v>
      </c>
      <c r="Z93">
        <v>0</v>
      </c>
      <c r="AA93" s="202">
        <v>7.78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24.98</v>
      </c>
      <c r="AH93" s="202">
        <v>0</v>
      </c>
      <c r="AI93" s="202">
        <v>48.37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68.72</v>
      </c>
      <c r="AQ93" s="202">
        <v>15.75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87.2</v>
      </c>
      <c r="L94" s="202">
        <v>61.9</v>
      </c>
      <c r="M94" s="202">
        <v>0</v>
      </c>
      <c r="N94" s="202">
        <v>29.22</v>
      </c>
      <c r="O94" s="202">
        <v>49.06</v>
      </c>
      <c r="P94" s="202">
        <v>59.07</v>
      </c>
      <c r="Q94" s="202">
        <v>4.96</v>
      </c>
      <c r="R94" s="202">
        <v>10.119999999999999</v>
      </c>
      <c r="S94" s="202">
        <v>6.35</v>
      </c>
      <c r="T94" s="202">
        <v>0</v>
      </c>
      <c r="U94" s="202">
        <v>255.2</v>
      </c>
      <c r="V94" s="202">
        <v>5.12</v>
      </c>
      <c r="W94" s="202">
        <v>7.92</v>
      </c>
      <c r="X94" s="202">
        <v>24.33</v>
      </c>
      <c r="Y94" s="202">
        <v>0</v>
      </c>
      <c r="Z94">
        <v>0</v>
      </c>
      <c r="AA94" s="202">
        <v>7.78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24.98</v>
      </c>
      <c r="AH94" s="202">
        <v>0</v>
      </c>
      <c r="AI94" s="202">
        <v>48.37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68.72</v>
      </c>
      <c r="AQ94" s="202">
        <v>15.75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87.2</v>
      </c>
      <c r="L95" s="202">
        <v>64.52</v>
      </c>
      <c r="M95" s="202">
        <v>0</v>
      </c>
      <c r="N95" s="202">
        <v>29.22</v>
      </c>
      <c r="O95" s="202">
        <v>49.06</v>
      </c>
      <c r="P95" s="202">
        <v>59.07</v>
      </c>
      <c r="Q95" s="202">
        <v>4.96</v>
      </c>
      <c r="R95" s="202">
        <v>10.119999999999999</v>
      </c>
      <c r="S95" s="202">
        <v>6.35</v>
      </c>
      <c r="T95" s="202">
        <v>0</v>
      </c>
      <c r="U95" s="202">
        <v>255.2</v>
      </c>
      <c r="V95" s="202">
        <v>5.12</v>
      </c>
      <c r="W95" s="202">
        <v>7.92</v>
      </c>
      <c r="X95" s="202">
        <v>24.33</v>
      </c>
      <c r="Y95" s="202">
        <v>0</v>
      </c>
      <c r="Z95">
        <v>0</v>
      </c>
      <c r="AA95" s="202">
        <v>7.78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24.98</v>
      </c>
      <c r="AH95" s="202">
        <v>0</v>
      </c>
      <c r="AI95" s="202">
        <v>48.37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68.72</v>
      </c>
      <c r="AQ95" s="202">
        <v>15.75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87.2</v>
      </c>
      <c r="L96" s="202">
        <v>64.62</v>
      </c>
      <c r="M96" s="202">
        <v>0</v>
      </c>
      <c r="N96" s="202">
        <v>29.22</v>
      </c>
      <c r="O96" s="202">
        <v>49.06</v>
      </c>
      <c r="P96" s="202">
        <v>59.07</v>
      </c>
      <c r="Q96" s="202">
        <v>4.96</v>
      </c>
      <c r="R96" s="202">
        <v>10.119999999999999</v>
      </c>
      <c r="S96" s="202">
        <v>6.35</v>
      </c>
      <c r="T96" s="202">
        <v>0</v>
      </c>
      <c r="U96" s="202">
        <v>255.2</v>
      </c>
      <c r="V96" s="202">
        <v>5.12</v>
      </c>
      <c r="W96" s="202">
        <v>7.92</v>
      </c>
      <c r="X96" s="202">
        <v>24.33</v>
      </c>
      <c r="Y96" s="202">
        <v>0</v>
      </c>
      <c r="Z96">
        <v>0</v>
      </c>
      <c r="AA96" s="202">
        <v>7.78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24.98</v>
      </c>
      <c r="AH96" s="202">
        <v>0</v>
      </c>
      <c r="AI96" s="202">
        <v>48.37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68.72</v>
      </c>
      <c r="AQ96" s="202">
        <v>15.75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87.2</v>
      </c>
      <c r="L97" s="202">
        <v>62.61</v>
      </c>
      <c r="M97" s="202">
        <v>0</v>
      </c>
      <c r="N97" s="202">
        <v>29.22</v>
      </c>
      <c r="O97" s="202">
        <v>49.06</v>
      </c>
      <c r="P97" s="202">
        <v>59.07</v>
      </c>
      <c r="Q97" s="202">
        <v>5.0599999999999996</v>
      </c>
      <c r="R97" s="202">
        <v>10.119999999999999</v>
      </c>
      <c r="S97" s="202">
        <v>6.5</v>
      </c>
      <c r="T97" s="202">
        <v>0</v>
      </c>
      <c r="U97" s="202">
        <v>255.2</v>
      </c>
      <c r="V97" s="202">
        <v>5.12</v>
      </c>
      <c r="W97" s="202">
        <v>7.92</v>
      </c>
      <c r="X97" s="202">
        <v>24.33</v>
      </c>
      <c r="Y97" s="202">
        <v>0</v>
      </c>
      <c r="Z97">
        <v>0</v>
      </c>
      <c r="AA97" s="202">
        <v>7.55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24.98</v>
      </c>
      <c r="AH97" s="202">
        <v>0</v>
      </c>
      <c r="AI97" s="202">
        <v>48.37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68.72</v>
      </c>
      <c r="AQ97" s="202">
        <v>15.75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87.2</v>
      </c>
      <c r="L98" s="202">
        <v>62.61</v>
      </c>
      <c r="M98" s="202">
        <v>0</v>
      </c>
      <c r="N98" s="202">
        <v>29.22</v>
      </c>
      <c r="O98" s="202">
        <v>49.06</v>
      </c>
      <c r="P98" s="202">
        <v>59.07</v>
      </c>
      <c r="Q98" s="202">
        <v>5.0599999999999996</v>
      </c>
      <c r="R98" s="202">
        <v>10.119999999999999</v>
      </c>
      <c r="S98" s="202">
        <v>6.35</v>
      </c>
      <c r="T98" s="202">
        <v>0</v>
      </c>
      <c r="U98" s="202">
        <v>255.2</v>
      </c>
      <c r="V98" s="202">
        <v>5.12</v>
      </c>
      <c r="W98" s="202">
        <v>7.92</v>
      </c>
      <c r="X98" s="202">
        <v>24.33</v>
      </c>
      <c r="Y98" s="202">
        <v>0</v>
      </c>
      <c r="Z98">
        <v>0</v>
      </c>
      <c r="AA98" s="202">
        <v>7.55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24.98</v>
      </c>
      <c r="AH98" s="202">
        <v>0</v>
      </c>
      <c r="AI98" s="202">
        <v>48.37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68.72</v>
      </c>
      <c r="AQ98" s="202">
        <v>15.75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2.2979149999999997</v>
      </c>
      <c r="L99">
        <f t="shared" si="0"/>
        <v>1.0751374999999992</v>
      </c>
      <c r="M99">
        <f t="shared" si="0"/>
        <v>0</v>
      </c>
      <c r="N99">
        <f t="shared" si="0"/>
        <v>0.65762249999999933</v>
      </c>
      <c r="O99">
        <f t="shared" si="0"/>
        <v>1.1447150000000001</v>
      </c>
      <c r="P99">
        <f t="shared" si="0"/>
        <v>1.3364025000000002</v>
      </c>
      <c r="Q99">
        <f t="shared" si="0"/>
        <v>8.2232499999999931E-2</v>
      </c>
      <c r="R99">
        <f t="shared" si="0"/>
        <v>0.16501750000000009</v>
      </c>
      <c r="S99">
        <f t="shared" si="0"/>
        <v>0.10695499999999999</v>
      </c>
      <c r="T99">
        <f t="shared" si="0"/>
        <v>0</v>
      </c>
      <c r="U99">
        <f t="shared" si="0"/>
        <v>5.8302650000000078</v>
      </c>
      <c r="V99">
        <f t="shared" si="0"/>
        <v>0.1173950000000001</v>
      </c>
      <c r="W99">
        <f t="shared" si="0"/>
        <v>0.18174249999999981</v>
      </c>
      <c r="X99">
        <f t="shared" si="0"/>
        <v>0.5417349999999993</v>
      </c>
      <c r="Y99">
        <f t="shared" si="0"/>
        <v>0</v>
      </c>
      <c r="Z99">
        <f t="shared" si="0"/>
        <v>0</v>
      </c>
      <c r="AA99">
        <f t="shared" si="0"/>
        <v>0.18329999999999982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0.36726000000000009</v>
      </c>
      <c r="AF99">
        <f t="shared" si="0"/>
        <v>0</v>
      </c>
      <c r="AG99">
        <f t="shared" si="0"/>
        <v>0.21900000000000003</v>
      </c>
      <c r="AH99">
        <f t="shared" si="0"/>
        <v>0</v>
      </c>
      <c r="AI99">
        <f t="shared" si="0"/>
        <v>1.1616149999999985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1.0573974999999991</v>
      </c>
      <c r="AQ99">
        <f t="shared" si="0"/>
        <v>0.34272000000000019</v>
      </c>
      <c r="AR99">
        <f t="shared" si="0"/>
        <v>0.2903799999999998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4.9800000000000004</v>
      </c>
      <c r="L3" s="202">
        <v>218</v>
      </c>
      <c r="M3" s="202">
        <v>26.16</v>
      </c>
      <c r="N3" s="202">
        <v>35.31</v>
      </c>
      <c r="O3" s="202">
        <v>0</v>
      </c>
      <c r="P3" s="202">
        <v>36.57</v>
      </c>
      <c r="Q3" s="202">
        <v>6.11</v>
      </c>
      <c r="R3" s="202">
        <v>12.61</v>
      </c>
      <c r="S3" s="202">
        <v>7.85</v>
      </c>
      <c r="T3" s="202">
        <v>0</v>
      </c>
      <c r="U3" s="202">
        <v>46.82</v>
      </c>
      <c r="V3" s="202">
        <v>6.18</v>
      </c>
      <c r="W3" s="202">
        <v>13.17</v>
      </c>
      <c r="X3" s="202">
        <v>29.39</v>
      </c>
      <c r="Y3" s="202">
        <v>0</v>
      </c>
      <c r="Z3">
        <v>0</v>
      </c>
      <c r="AA3" s="202">
        <v>9.7200000000000006</v>
      </c>
      <c r="AB3" s="202">
        <v>0</v>
      </c>
      <c r="AC3" s="202">
        <v>0</v>
      </c>
      <c r="AD3" s="202">
        <v>0</v>
      </c>
      <c r="AE3" s="202">
        <v>29.38</v>
      </c>
      <c r="AF3" s="202">
        <v>0</v>
      </c>
      <c r="AG3" s="202">
        <v>0</v>
      </c>
      <c r="AH3" s="202">
        <v>0</v>
      </c>
      <c r="AI3" s="202">
        <v>58.45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75.52</v>
      </c>
      <c r="AQ3" s="202">
        <v>26.81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4.9800000000000004</v>
      </c>
      <c r="L4" s="202">
        <v>193.78</v>
      </c>
      <c r="M4" s="202">
        <v>26.16</v>
      </c>
      <c r="N4" s="202">
        <v>35.31</v>
      </c>
      <c r="O4" s="202">
        <v>0</v>
      </c>
      <c r="P4" s="202">
        <v>36.57</v>
      </c>
      <c r="Q4" s="202">
        <v>6.11</v>
      </c>
      <c r="R4" s="202">
        <v>12.61</v>
      </c>
      <c r="S4" s="202">
        <v>7.85</v>
      </c>
      <c r="T4" s="202">
        <v>0</v>
      </c>
      <c r="U4" s="202">
        <v>46.82</v>
      </c>
      <c r="V4" s="202">
        <v>6.18</v>
      </c>
      <c r="W4" s="202">
        <v>13.17</v>
      </c>
      <c r="X4" s="202">
        <v>29.39</v>
      </c>
      <c r="Y4" s="202">
        <v>0</v>
      </c>
      <c r="Z4">
        <v>0</v>
      </c>
      <c r="AA4" s="202">
        <v>9.7200000000000006</v>
      </c>
      <c r="AB4" s="202">
        <v>0</v>
      </c>
      <c r="AC4" s="202">
        <v>0</v>
      </c>
      <c r="AD4" s="202">
        <v>0</v>
      </c>
      <c r="AE4" s="202">
        <v>29.38</v>
      </c>
      <c r="AF4" s="202">
        <v>0</v>
      </c>
      <c r="AG4" s="202">
        <v>0</v>
      </c>
      <c r="AH4" s="202">
        <v>0</v>
      </c>
      <c r="AI4" s="202">
        <v>58.45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75.52</v>
      </c>
      <c r="AQ4" s="202">
        <v>26.81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4.9800000000000004</v>
      </c>
      <c r="L5" s="202">
        <v>179.25</v>
      </c>
      <c r="M5" s="202">
        <v>26.16</v>
      </c>
      <c r="N5" s="202">
        <v>35.31</v>
      </c>
      <c r="O5" s="202">
        <v>0</v>
      </c>
      <c r="P5" s="202">
        <v>36.57</v>
      </c>
      <c r="Q5" s="202">
        <v>3.68</v>
      </c>
      <c r="R5" s="202">
        <v>7.03</v>
      </c>
      <c r="S5" s="202">
        <v>4.4000000000000004</v>
      </c>
      <c r="T5" s="202">
        <v>0</v>
      </c>
      <c r="U5" s="202">
        <v>46.82</v>
      </c>
      <c r="V5" s="202">
        <v>6.18</v>
      </c>
      <c r="W5" s="202">
        <v>13.17</v>
      </c>
      <c r="X5" s="202">
        <v>29.39</v>
      </c>
      <c r="Y5" s="202">
        <v>0</v>
      </c>
      <c r="Z5">
        <v>0</v>
      </c>
      <c r="AA5" s="202">
        <v>9.7200000000000006</v>
      </c>
      <c r="AB5" s="202">
        <v>0</v>
      </c>
      <c r="AC5" s="202">
        <v>0</v>
      </c>
      <c r="AD5" s="202">
        <v>0</v>
      </c>
      <c r="AE5" s="202">
        <v>29.38</v>
      </c>
      <c r="AF5" s="202">
        <v>0</v>
      </c>
      <c r="AG5" s="202">
        <v>0</v>
      </c>
      <c r="AH5" s="202">
        <v>0</v>
      </c>
      <c r="AI5" s="202">
        <v>58.45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75.52</v>
      </c>
      <c r="AQ5" s="202">
        <v>26.81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4.9800000000000004</v>
      </c>
      <c r="L6" s="202">
        <v>179.25</v>
      </c>
      <c r="M6" s="202">
        <v>26.16</v>
      </c>
      <c r="N6" s="202">
        <v>35.31</v>
      </c>
      <c r="O6" s="202">
        <v>0</v>
      </c>
      <c r="P6" s="202">
        <v>36.57</v>
      </c>
      <c r="Q6" s="202">
        <v>3.36</v>
      </c>
      <c r="R6" s="202">
        <v>6.94</v>
      </c>
      <c r="S6" s="202">
        <v>4.32</v>
      </c>
      <c r="T6" s="202">
        <v>0</v>
      </c>
      <c r="U6" s="202">
        <v>46.82</v>
      </c>
      <c r="V6" s="202">
        <v>6.18</v>
      </c>
      <c r="W6" s="202">
        <v>13.17</v>
      </c>
      <c r="X6" s="202">
        <v>29.39</v>
      </c>
      <c r="Y6" s="202">
        <v>0</v>
      </c>
      <c r="Z6">
        <v>0</v>
      </c>
      <c r="AA6" s="202">
        <v>9.7200000000000006</v>
      </c>
      <c r="AB6" s="202">
        <v>0</v>
      </c>
      <c r="AC6" s="202">
        <v>0</v>
      </c>
      <c r="AD6" s="202">
        <v>0</v>
      </c>
      <c r="AE6" s="202">
        <v>29.38</v>
      </c>
      <c r="AF6" s="202">
        <v>0</v>
      </c>
      <c r="AG6" s="202">
        <v>0</v>
      </c>
      <c r="AH6" s="202">
        <v>0</v>
      </c>
      <c r="AI6" s="202">
        <v>58.45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75.52</v>
      </c>
      <c r="AQ6" s="202">
        <v>26.81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4.9800000000000004</v>
      </c>
      <c r="L7" s="202">
        <v>179.25</v>
      </c>
      <c r="M7" s="202">
        <v>26.16</v>
      </c>
      <c r="N7" s="202">
        <v>35.31</v>
      </c>
      <c r="O7" s="202">
        <v>0</v>
      </c>
      <c r="P7" s="202">
        <v>36.57</v>
      </c>
      <c r="Q7" s="202">
        <v>3.36</v>
      </c>
      <c r="R7" s="202">
        <v>6.94</v>
      </c>
      <c r="S7" s="202">
        <v>4.32</v>
      </c>
      <c r="T7" s="202">
        <v>0</v>
      </c>
      <c r="U7" s="202">
        <v>46.82</v>
      </c>
      <c r="V7" s="202">
        <v>6.18</v>
      </c>
      <c r="W7" s="202">
        <v>13.17</v>
      </c>
      <c r="X7" s="202">
        <v>29.39</v>
      </c>
      <c r="Y7" s="202">
        <v>0</v>
      </c>
      <c r="Z7">
        <v>0</v>
      </c>
      <c r="AA7" s="202">
        <v>9.7200000000000006</v>
      </c>
      <c r="AB7" s="202">
        <v>0</v>
      </c>
      <c r="AC7" s="202">
        <v>0</v>
      </c>
      <c r="AD7" s="202">
        <v>0</v>
      </c>
      <c r="AE7" s="202">
        <v>29.96</v>
      </c>
      <c r="AF7" s="202">
        <v>0</v>
      </c>
      <c r="AG7" s="202">
        <v>0</v>
      </c>
      <c r="AH7" s="202">
        <v>0</v>
      </c>
      <c r="AI7" s="202">
        <v>58.45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48.45</v>
      </c>
      <c r="AQ7" s="202">
        <v>7.76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4.9800000000000004</v>
      </c>
      <c r="L8" s="202">
        <v>179.25</v>
      </c>
      <c r="M8" s="202">
        <v>26.16</v>
      </c>
      <c r="N8" s="202">
        <v>35.31</v>
      </c>
      <c r="O8" s="202">
        <v>0</v>
      </c>
      <c r="P8" s="202">
        <v>36.57</v>
      </c>
      <c r="Q8" s="202">
        <v>3.36</v>
      </c>
      <c r="R8" s="202">
        <v>6.94</v>
      </c>
      <c r="S8" s="202">
        <v>4.32</v>
      </c>
      <c r="T8" s="202">
        <v>0</v>
      </c>
      <c r="U8" s="202">
        <v>46.82</v>
      </c>
      <c r="V8" s="202">
        <v>6.18</v>
      </c>
      <c r="W8" s="202">
        <v>13.17</v>
      </c>
      <c r="X8" s="202">
        <v>29.39</v>
      </c>
      <c r="Y8" s="202">
        <v>0</v>
      </c>
      <c r="Z8">
        <v>0</v>
      </c>
      <c r="AA8" s="202">
        <v>9.7200000000000006</v>
      </c>
      <c r="AB8" s="202">
        <v>0</v>
      </c>
      <c r="AC8" s="202">
        <v>0</v>
      </c>
      <c r="AD8" s="202">
        <v>0</v>
      </c>
      <c r="AE8" s="202">
        <v>29.96</v>
      </c>
      <c r="AF8" s="202">
        <v>0</v>
      </c>
      <c r="AG8" s="202">
        <v>0</v>
      </c>
      <c r="AH8" s="202">
        <v>0</v>
      </c>
      <c r="AI8" s="202">
        <v>58.45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19.38</v>
      </c>
      <c r="AQ8" s="202">
        <v>7.76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4.9800000000000004</v>
      </c>
      <c r="L9" s="202">
        <v>179.25</v>
      </c>
      <c r="M9" s="202">
        <v>26.16</v>
      </c>
      <c r="N9" s="202">
        <v>35.31</v>
      </c>
      <c r="O9" s="202">
        <v>0</v>
      </c>
      <c r="P9" s="202">
        <v>36.57</v>
      </c>
      <c r="Q9" s="202">
        <v>3.36</v>
      </c>
      <c r="R9" s="202">
        <v>6.94</v>
      </c>
      <c r="S9" s="202">
        <v>4.32</v>
      </c>
      <c r="T9" s="202">
        <v>0</v>
      </c>
      <c r="U9" s="202">
        <v>46.82</v>
      </c>
      <c r="V9" s="202">
        <v>3.91</v>
      </c>
      <c r="W9" s="202">
        <v>13.17</v>
      </c>
      <c r="X9" s="202">
        <v>29.39</v>
      </c>
      <c r="Y9" s="202">
        <v>0</v>
      </c>
      <c r="Z9">
        <v>0</v>
      </c>
      <c r="AA9" s="202">
        <v>9.7200000000000006</v>
      </c>
      <c r="AB9" s="202">
        <v>0</v>
      </c>
      <c r="AC9" s="202">
        <v>0</v>
      </c>
      <c r="AD9" s="202">
        <v>0</v>
      </c>
      <c r="AE9" s="202">
        <v>29.96</v>
      </c>
      <c r="AF9" s="202">
        <v>0</v>
      </c>
      <c r="AG9" s="202">
        <v>0</v>
      </c>
      <c r="AH9" s="202">
        <v>0</v>
      </c>
      <c r="AI9" s="202">
        <v>58.45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19.38</v>
      </c>
      <c r="AQ9" s="202">
        <v>7.76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4.9800000000000004</v>
      </c>
      <c r="L10" s="202">
        <v>179.25</v>
      </c>
      <c r="M10" s="202">
        <v>26.16</v>
      </c>
      <c r="N10" s="202">
        <v>35.31</v>
      </c>
      <c r="O10" s="202">
        <v>0</v>
      </c>
      <c r="P10" s="202">
        <v>36.57</v>
      </c>
      <c r="Q10" s="202">
        <v>3.36</v>
      </c>
      <c r="R10" s="202">
        <v>6.94</v>
      </c>
      <c r="S10" s="202">
        <v>4.32</v>
      </c>
      <c r="T10" s="202">
        <v>0</v>
      </c>
      <c r="U10" s="202">
        <v>46.82</v>
      </c>
      <c r="V10" s="202">
        <v>3.4</v>
      </c>
      <c r="W10" s="202">
        <v>13.17</v>
      </c>
      <c r="X10" s="202">
        <v>29.39</v>
      </c>
      <c r="Y10" s="202">
        <v>0</v>
      </c>
      <c r="Z10">
        <v>0</v>
      </c>
      <c r="AA10" s="202">
        <v>9.7200000000000006</v>
      </c>
      <c r="AB10" s="202">
        <v>0</v>
      </c>
      <c r="AC10" s="202">
        <v>0</v>
      </c>
      <c r="AD10" s="202">
        <v>0</v>
      </c>
      <c r="AE10" s="202">
        <v>29.96</v>
      </c>
      <c r="AF10" s="202">
        <v>0</v>
      </c>
      <c r="AG10" s="202">
        <v>0</v>
      </c>
      <c r="AH10" s="202">
        <v>0</v>
      </c>
      <c r="AI10" s="202">
        <v>58.45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19.38</v>
      </c>
      <c r="AQ10" s="202">
        <v>7.76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4.9800000000000004</v>
      </c>
      <c r="L11" s="202">
        <v>179.25</v>
      </c>
      <c r="M11" s="202">
        <v>26.16</v>
      </c>
      <c r="N11" s="202">
        <v>35.31</v>
      </c>
      <c r="O11" s="202">
        <v>0</v>
      </c>
      <c r="P11" s="202">
        <v>36.57</v>
      </c>
      <c r="Q11" s="202">
        <v>3.36</v>
      </c>
      <c r="R11" s="202">
        <v>6.94</v>
      </c>
      <c r="S11" s="202">
        <v>4.32</v>
      </c>
      <c r="T11" s="202">
        <v>0</v>
      </c>
      <c r="U11" s="202">
        <v>46.82</v>
      </c>
      <c r="V11" s="202">
        <v>3.4</v>
      </c>
      <c r="W11" s="202">
        <v>13.17</v>
      </c>
      <c r="X11" s="202">
        <v>29.39</v>
      </c>
      <c r="Y11" s="202">
        <v>0</v>
      </c>
      <c r="Z11">
        <v>0</v>
      </c>
      <c r="AA11" s="202">
        <v>9.7200000000000006</v>
      </c>
      <c r="AB11" s="202">
        <v>0</v>
      </c>
      <c r="AC11" s="202">
        <v>0</v>
      </c>
      <c r="AD11" s="202">
        <v>0</v>
      </c>
      <c r="AE11" s="202">
        <v>29.96</v>
      </c>
      <c r="AF11" s="202">
        <v>0</v>
      </c>
      <c r="AG11" s="202">
        <v>0</v>
      </c>
      <c r="AH11" s="202">
        <v>0</v>
      </c>
      <c r="AI11" s="202">
        <v>58.45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19.38</v>
      </c>
      <c r="AQ11" s="202">
        <v>7.76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4.9800000000000004</v>
      </c>
      <c r="L12" s="202">
        <v>179.25</v>
      </c>
      <c r="M12" s="202">
        <v>26.16</v>
      </c>
      <c r="N12" s="202">
        <v>35.31</v>
      </c>
      <c r="O12" s="202">
        <v>0</v>
      </c>
      <c r="P12" s="202">
        <v>36.57</v>
      </c>
      <c r="Q12" s="202">
        <v>3.36</v>
      </c>
      <c r="R12" s="202">
        <v>6.94</v>
      </c>
      <c r="S12" s="202">
        <v>4.32</v>
      </c>
      <c r="T12" s="202">
        <v>0</v>
      </c>
      <c r="U12" s="202">
        <v>46.82</v>
      </c>
      <c r="V12" s="202">
        <v>3.4</v>
      </c>
      <c r="W12" s="202">
        <v>13.17</v>
      </c>
      <c r="X12" s="202">
        <v>29.39</v>
      </c>
      <c r="Y12" s="202">
        <v>0</v>
      </c>
      <c r="Z12">
        <v>0</v>
      </c>
      <c r="AA12" s="202">
        <v>9.7200000000000006</v>
      </c>
      <c r="AB12" s="202">
        <v>0</v>
      </c>
      <c r="AC12" s="202">
        <v>0</v>
      </c>
      <c r="AD12" s="202">
        <v>0</v>
      </c>
      <c r="AE12" s="202">
        <v>29.58</v>
      </c>
      <c r="AF12" s="202">
        <v>0</v>
      </c>
      <c r="AG12" s="202">
        <v>0</v>
      </c>
      <c r="AH12" s="202">
        <v>0</v>
      </c>
      <c r="AI12" s="202">
        <v>58.45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19.38</v>
      </c>
      <c r="AQ12" s="202">
        <v>7.76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4.9800000000000004</v>
      </c>
      <c r="L13" s="202">
        <v>179.25</v>
      </c>
      <c r="M13" s="202">
        <v>26.16</v>
      </c>
      <c r="N13" s="202">
        <v>35.31</v>
      </c>
      <c r="O13" s="202">
        <v>0</v>
      </c>
      <c r="P13" s="202">
        <v>36.57</v>
      </c>
      <c r="Q13" s="202">
        <v>3.36</v>
      </c>
      <c r="R13" s="202">
        <v>6.94</v>
      </c>
      <c r="S13" s="202">
        <v>4.32</v>
      </c>
      <c r="T13" s="202">
        <v>0</v>
      </c>
      <c r="U13" s="202">
        <v>46.82</v>
      </c>
      <c r="V13" s="202">
        <v>3.4</v>
      </c>
      <c r="W13" s="202">
        <v>13.17</v>
      </c>
      <c r="X13" s="202">
        <v>29.39</v>
      </c>
      <c r="Y13" s="202">
        <v>0</v>
      </c>
      <c r="Z13">
        <v>0</v>
      </c>
      <c r="AA13" s="202">
        <v>9.7200000000000006</v>
      </c>
      <c r="AB13" s="202">
        <v>0</v>
      </c>
      <c r="AC13" s="202">
        <v>0</v>
      </c>
      <c r="AD13" s="202">
        <v>0</v>
      </c>
      <c r="AE13" s="202">
        <v>29.96</v>
      </c>
      <c r="AF13" s="202">
        <v>0</v>
      </c>
      <c r="AG13" s="202">
        <v>0</v>
      </c>
      <c r="AH13" s="202">
        <v>0</v>
      </c>
      <c r="AI13" s="202">
        <v>58.45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19.38</v>
      </c>
      <c r="AQ13" s="202">
        <v>7.76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4.9800000000000004</v>
      </c>
      <c r="L14" s="202">
        <v>179.25</v>
      </c>
      <c r="M14" s="202">
        <v>26.16</v>
      </c>
      <c r="N14" s="202">
        <v>35.31</v>
      </c>
      <c r="O14" s="202">
        <v>0</v>
      </c>
      <c r="P14" s="202">
        <v>36.57</v>
      </c>
      <c r="Q14" s="202">
        <v>3.36</v>
      </c>
      <c r="R14" s="202">
        <v>6.94</v>
      </c>
      <c r="S14" s="202">
        <v>4.32</v>
      </c>
      <c r="T14" s="202">
        <v>0</v>
      </c>
      <c r="U14" s="202">
        <v>46.82</v>
      </c>
      <c r="V14" s="202">
        <v>3.4</v>
      </c>
      <c r="W14" s="202">
        <v>13.17</v>
      </c>
      <c r="X14" s="202">
        <v>29.39</v>
      </c>
      <c r="Y14" s="202">
        <v>0</v>
      </c>
      <c r="Z14">
        <v>0</v>
      </c>
      <c r="AA14" s="202">
        <v>9.7200000000000006</v>
      </c>
      <c r="AB14" s="202">
        <v>0</v>
      </c>
      <c r="AC14" s="202">
        <v>0</v>
      </c>
      <c r="AD14" s="202">
        <v>0</v>
      </c>
      <c r="AE14" s="202">
        <v>29.96</v>
      </c>
      <c r="AF14" s="202">
        <v>0</v>
      </c>
      <c r="AG14" s="202">
        <v>0</v>
      </c>
      <c r="AH14" s="202">
        <v>0</v>
      </c>
      <c r="AI14" s="202">
        <v>58.45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19.38</v>
      </c>
      <c r="AQ14" s="202">
        <v>7.76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5.01</v>
      </c>
      <c r="L15" s="202">
        <v>179.25</v>
      </c>
      <c r="M15" s="202">
        <v>26.16</v>
      </c>
      <c r="N15" s="202">
        <v>35.31</v>
      </c>
      <c r="O15" s="202">
        <v>0</v>
      </c>
      <c r="P15" s="202">
        <v>36.57</v>
      </c>
      <c r="Q15" s="202">
        <v>3.55</v>
      </c>
      <c r="R15" s="202">
        <v>7.13</v>
      </c>
      <c r="S15" s="202">
        <v>4.34</v>
      </c>
      <c r="T15" s="202">
        <v>0</v>
      </c>
      <c r="U15" s="202">
        <v>46.82</v>
      </c>
      <c r="V15" s="202">
        <v>3.4</v>
      </c>
      <c r="W15" s="202">
        <v>11.36</v>
      </c>
      <c r="X15" s="202">
        <v>29.39</v>
      </c>
      <c r="Y15" s="202">
        <v>0</v>
      </c>
      <c r="Z15">
        <v>0</v>
      </c>
      <c r="AA15" s="202">
        <v>9.7200000000000006</v>
      </c>
      <c r="AB15" s="202">
        <v>0</v>
      </c>
      <c r="AC15" s="202">
        <v>0</v>
      </c>
      <c r="AD15" s="202">
        <v>0</v>
      </c>
      <c r="AE15" s="202">
        <v>29.96</v>
      </c>
      <c r="AF15" s="202">
        <v>0</v>
      </c>
      <c r="AG15" s="202">
        <v>0</v>
      </c>
      <c r="AH15" s="202">
        <v>0</v>
      </c>
      <c r="AI15" s="202">
        <v>58.45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19.38</v>
      </c>
      <c r="AQ15" s="202">
        <v>7.76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5.01</v>
      </c>
      <c r="L16" s="202">
        <v>179.25</v>
      </c>
      <c r="M16" s="202">
        <v>26.16</v>
      </c>
      <c r="N16" s="202">
        <v>35.31</v>
      </c>
      <c r="O16" s="202">
        <v>0</v>
      </c>
      <c r="P16" s="202">
        <v>36.57</v>
      </c>
      <c r="Q16" s="202">
        <v>3.55</v>
      </c>
      <c r="R16" s="202">
        <v>7.13</v>
      </c>
      <c r="S16" s="202">
        <v>4.34</v>
      </c>
      <c r="T16" s="202">
        <v>0</v>
      </c>
      <c r="U16" s="202">
        <v>46.82</v>
      </c>
      <c r="V16" s="202">
        <v>3.4</v>
      </c>
      <c r="W16" s="202">
        <v>10.82</v>
      </c>
      <c r="X16" s="202">
        <v>29.39</v>
      </c>
      <c r="Y16" s="202">
        <v>0</v>
      </c>
      <c r="Z16">
        <v>0</v>
      </c>
      <c r="AA16" s="202">
        <v>9.7200000000000006</v>
      </c>
      <c r="AB16" s="202">
        <v>0</v>
      </c>
      <c r="AC16" s="202">
        <v>0</v>
      </c>
      <c r="AD16" s="202">
        <v>0</v>
      </c>
      <c r="AE16" s="202">
        <v>29.96</v>
      </c>
      <c r="AF16" s="202">
        <v>0</v>
      </c>
      <c r="AG16" s="202">
        <v>0</v>
      </c>
      <c r="AH16" s="202">
        <v>0</v>
      </c>
      <c r="AI16" s="202">
        <v>58.45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19.38</v>
      </c>
      <c r="AQ16" s="202">
        <v>7.76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5.01</v>
      </c>
      <c r="L17" s="202">
        <v>179.25</v>
      </c>
      <c r="M17" s="202">
        <v>26.16</v>
      </c>
      <c r="N17" s="202">
        <v>35.31</v>
      </c>
      <c r="O17" s="202">
        <v>0</v>
      </c>
      <c r="P17" s="202">
        <v>36.57</v>
      </c>
      <c r="Q17" s="202">
        <v>3.55</v>
      </c>
      <c r="R17" s="202">
        <v>7.13</v>
      </c>
      <c r="S17" s="202">
        <v>4.34</v>
      </c>
      <c r="T17" s="202">
        <v>0</v>
      </c>
      <c r="U17" s="202">
        <v>46.82</v>
      </c>
      <c r="V17" s="202">
        <v>3.4</v>
      </c>
      <c r="W17" s="202">
        <v>9.92</v>
      </c>
      <c r="X17" s="202">
        <v>29.39</v>
      </c>
      <c r="Y17" s="202">
        <v>0</v>
      </c>
      <c r="Z17">
        <v>0</v>
      </c>
      <c r="AA17" s="202">
        <v>9.7200000000000006</v>
      </c>
      <c r="AB17" s="202">
        <v>0</v>
      </c>
      <c r="AC17" s="202">
        <v>0</v>
      </c>
      <c r="AD17" s="202">
        <v>0</v>
      </c>
      <c r="AE17" s="202">
        <v>29.96</v>
      </c>
      <c r="AF17" s="202">
        <v>0</v>
      </c>
      <c r="AG17" s="202">
        <v>0</v>
      </c>
      <c r="AH17" s="202">
        <v>0</v>
      </c>
      <c r="AI17" s="202">
        <v>58.45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19.38</v>
      </c>
      <c r="AQ17" s="202">
        <v>7.76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5.01</v>
      </c>
      <c r="L18" s="202">
        <v>179.25</v>
      </c>
      <c r="M18" s="202">
        <v>26.16</v>
      </c>
      <c r="N18" s="202">
        <v>35.31</v>
      </c>
      <c r="O18" s="202">
        <v>0</v>
      </c>
      <c r="P18" s="202">
        <v>36.57</v>
      </c>
      <c r="Q18" s="202">
        <v>3.55</v>
      </c>
      <c r="R18" s="202">
        <v>7.13</v>
      </c>
      <c r="S18" s="202">
        <v>4.34</v>
      </c>
      <c r="T18" s="202">
        <v>0</v>
      </c>
      <c r="U18" s="202">
        <v>46.82</v>
      </c>
      <c r="V18" s="202">
        <v>3.4</v>
      </c>
      <c r="W18" s="202">
        <v>9.56</v>
      </c>
      <c r="X18" s="202">
        <v>29.39</v>
      </c>
      <c r="Y18" s="202">
        <v>0</v>
      </c>
      <c r="Z18">
        <v>0</v>
      </c>
      <c r="AA18" s="202">
        <v>9.7200000000000006</v>
      </c>
      <c r="AB18" s="202">
        <v>0</v>
      </c>
      <c r="AC18" s="202">
        <v>0</v>
      </c>
      <c r="AD18" s="202">
        <v>0</v>
      </c>
      <c r="AE18" s="202">
        <v>29.96</v>
      </c>
      <c r="AF18" s="202">
        <v>0</v>
      </c>
      <c r="AG18" s="202">
        <v>0</v>
      </c>
      <c r="AH18" s="202">
        <v>0</v>
      </c>
      <c r="AI18" s="202">
        <v>58.45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19.38</v>
      </c>
      <c r="AQ18" s="202">
        <v>7.76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5.01</v>
      </c>
      <c r="L19" s="202">
        <v>179.25</v>
      </c>
      <c r="M19" s="202">
        <v>26.16</v>
      </c>
      <c r="N19" s="202">
        <v>35.31</v>
      </c>
      <c r="O19" s="202">
        <v>0</v>
      </c>
      <c r="P19" s="202">
        <v>36.57</v>
      </c>
      <c r="Q19" s="202">
        <v>3.55</v>
      </c>
      <c r="R19" s="202">
        <v>7.13</v>
      </c>
      <c r="S19" s="202">
        <v>4.34</v>
      </c>
      <c r="T19" s="202">
        <v>0</v>
      </c>
      <c r="U19" s="202">
        <v>46.82</v>
      </c>
      <c r="V19" s="202">
        <v>3.4</v>
      </c>
      <c r="W19" s="202">
        <v>8.8699999999999992</v>
      </c>
      <c r="X19" s="202">
        <v>16.170000000000002</v>
      </c>
      <c r="Y19" s="202">
        <v>0</v>
      </c>
      <c r="Z19">
        <v>0</v>
      </c>
      <c r="AA19" s="202">
        <v>9.7200000000000006</v>
      </c>
      <c r="AB19" s="202">
        <v>0</v>
      </c>
      <c r="AC19" s="202">
        <v>0</v>
      </c>
      <c r="AD19" s="202">
        <v>0</v>
      </c>
      <c r="AE19" s="202">
        <v>29.96</v>
      </c>
      <c r="AF19" s="202">
        <v>0</v>
      </c>
      <c r="AG19" s="202">
        <v>0</v>
      </c>
      <c r="AH19" s="202">
        <v>0</v>
      </c>
      <c r="AI19" s="202">
        <v>58.45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19.38</v>
      </c>
      <c r="AQ19" s="202">
        <v>7.76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5.01</v>
      </c>
      <c r="L20" s="202">
        <v>179.25</v>
      </c>
      <c r="M20" s="202">
        <v>26.16</v>
      </c>
      <c r="N20" s="202">
        <v>35.31</v>
      </c>
      <c r="O20" s="202">
        <v>0</v>
      </c>
      <c r="P20" s="202">
        <v>36.57</v>
      </c>
      <c r="Q20" s="202">
        <v>3.55</v>
      </c>
      <c r="R20" s="202">
        <v>7.13</v>
      </c>
      <c r="S20" s="202">
        <v>4.34</v>
      </c>
      <c r="T20" s="202">
        <v>0</v>
      </c>
      <c r="U20" s="202">
        <v>46.82</v>
      </c>
      <c r="V20" s="202">
        <v>3.4</v>
      </c>
      <c r="W20" s="202">
        <v>9.56</v>
      </c>
      <c r="X20" s="202">
        <v>29.39</v>
      </c>
      <c r="Y20" s="202">
        <v>0</v>
      </c>
      <c r="Z20">
        <v>0</v>
      </c>
      <c r="AA20" s="202">
        <v>9.7200000000000006</v>
      </c>
      <c r="AB20" s="202">
        <v>0</v>
      </c>
      <c r="AC20" s="202">
        <v>0</v>
      </c>
      <c r="AD20" s="202">
        <v>0</v>
      </c>
      <c r="AE20" s="202">
        <v>29.96</v>
      </c>
      <c r="AF20" s="202">
        <v>0</v>
      </c>
      <c r="AG20" s="202">
        <v>0</v>
      </c>
      <c r="AH20" s="202">
        <v>0</v>
      </c>
      <c r="AI20" s="202">
        <v>58.45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19.38</v>
      </c>
      <c r="AQ20" s="202">
        <v>7.76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5.01</v>
      </c>
      <c r="L21" s="202">
        <v>179.25</v>
      </c>
      <c r="M21" s="202">
        <v>26.16</v>
      </c>
      <c r="N21" s="202">
        <v>35.31</v>
      </c>
      <c r="O21" s="202">
        <v>0</v>
      </c>
      <c r="P21" s="202">
        <v>36.57</v>
      </c>
      <c r="Q21" s="202">
        <v>3.55</v>
      </c>
      <c r="R21" s="202">
        <v>7.13</v>
      </c>
      <c r="S21" s="202">
        <v>4.34</v>
      </c>
      <c r="T21" s="202">
        <v>0</v>
      </c>
      <c r="U21" s="202">
        <v>46.82</v>
      </c>
      <c r="V21" s="202">
        <v>3.4</v>
      </c>
      <c r="W21" s="202">
        <v>8.8699999999999992</v>
      </c>
      <c r="X21" s="202">
        <v>16.170000000000002</v>
      </c>
      <c r="Y21" s="202">
        <v>0</v>
      </c>
      <c r="Z21">
        <v>0</v>
      </c>
      <c r="AA21" s="202">
        <v>9.7200000000000006</v>
      </c>
      <c r="AB21" s="202">
        <v>0</v>
      </c>
      <c r="AC21" s="202">
        <v>0</v>
      </c>
      <c r="AD21" s="202">
        <v>0</v>
      </c>
      <c r="AE21" s="202">
        <v>29.96</v>
      </c>
      <c r="AF21" s="202">
        <v>0</v>
      </c>
      <c r="AG21" s="202">
        <v>0</v>
      </c>
      <c r="AH21" s="202">
        <v>0</v>
      </c>
      <c r="AI21" s="202">
        <v>58.45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19.38</v>
      </c>
      <c r="AQ21" s="202">
        <v>17.75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5.01</v>
      </c>
      <c r="L22" s="202">
        <v>179.25</v>
      </c>
      <c r="M22" s="202">
        <v>26.16</v>
      </c>
      <c r="N22" s="202">
        <v>35.31</v>
      </c>
      <c r="O22" s="202">
        <v>0</v>
      </c>
      <c r="P22" s="202">
        <v>36.57</v>
      </c>
      <c r="Q22" s="202">
        <v>3.55</v>
      </c>
      <c r="R22" s="202">
        <v>7.13</v>
      </c>
      <c r="S22" s="202">
        <v>4.34</v>
      </c>
      <c r="T22" s="202">
        <v>0</v>
      </c>
      <c r="U22" s="202">
        <v>46.82</v>
      </c>
      <c r="V22" s="202">
        <v>3.4</v>
      </c>
      <c r="W22" s="202">
        <v>9.56</v>
      </c>
      <c r="X22" s="202">
        <v>29.23</v>
      </c>
      <c r="Y22" s="202">
        <v>0</v>
      </c>
      <c r="Z22">
        <v>0</v>
      </c>
      <c r="AA22" s="202">
        <v>9.7200000000000006</v>
      </c>
      <c r="AB22" s="202">
        <v>0</v>
      </c>
      <c r="AC22" s="202">
        <v>0</v>
      </c>
      <c r="AD22" s="202">
        <v>0</v>
      </c>
      <c r="AE22" s="202">
        <v>29.96</v>
      </c>
      <c r="AF22" s="202">
        <v>0</v>
      </c>
      <c r="AG22" s="202">
        <v>0</v>
      </c>
      <c r="AH22" s="202">
        <v>0</v>
      </c>
      <c r="AI22" s="202">
        <v>58.45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19.38</v>
      </c>
      <c r="AQ22" s="202">
        <v>17.75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5.01</v>
      </c>
      <c r="L23" s="202">
        <v>179.25</v>
      </c>
      <c r="M23" s="202">
        <v>26.16</v>
      </c>
      <c r="N23" s="202">
        <v>35.31</v>
      </c>
      <c r="O23" s="202">
        <v>0</v>
      </c>
      <c r="P23" s="202">
        <v>36.57</v>
      </c>
      <c r="Q23" s="202">
        <v>3.55</v>
      </c>
      <c r="R23" s="202">
        <v>7.13</v>
      </c>
      <c r="S23" s="202">
        <v>4.34</v>
      </c>
      <c r="T23" s="202">
        <v>0</v>
      </c>
      <c r="U23" s="202">
        <v>46.82</v>
      </c>
      <c r="V23" s="202">
        <v>3.4</v>
      </c>
      <c r="W23" s="202">
        <v>8.8699999999999992</v>
      </c>
      <c r="X23" s="202">
        <v>16.170000000000002</v>
      </c>
      <c r="Y23" s="202">
        <v>0</v>
      </c>
      <c r="Z23">
        <v>0</v>
      </c>
      <c r="AA23" s="202">
        <v>10.01</v>
      </c>
      <c r="AB23" s="202">
        <v>0</v>
      </c>
      <c r="AC23" s="202">
        <v>0</v>
      </c>
      <c r="AD23" s="202">
        <v>0</v>
      </c>
      <c r="AE23" s="202">
        <v>29</v>
      </c>
      <c r="AF23" s="202">
        <v>0</v>
      </c>
      <c r="AG23" s="202">
        <v>0</v>
      </c>
      <c r="AH23" s="202">
        <v>0</v>
      </c>
      <c r="AI23" s="202">
        <v>58.45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19.38</v>
      </c>
      <c r="AQ23" s="202">
        <v>17.75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5.01</v>
      </c>
      <c r="L24" s="202">
        <v>179.25</v>
      </c>
      <c r="M24" s="202">
        <v>26.16</v>
      </c>
      <c r="N24" s="202">
        <v>35.31</v>
      </c>
      <c r="O24" s="202">
        <v>0</v>
      </c>
      <c r="P24" s="202">
        <v>36.57</v>
      </c>
      <c r="Q24" s="202">
        <v>3.55</v>
      </c>
      <c r="R24" s="202">
        <v>7.13</v>
      </c>
      <c r="S24" s="202">
        <v>4.34</v>
      </c>
      <c r="T24" s="202">
        <v>0</v>
      </c>
      <c r="U24" s="202">
        <v>46.82</v>
      </c>
      <c r="V24" s="202">
        <v>3.4</v>
      </c>
      <c r="W24" s="202">
        <v>8.8699999999999992</v>
      </c>
      <c r="X24" s="202">
        <v>16.170000000000002</v>
      </c>
      <c r="Y24" s="202">
        <v>0</v>
      </c>
      <c r="Z24">
        <v>0</v>
      </c>
      <c r="AA24" s="202">
        <v>10.01</v>
      </c>
      <c r="AB24" s="202">
        <v>0</v>
      </c>
      <c r="AC24" s="202">
        <v>0</v>
      </c>
      <c r="AD24" s="202">
        <v>0</v>
      </c>
      <c r="AE24" s="202">
        <v>29</v>
      </c>
      <c r="AF24" s="202">
        <v>0</v>
      </c>
      <c r="AG24" s="202">
        <v>0</v>
      </c>
      <c r="AH24" s="202">
        <v>0</v>
      </c>
      <c r="AI24" s="202">
        <v>58.45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19.38</v>
      </c>
      <c r="AQ24" s="202">
        <v>17.75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5.01</v>
      </c>
      <c r="L25" s="202">
        <v>179.25</v>
      </c>
      <c r="M25" s="202">
        <v>26.16</v>
      </c>
      <c r="N25" s="202">
        <v>35.31</v>
      </c>
      <c r="O25" s="202">
        <v>0</v>
      </c>
      <c r="P25" s="202">
        <v>36.57</v>
      </c>
      <c r="Q25" s="202">
        <v>3.55</v>
      </c>
      <c r="R25" s="202">
        <v>7.13</v>
      </c>
      <c r="S25" s="202">
        <v>4.34</v>
      </c>
      <c r="T25" s="202">
        <v>0</v>
      </c>
      <c r="U25" s="202">
        <v>46.82</v>
      </c>
      <c r="V25" s="202">
        <v>3.4</v>
      </c>
      <c r="W25" s="202">
        <v>8.8699999999999992</v>
      </c>
      <c r="X25" s="202">
        <v>16.170000000000002</v>
      </c>
      <c r="Y25" s="202">
        <v>0</v>
      </c>
      <c r="Z25">
        <v>0</v>
      </c>
      <c r="AA25" s="202">
        <v>10.01</v>
      </c>
      <c r="AB25" s="202">
        <v>0</v>
      </c>
      <c r="AC25" s="202">
        <v>0</v>
      </c>
      <c r="AD25" s="202">
        <v>0</v>
      </c>
      <c r="AE25" s="202">
        <v>29</v>
      </c>
      <c r="AF25" s="202">
        <v>0</v>
      </c>
      <c r="AG25" s="202">
        <v>0</v>
      </c>
      <c r="AH25" s="202">
        <v>0</v>
      </c>
      <c r="AI25" s="202">
        <v>58.45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19.38</v>
      </c>
      <c r="AQ25" s="202">
        <v>17.75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5.01</v>
      </c>
      <c r="L26" s="202">
        <v>179.25</v>
      </c>
      <c r="M26" s="202">
        <v>26.16</v>
      </c>
      <c r="N26" s="202">
        <v>35.31</v>
      </c>
      <c r="O26" s="202">
        <v>0</v>
      </c>
      <c r="P26" s="202">
        <v>36.57</v>
      </c>
      <c r="Q26" s="202">
        <v>3.55</v>
      </c>
      <c r="R26" s="202">
        <v>7.13</v>
      </c>
      <c r="S26" s="202">
        <v>4.34</v>
      </c>
      <c r="T26" s="202">
        <v>0</v>
      </c>
      <c r="U26" s="202">
        <v>46.82</v>
      </c>
      <c r="V26" s="202">
        <v>3.4</v>
      </c>
      <c r="W26" s="202">
        <v>8.8699999999999992</v>
      </c>
      <c r="X26" s="202">
        <v>16.170000000000002</v>
      </c>
      <c r="Y26" s="202">
        <v>0</v>
      </c>
      <c r="Z26">
        <v>0</v>
      </c>
      <c r="AA26" s="202">
        <v>10.01</v>
      </c>
      <c r="AB26" s="202">
        <v>0</v>
      </c>
      <c r="AC26" s="202">
        <v>0</v>
      </c>
      <c r="AD26" s="202">
        <v>0</v>
      </c>
      <c r="AE26" s="202">
        <v>29</v>
      </c>
      <c r="AF26" s="202">
        <v>0</v>
      </c>
      <c r="AG26" s="202">
        <v>0</v>
      </c>
      <c r="AH26" s="202">
        <v>0</v>
      </c>
      <c r="AI26" s="202">
        <v>58.45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19.38</v>
      </c>
      <c r="AQ26" s="202">
        <v>17.75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5.01</v>
      </c>
      <c r="L27" s="202">
        <v>179.25</v>
      </c>
      <c r="M27" s="202">
        <v>26.16</v>
      </c>
      <c r="N27" s="202">
        <v>35.31</v>
      </c>
      <c r="O27" s="202">
        <v>0</v>
      </c>
      <c r="P27" s="202">
        <v>36.57</v>
      </c>
      <c r="Q27" s="202">
        <v>3.55</v>
      </c>
      <c r="R27" s="202">
        <v>7.13</v>
      </c>
      <c r="S27" s="202">
        <v>4.34</v>
      </c>
      <c r="T27" s="202">
        <v>0</v>
      </c>
      <c r="U27" s="202">
        <v>46.82</v>
      </c>
      <c r="V27" s="202">
        <v>3.4</v>
      </c>
      <c r="W27" s="202">
        <v>9.56</v>
      </c>
      <c r="X27" s="202">
        <v>28.68</v>
      </c>
      <c r="Y27" s="202">
        <v>0</v>
      </c>
      <c r="Z27">
        <v>0</v>
      </c>
      <c r="AA27" s="202">
        <v>10.01</v>
      </c>
      <c r="AB27" s="202">
        <v>0</v>
      </c>
      <c r="AC27" s="202">
        <v>0</v>
      </c>
      <c r="AD27" s="202">
        <v>0</v>
      </c>
      <c r="AE27" s="202">
        <v>29</v>
      </c>
      <c r="AF27" s="202">
        <v>0</v>
      </c>
      <c r="AG27" s="202">
        <v>0</v>
      </c>
      <c r="AH27" s="202">
        <v>0</v>
      </c>
      <c r="AI27" s="202">
        <v>58.45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19.38</v>
      </c>
      <c r="AQ27" s="202">
        <v>7.76</v>
      </c>
      <c r="AR27" s="202">
        <v>5.7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5.01</v>
      </c>
      <c r="L28" s="202">
        <v>179.25</v>
      </c>
      <c r="M28" s="202">
        <v>26.16</v>
      </c>
      <c r="N28" s="202">
        <v>35.31</v>
      </c>
      <c r="O28" s="202">
        <v>0</v>
      </c>
      <c r="P28" s="202">
        <v>36.57</v>
      </c>
      <c r="Q28" s="202">
        <v>3.55</v>
      </c>
      <c r="R28" s="202">
        <v>7.13</v>
      </c>
      <c r="S28" s="202">
        <v>4.34</v>
      </c>
      <c r="T28" s="202">
        <v>0</v>
      </c>
      <c r="U28" s="202">
        <v>46.82</v>
      </c>
      <c r="V28" s="202">
        <v>3.4</v>
      </c>
      <c r="W28" s="202">
        <v>9.56</v>
      </c>
      <c r="X28" s="202">
        <v>29.39</v>
      </c>
      <c r="Y28" s="202">
        <v>0</v>
      </c>
      <c r="Z28">
        <v>0</v>
      </c>
      <c r="AA28" s="202">
        <v>10.01</v>
      </c>
      <c r="AB28" s="202">
        <v>0</v>
      </c>
      <c r="AC28" s="202">
        <v>0</v>
      </c>
      <c r="AD28" s="202">
        <v>0</v>
      </c>
      <c r="AE28" s="202">
        <v>29</v>
      </c>
      <c r="AF28" s="202">
        <v>0</v>
      </c>
      <c r="AG28" s="202">
        <v>0</v>
      </c>
      <c r="AH28" s="202">
        <v>0</v>
      </c>
      <c r="AI28" s="202">
        <v>58.45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19.38</v>
      </c>
      <c r="AQ28" s="202">
        <v>7.76</v>
      </c>
      <c r="AR28" s="202">
        <v>9.75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5.01</v>
      </c>
      <c r="L29" s="202">
        <v>179.25</v>
      </c>
      <c r="M29" s="202">
        <v>26.16</v>
      </c>
      <c r="N29" s="202">
        <v>35.31</v>
      </c>
      <c r="O29" s="202">
        <v>0</v>
      </c>
      <c r="P29" s="202">
        <v>36.57</v>
      </c>
      <c r="Q29" s="202">
        <v>3.55</v>
      </c>
      <c r="R29" s="202">
        <v>7.13</v>
      </c>
      <c r="S29" s="202">
        <v>4.34</v>
      </c>
      <c r="T29" s="202">
        <v>0</v>
      </c>
      <c r="U29" s="202">
        <v>46.82</v>
      </c>
      <c r="V29" s="202">
        <v>3.4</v>
      </c>
      <c r="W29" s="202">
        <v>9.56</v>
      </c>
      <c r="X29" s="202">
        <v>29.39</v>
      </c>
      <c r="Y29" s="202">
        <v>0</v>
      </c>
      <c r="Z29">
        <v>0</v>
      </c>
      <c r="AA29" s="202">
        <v>10.01</v>
      </c>
      <c r="AB29" s="202">
        <v>0</v>
      </c>
      <c r="AC29" s="202">
        <v>0</v>
      </c>
      <c r="AD29" s="202">
        <v>0</v>
      </c>
      <c r="AE29" s="202">
        <v>29</v>
      </c>
      <c r="AF29" s="202">
        <v>0</v>
      </c>
      <c r="AG29" s="202">
        <v>0</v>
      </c>
      <c r="AH29" s="202">
        <v>0</v>
      </c>
      <c r="AI29" s="202">
        <v>58.45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19.38</v>
      </c>
      <c r="AQ29" s="202">
        <v>17.75</v>
      </c>
      <c r="AR29" s="202">
        <v>14.14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5.01</v>
      </c>
      <c r="L30" s="202">
        <v>179.25</v>
      </c>
      <c r="M30" s="202">
        <v>26.16</v>
      </c>
      <c r="N30" s="202">
        <v>35.31</v>
      </c>
      <c r="O30" s="202">
        <v>0</v>
      </c>
      <c r="P30" s="202">
        <v>36.57</v>
      </c>
      <c r="Q30" s="202">
        <v>3.55</v>
      </c>
      <c r="R30" s="202">
        <v>7.13</v>
      </c>
      <c r="S30" s="202">
        <v>4.34</v>
      </c>
      <c r="T30" s="202">
        <v>0</v>
      </c>
      <c r="U30" s="202">
        <v>46.82</v>
      </c>
      <c r="V30" s="202">
        <v>3.4</v>
      </c>
      <c r="W30" s="202">
        <v>9.56</v>
      </c>
      <c r="X30" s="202">
        <v>29.39</v>
      </c>
      <c r="Y30" s="202">
        <v>0</v>
      </c>
      <c r="Z30">
        <v>0</v>
      </c>
      <c r="AA30" s="202">
        <v>10.01</v>
      </c>
      <c r="AB30" s="202">
        <v>0</v>
      </c>
      <c r="AC30" s="202">
        <v>0</v>
      </c>
      <c r="AD30" s="202">
        <v>0</v>
      </c>
      <c r="AE30" s="202">
        <v>29</v>
      </c>
      <c r="AF30" s="202">
        <v>0</v>
      </c>
      <c r="AG30" s="202">
        <v>0</v>
      </c>
      <c r="AH30" s="202">
        <v>0</v>
      </c>
      <c r="AI30" s="202">
        <v>58.45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19.38</v>
      </c>
      <c r="AQ30" s="202">
        <v>17.75</v>
      </c>
      <c r="AR30" s="202">
        <v>19.54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5.01</v>
      </c>
      <c r="L31" s="202">
        <v>179.25</v>
      </c>
      <c r="M31" s="202">
        <v>26.16</v>
      </c>
      <c r="N31" s="202">
        <v>35.31</v>
      </c>
      <c r="O31" s="202">
        <v>0</v>
      </c>
      <c r="P31" s="202">
        <v>36.57</v>
      </c>
      <c r="Q31" s="202">
        <v>3.55</v>
      </c>
      <c r="R31" s="202">
        <v>7.13</v>
      </c>
      <c r="S31" s="202">
        <v>4.34</v>
      </c>
      <c r="T31" s="202">
        <v>0</v>
      </c>
      <c r="U31" s="202">
        <v>48.78</v>
      </c>
      <c r="V31" s="202">
        <v>3.4</v>
      </c>
      <c r="W31" s="202">
        <v>9.56</v>
      </c>
      <c r="X31" s="202">
        <v>29.39</v>
      </c>
      <c r="Y31" s="202">
        <v>0</v>
      </c>
      <c r="Z31">
        <v>0</v>
      </c>
      <c r="AA31" s="202">
        <v>9.7200000000000006</v>
      </c>
      <c r="AB31" s="202">
        <v>0</v>
      </c>
      <c r="AC31" s="202">
        <v>0</v>
      </c>
      <c r="AD31" s="202">
        <v>0</v>
      </c>
      <c r="AE31" s="202">
        <v>29</v>
      </c>
      <c r="AF31" s="202">
        <v>0</v>
      </c>
      <c r="AG31" s="202">
        <v>0</v>
      </c>
      <c r="AH31" s="202">
        <v>0</v>
      </c>
      <c r="AI31" s="202">
        <v>58.45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19.38</v>
      </c>
      <c r="AQ31" s="202">
        <v>17.75</v>
      </c>
      <c r="AR31" s="202">
        <v>20.98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5.01</v>
      </c>
      <c r="L32" s="202">
        <v>179.25</v>
      </c>
      <c r="M32" s="202">
        <v>26.16</v>
      </c>
      <c r="N32" s="202">
        <v>35.31</v>
      </c>
      <c r="O32" s="202">
        <v>0</v>
      </c>
      <c r="P32" s="202">
        <v>36.57</v>
      </c>
      <c r="Q32" s="202">
        <v>3.55</v>
      </c>
      <c r="R32" s="202">
        <v>7.13</v>
      </c>
      <c r="S32" s="202">
        <v>4.34</v>
      </c>
      <c r="T32" s="202">
        <v>0</v>
      </c>
      <c r="U32" s="202">
        <v>51.33</v>
      </c>
      <c r="V32" s="202">
        <v>3.4</v>
      </c>
      <c r="W32" s="202">
        <v>9.56</v>
      </c>
      <c r="X32" s="202">
        <v>29.39</v>
      </c>
      <c r="Y32" s="202">
        <v>0</v>
      </c>
      <c r="Z32">
        <v>0</v>
      </c>
      <c r="AA32" s="202">
        <v>9.7200000000000006</v>
      </c>
      <c r="AB32" s="202">
        <v>0</v>
      </c>
      <c r="AC32" s="202">
        <v>0</v>
      </c>
      <c r="AD32" s="202">
        <v>0</v>
      </c>
      <c r="AE32" s="202">
        <v>29</v>
      </c>
      <c r="AF32" s="202">
        <v>0</v>
      </c>
      <c r="AG32" s="202">
        <v>0</v>
      </c>
      <c r="AH32" s="202">
        <v>0</v>
      </c>
      <c r="AI32" s="202">
        <v>58.45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19.38</v>
      </c>
      <c r="AQ32" s="202">
        <v>17.75</v>
      </c>
      <c r="AR32" s="202">
        <v>23.21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5.01</v>
      </c>
      <c r="L33" s="202">
        <v>179.25</v>
      </c>
      <c r="M33" s="202">
        <v>26.16</v>
      </c>
      <c r="N33" s="202">
        <v>35.31</v>
      </c>
      <c r="O33" s="202">
        <v>0</v>
      </c>
      <c r="P33" s="202">
        <v>36.57</v>
      </c>
      <c r="Q33" s="202">
        <v>3.55</v>
      </c>
      <c r="R33" s="202">
        <v>7.13</v>
      </c>
      <c r="S33" s="202">
        <v>4.34</v>
      </c>
      <c r="T33" s="202">
        <v>0</v>
      </c>
      <c r="U33" s="202">
        <v>52.5</v>
      </c>
      <c r="V33" s="202">
        <v>3.4</v>
      </c>
      <c r="W33" s="202">
        <v>9.8699999999999992</v>
      </c>
      <c r="X33" s="202">
        <v>30.33</v>
      </c>
      <c r="Y33" s="202">
        <v>0</v>
      </c>
      <c r="Z33">
        <v>0</v>
      </c>
      <c r="AA33" s="202">
        <v>9.7200000000000006</v>
      </c>
      <c r="AB33" s="202">
        <v>0</v>
      </c>
      <c r="AC33" s="202">
        <v>0</v>
      </c>
      <c r="AD33" s="202">
        <v>0</v>
      </c>
      <c r="AE33" s="202">
        <v>29</v>
      </c>
      <c r="AF33" s="202">
        <v>0</v>
      </c>
      <c r="AG33" s="202">
        <v>0</v>
      </c>
      <c r="AH33" s="202">
        <v>0</v>
      </c>
      <c r="AI33" s="202">
        <v>58.45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19.559999999999999</v>
      </c>
      <c r="AQ33" s="202">
        <v>17.75</v>
      </c>
      <c r="AR33" s="202">
        <v>24.2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5.01</v>
      </c>
      <c r="L34" s="202">
        <v>179.25</v>
      </c>
      <c r="M34" s="202">
        <v>26.16</v>
      </c>
      <c r="N34" s="202">
        <v>35.31</v>
      </c>
      <c r="O34" s="202">
        <v>0</v>
      </c>
      <c r="P34" s="202">
        <v>36.57</v>
      </c>
      <c r="Q34" s="202">
        <v>3.55</v>
      </c>
      <c r="R34" s="202">
        <v>7.13</v>
      </c>
      <c r="S34" s="202">
        <v>4.34</v>
      </c>
      <c r="T34" s="202">
        <v>0</v>
      </c>
      <c r="U34" s="202">
        <v>53.68</v>
      </c>
      <c r="V34" s="202">
        <v>3.4</v>
      </c>
      <c r="W34" s="202">
        <v>9.8699999999999992</v>
      </c>
      <c r="X34" s="202">
        <v>30.33</v>
      </c>
      <c r="Y34" s="202">
        <v>0</v>
      </c>
      <c r="Z34">
        <v>0</v>
      </c>
      <c r="AA34" s="202">
        <v>9.7200000000000006</v>
      </c>
      <c r="AB34" s="202">
        <v>0</v>
      </c>
      <c r="AC34" s="202">
        <v>0</v>
      </c>
      <c r="AD34" s="202">
        <v>0</v>
      </c>
      <c r="AE34" s="202">
        <v>29</v>
      </c>
      <c r="AF34" s="202">
        <v>0</v>
      </c>
      <c r="AG34" s="202">
        <v>0</v>
      </c>
      <c r="AH34" s="202">
        <v>0</v>
      </c>
      <c r="AI34" s="202">
        <v>58.45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19.559999999999999</v>
      </c>
      <c r="AQ34" s="202">
        <v>17.75</v>
      </c>
      <c r="AR34" s="202">
        <v>25.2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5.01</v>
      </c>
      <c r="L35" s="202">
        <v>179.25</v>
      </c>
      <c r="M35" s="202">
        <v>26.16</v>
      </c>
      <c r="N35" s="202">
        <v>35.31</v>
      </c>
      <c r="O35" s="202">
        <v>0</v>
      </c>
      <c r="P35" s="202">
        <v>36.57</v>
      </c>
      <c r="Q35" s="202">
        <v>3.55</v>
      </c>
      <c r="R35" s="202">
        <v>7.13</v>
      </c>
      <c r="S35" s="202">
        <v>4.34</v>
      </c>
      <c r="T35" s="202">
        <v>0</v>
      </c>
      <c r="U35" s="202">
        <v>54.56</v>
      </c>
      <c r="V35" s="202">
        <v>3.4</v>
      </c>
      <c r="W35" s="202">
        <v>9.56</v>
      </c>
      <c r="X35" s="202">
        <v>29.39</v>
      </c>
      <c r="Y35" s="202">
        <v>0</v>
      </c>
      <c r="Z35">
        <v>0</v>
      </c>
      <c r="AA35" s="202">
        <v>9.7200000000000006</v>
      </c>
      <c r="AB35" s="202">
        <v>0</v>
      </c>
      <c r="AC35" s="202">
        <v>0</v>
      </c>
      <c r="AD35" s="202">
        <v>0</v>
      </c>
      <c r="AE35" s="202">
        <v>29</v>
      </c>
      <c r="AF35" s="202">
        <v>0</v>
      </c>
      <c r="AG35" s="202">
        <v>0</v>
      </c>
      <c r="AH35" s="202">
        <v>0</v>
      </c>
      <c r="AI35" s="202">
        <v>58.45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19.38</v>
      </c>
      <c r="AQ35" s="202">
        <v>17.75</v>
      </c>
      <c r="AR35" s="202">
        <v>25.2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5.01</v>
      </c>
      <c r="L36" s="202">
        <v>179.25</v>
      </c>
      <c r="M36" s="202">
        <v>26.16</v>
      </c>
      <c r="N36" s="202">
        <v>35.31</v>
      </c>
      <c r="O36" s="202">
        <v>0</v>
      </c>
      <c r="P36" s="202">
        <v>36.57</v>
      </c>
      <c r="Q36" s="202">
        <v>3.55</v>
      </c>
      <c r="R36" s="202">
        <v>7.13</v>
      </c>
      <c r="S36" s="202">
        <v>4.34</v>
      </c>
      <c r="T36" s="202">
        <v>0</v>
      </c>
      <c r="U36" s="202">
        <v>56.85</v>
      </c>
      <c r="V36" s="202">
        <v>3.4</v>
      </c>
      <c r="W36" s="202">
        <v>7.25</v>
      </c>
      <c r="X36" s="202">
        <v>16.170000000000002</v>
      </c>
      <c r="Y36" s="202">
        <v>0</v>
      </c>
      <c r="Z36">
        <v>0</v>
      </c>
      <c r="AA36" s="202">
        <v>9.7200000000000006</v>
      </c>
      <c r="AB36" s="202">
        <v>0</v>
      </c>
      <c r="AC36" s="202">
        <v>0</v>
      </c>
      <c r="AD36" s="202">
        <v>0</v>
      </c>
      <c r="AE36" s="202">
        <v>29</v>
      </c>
      <c r="AF36" s="202">
        <v>0</v>
      </c>
      <c r="AG36" s="202">
        <v>0</v>
      </c>
      <c r="AH36" s="202">
        <v>0</v>
      </c>
      <c r="AI36" s="202">
        <v>58.45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19.38</v>
      </c>
      <c r="AQ36" s="202">
        <v>17.75</v>
      </c>
      <c r="AR36" s="202">
        <v>25.2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5.01</v>
      </c>
      <c r="L37" s="202">
        <v>179.25</v>
      </c>
      <c r="M37" s="202">
        <v>26.16</v>
      </c>
      <c r="N37" s="202">
        <v>36.44</v>
      </c>
      <c r="O37" s="202">
        <v>0</v>
      </c>
      <c r="P37" s="202">
        <v>37.74</v>
      </c>
      <c r="Q37" s="202">
        <v>3.55</v>
      </c>
      <c r="R37" s="202">
        <v>7.13</v>
      </c>
      <c r="S37" s="202">
        <v>4.34</v>
      </c>
      <c r="T37" s="202">
        <v>0</v>
      </c>
      <c r="U37" s="202">
        <v>56.85</v>
      </c>
      <c r="V37" s="202">
        <v>3.4</v>
      </c>
      <c r="W37" s="202">
        <v>7.25</v>
      </c>
      <c r="X37" s="202">
        <v>16.170000000000002</v>
      </c>
      <c r="Y37" s="202">
        <v>0</v>
      </c>
      <c r="Z37">
        <v>0</v>
      </c>
      <c r="AA37" s="202">
        <v>9.0299999999999994</v>
      </c>
      <c r="AB37" s="202">
        <v>0</v>
      </c>
      <c r="AC37" s="202">
        <v>0</v>
      </c>
      <c r="AD37" s="202">
        <v>0</v>
      </c>
      <c r="AE37" s="202">
        <v>29.38</v>
      </c>
      <c r="AF37" s="202">
        <v>0</v>
      </c>
      <c r="AG37" s="202">
        <v>0</v>
      </c>
      <c r="AH37" s="202">
        <v>0</v>
      </c>
      <c r="AI37" s="202">
        <v>58.45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19.38</v>
      </c>
      <c r="AQ37" s="202">
        <v>17.75</v>
      </c>
      <c r="AR37" s="202">
        <v>25.2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5.01</v>
      </c>
      <c r="L38" s="202">
        <v>179.25</v>
      </c>
      <c r="M38" s="202">
        <v>26.16</v>
      </c>
      <c r="N38" s="202">
        <v>35.31</v>
      </c>
      <c r="O38" s="202">
        <v>0</v>
      </c>
      <c r="P38" s="202">
        <v>36.57</v>
      </c>
      <c r="Q38" s="202">
        <v>3.55</v>
      </c>
      <c r="R38" s="202">
        <v>7.13</v>
      </c>
      <c r="S38" s="202">
        <v>4.34</v>
      </c>
      <c r="T38" s="202">
        <v>0</v>
      </c>
      <c r="U38" s="202">
        <v>56.85</v>
      </c>
      <c r="V38" s="202">
        <v>3.4</v>
      </c>
      <c r="W38" s="202">
        <v>7.25</v>
      </c>
      <c r="X38" s="202">
        <v>16.170000000000002</v>
      </c>
      <c r="Y38" s="202">
        <v>0</v>
      </c>
      <c r="Z38">
        <v>0</v>
      </c>
      <c r="AA38" s="202">
        <v>9.0299999999999994</v>
      </c>
      <c r="AB38" s="202">
        <v>0</v>
      </c>
      <c r="AC38" s="202">
        <v>0</v>
      </c>
      <c r="AD38" s="202">
        <v>0</v>
      </c>
      <c r="AE38" s="202">
        <v>29.38</v>
      </c>
      <c r="AF38" s="202">
        <v>0</v>
      </c>
      <c r="AG38" s="202">
        <v>0</v>
      </c>
      <c r="AH38" s="202">
        <v>0</v>
      </c>
      <c r="AI38" s="202">
        <v>58.45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19.38</v>
      </c>
      <c r="AQ38" s="202">
        <v>17.75</v>
      </c>
      <c r="AR38" s="202">
        <v>25.2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5.01</v>
      </c>
      <c r="L39" s="202">
        <v>179.25</v>
      </c>
      <c r="M39" s="202">
        <v>26.16</v>
      </c>
      <c r="N39" s="202">
        <v>35.31</v>
      </c>
      <c r="O39" s="202">
        <v>0</v>
      </c>
      <c r="P39" s="202">
        <v>36.57</v>
      </c>
      <c r="Q39" s="202">
        <v>3.55</v>
      </c>
      <c r="R39" s="202">
        <v>7.13</v>
      </c>
      <c r="S39" s="202">
        <v>4.34</v>
      </c>
      <c r="T39" s="202">
        <v>0</v>
      </c>
      <c r="U39" s="202">
        <v>56.85</v>
      </c>
      <c r="V39" s="202">
        <v>3.4</v>
      </c>
      <c r="W39" s="202">
        <v>7.25</v>
      </c>
      <c r="X39" s="202">
        <v>16.170000000000002</v>
      </c>
      <c r="Y39" s="202">
        <v>0</v>
      </c>
      <c r="Z39">
        <v>0</v>
      </c>
      <c r="AA39" s="202">
        <v>9.0299999999999994</v>
      </c>
      <c r="AB39" s="202">
        <v>0</v>
      </c>
      <c r="AC39" s="202">
        <v>0</v>
      </c>
      <c r="AD39" s="202">
        <v>0</v>
      </c>
      <c r="AE39" s="202">
        <v>29.38</v>
      </c>
      <c r="AF39" s="202">
        <v>0</v>
      </c>
      <c r="AG39" s="202">
        <v>0</v>
      </c>
      <c r="AH39" s="202">
        <v>0</v>
      </c>
      <c r="AI39" s="202">
        <v>58.45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19.38</v>
      </c>
      <c r="AQ39" s="202">
        <v>17.75</v>
      </c>
      <c r="AR39" s="202">
        <v>25.2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5.01</v>
      </c>
      <c r="L40" s="202">
        <v>179.25</v>
      </c>
      <c r="M40" s="202">
        <v>26.16</v>
      </c>
      <c r="N40" s="202">
        <v>35.31</v>
      </c>
      <c r="O40" s="202">
        <v>0</v>
      </c>
      <c r="P40" s="202">
        <v>36.57</v>
      </c>
      <c r="Q40" s="202">
        <v>3.55</v>
      </c>
      <c r="R40" s="202">
        <v>7.13</v>
      </c>
      <c r="S40" s="202">
        <v>4.34</v>
      </c>
      <c r="T40" s="202">
        <v>0</v>
      </c>
      <c r="U40" s="202">
        <v>56.85</v>
      </c>
      <c r="V40" s="202">
        <v>3.4</v>
      </c>
      <c r="W40" s="202">
        <v>7.25</v>
      </c>
      <c r="X40" s="202">
        <v>16.170000000000002</v>
      </c>
      <c r="Y40" s="202">
        <v>0</v>
      </c>
      <c r="Z40">
        <v>0</v>
      </c>
      <c r="AA40" s="202">
        <v>9.7200000000000006</v>
      </c>
      <c r="AB40" s="202">
        <v>0</v>
      </c>
      <c r="AC40" s="202">
        <v>0</v>
      </c>
      <c r="AD40" s="202">
        <v>0</v>
      </c>
      <c r="AE40" s="202">
        <v>29.38</v>
      </c>
      <c r="AF40" s="202">
        <v>0</v>
      </c>
      <c r="AG40" s="202">
        <v>0</v>
      </c>
      <c r="AH40" s="202">
        <v>0</v>
      </c>
      <c r="AI40" s="202">
        <v>58.45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19.38</v>
      </c>
      <c r="AQ40" s="202">
        <v>17.75</v>
      </c>
      <c r="AR40" s="202">
        <v>25.2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5.01</v>
      </c>
      <c r="L41" s="202">
        <v>179.25</v>
      </c>
      <c r="M41" s="202">
        <v>26.16</v>
      </c>
      <c r="N41" s="202">
        <v>35.31</v>
      </c>
      <c r="O41" s="202">
        <v>0</v>
      </c>
      <c r="P41" s="202">
        <v>36.57</v>
      </c>
      <c r="Q41" s="202">
        <v>3.55</v>
      </c>
      <c r="R41" s="202">
        <v>7.13</v>
      </c>
      <c r="S41" s="202">
        <v>4.34</v>
      </c>
      <c r="T41" s="202">
        <v>0</v>
      </c>
      <c r="U41" s="202">
        <v>58.68</v>
      </c>
      <c r="V41" s="202">
        <v>3.4</v>
      </c>
      <c r="W41" s="202">
        <v>7.25</v>
      </c>
      <c r="X41" s="202">
        <v>16.170000000000002</v>
      </c>
      <c r="Y41" s="202">
        <v>0</v>
      </c>
      <c r="Z41">
        <v>0</v>
      </c>
      <c r="AA41" s="202">
        <v>9.7200000000000006</v>
      </c>
      <c r="AB41" s="202">
        <v>0</v>
      </c>
      <c r="AC41" s="202">
        <v>0</v>
      </c>
      <c r="AD41" s="202">
        <v>0</v>
      </c>
      <c r="AE41" s="202">
        <v>29.38</v>
      </c>
      <c r="AF41" s="202">
        <v>0</v>
      </c>
      <c r="AG41" s="202">
        <v>0</v>
      </c>
      <c r="AH41" s="202">
        <v>0</v>
      </c>
      <c r="AI41" s="202">
        <v>58.45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19.38</v>
      </c>
      <c r="AQ41" s="202">
        <v>17.75</v>
      </c>
      <c r="AR41" s="202">
        <v>25.2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5.01</v>
      </c>
      <c r="L42" s="202">
        <v>179.25</v>
      </c>
      <c r="M42" s="202">
        <v>26.16</v>
      </c>
      <c r="N42" s="202">
        <v>35.31</v>
      </c>
      <c r="O42" s="202">
        <v>0</v>
      </c>
      <c r="P42" s="202">
        <v>36.57</v>
      </c>
      <c r="Q42" s="202">
        <v>3.55</v>
      </c>
      <c r="R42" s="202">
        <v>7.13</v>
      </c>
      <c r="S42" s="202">
        <v>4.34</v>
      </c>
      <c r="T42" s="202">
        <v>0</v>
      </c>
      <c r="U42" s="202">
        <v>58.68</v>
      </c>
      <c r="V42" s="202">
        <v>3.4</v>
      </c>
      <c r="W42" s="202">
        <v>7.25</v>
      </c>
      <c r="X42" s="202">
        <v>16.170000000000002</v>
      </c>
      <c r="Y42" s="202">
        <v>0</v>
      </c>
      <c r="Z42">
        <v>0</v>
      </c>
      <c r="AA42" s="202">
        <v>9.7200000000000006</v>
      </c>
      <c r="AB42" s="202">
        <v>0</v>
      </c>
      <c r="AC42" s="202">
        <v>0</v>
      </c>
      <c r="AD42" s="202">
        <v>0</v>
      </c>
      <c r="AE42" s="202">
        <v>29.38</v>
      </c>
      <c r="AF42" s="202">
        <v>0</v>
      </c>
      <c r="AG42" s="202">
        <v>0</v>
      </c>
      <c r="AH42" s="202">
        <v>0</v>
      </c>
      <c r="AI42" s="202">
        <v>58.45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19.38</v>
      </c>
      <c r="AQ42" s="202">
        <v>17.75</v>
      </c>
      <c r="AR42" s="202">
        <v>25.2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5.01</v>
      </c>
      <c r="L43" s="202">
        <v>179.25</v>
      </c>
      <c r="M43" s="202">
        <v>26.16</v>
      </c>
      <c r="N43" s="202">
        <v>35.31</v>
      </c>
      <c r="O43" s="202">
        <v>0</v>
      </c>
      <c r="P43" s="202">
        <v>36.57</v>
      </c>
      <c r="Q43" s="202">
        <v>3.55</v>
      </c>
      <c r="R43" s="202">
        <v>7.13</v>
      </c>
      <c r="S43" s="202">
        <v>4.34</v>
      </c>
      <c r="T43" s="202">
        <v>0</v>
      </c>
      <c r="U43" s="202">
        <v>58.68</v>
      </c>
      <c r="V43" s="202">
        <v>3.4</v>
      </c>
      <c r="W43" s="202">
        <v>7.25</v>
      </c>
      <c r="X43" s="202">
        <v>16.170000000000002</v>
      </c>
      <c r="Y43" s="202">
        <v>0</v>
      </c>
      <c r="Z43">
        <v>0</v>
      </c>
      <c r="AA43" s="202">
        <v>9.7200000000000006</v>
      </c>
      <c r="AB43" s="202">
        <v>0</v>
      </c>
      <c r="AC43" s="202">
        <v>0</v>
      </c>
      <c r="AD43" s="202">
        <v>0</v>
      </c>
      <c r="AE43" s="202">
        <v>29.38</v>
      </c>
      <c r="AF43" s="202">
        <v>0</v>
      </c>
      <c r="AG43" s="202">
        <v>0</v>
      </c>
      <c r="AH43" s="202">
        <v>0</v>
      </c>
      <c r="AI43" s="202">
        <v>58.45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19.38</v>
      </c>
      <c r="AQ43" s="202">
        <v>17.75</v>
      </c>
      <c r="AR43" s="202">
        <v>25.2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5.01</v>
      </c>
      <c r="L44" s="202">
        <v>179.25</v>
      </c>
      <c r="M44" s="202">
        <v>26.16</v>
      </c>
      <c r="N44" s="202">
        <v>35.31</v>
      </c>
      <c r="O44" s="202">
        <v>0</v>
      </c>
      <c r="P44" s="202">
        <v>36.57</v>
      </c>
      <c r="Q44" s="202">
        <v>3.55</v>
      </c>
      <c r="R44" s="202">
        <v>7.13</v>
      </c>
      <c r="S44" s="202">
        <v>4.34</v>
      </c>
      <c r="T44" s="202">
        <v>0</v>
      </c>
      <c r="U44" s="202">
        <v>58.68</v>
      </c>
      <c r="V44" s="202">
        <v>3.4</v>
      </c>
      <c r="W44" s="202">
        <v>7.25</v>
      </c>
      <c r="X44" s="202">
        <v>16.170000000000002</v>
      </c>
      <c r="Y44" s="202">
        <v>0</v>
      </c>
      <c r="Z44">
        <v>0</v>
      </c>
      <c r="AA44" s="202">
        <v>9.44</v>
      </c>
      <c r="AB44" s="202">
        <v>0</v>
      </c>
      <c r="AC44" s="202">
        <v>0</v>
      </c>
      <c r="AD44" s="202">
        <v>0</v>
      </c>
      <c r="AE44" s="202">
        <v>29.38</v>
      </c>
      <c r="AF44" s="202">
        <v>0</v>
      </c>
      <c r="AG44" s="202">
        <v>0</v>
      </c>
      <c r="AH44" s="202">
        <v>0</v>
      </c>
      <c r="AI44" s="202">
        <v>58.45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19.38</v>
      </c>
      <c r="AQ44" s="202">
        <v>17.75</v>
      </c>
      <c r="AR44" s="202">
        <v>25.2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5.01</v>
      </c>
      <c r="L45" s="202">
        <v>179.25</v>
      </c>
      <c r="M45" s="202">
        <v>26.16</v>
      </c>
      <c r="N45" s="202">
        <v>35.31</v>
      </c>
      <c r="O45" s="202">
        <v>0</v>
      </c>
      <c r="P45" s="202">
        <v>36.57</v>
      </c>
      <c r="Q45" s="202">
        <v>3.55</v>
      </c>
      <c r="R45" s="202">
        <v>7.13</v>
      </c>
      <c r="S45" s="202">
        <v>4.34</v>
      </c>
      <c r="T45" s="202">
        <v>0</v>
      </c>
      <c r="U45" s="202">
        <v>58.68</v>
      </c>
      <c r="V45" s="202">
        <v>3.4</v>
      </c>
      <c r="W45" s="202">
        <v>7.25</v>
      </c>
      <c r="X45" s="202">
        <v>16.170000000000002</v>
      </c>
      <c r="Y45" s="202">
        <v>0</v>
      </c>
      <c r="Z45">
        <v>0</v>
      </c>
      <c r="AA45" s="202">
        <v>9.44</v>
      </c>
      <c r="AB45" s="202">
        <v>0</v>
      </c>
      <c r="AC45" s="202">
        <v>0</v>
      </c>
      <c r="AD45" s="202">
        <v>0</v>
      </c>
      <c r="AE45" s="202">
        <v>29.38</v>
      </c>
      <c r="AF45" s="202">
        <v>0</v>
      </c>
      <c r="AG45" s="202">
        <v>0</v>
      </c>
      <c r="AH45" s="202">
        <v>0</v>
      </c>
      <c r="AI45" s="202">
        <v>58.45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19.38</v>
      </c>
      <c r="AQ45" s="202">
        <v>17.75</v>
      </c>
      <c r="AR45" s="202">
        <v>25.2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5.01</v>
      </c>
      <c r="L46" s="202">
        <v>179.25</v>
      </c>
      <c r="M46" s="202">
        <v>26.16</v>
      </c>
      <c r="N46" s="202">
        <v>35.31</v>
      </c>
      <c r="O46" s="202">
        <v>0</v>
      </c>
      <c r="P46" s="202">
        <v>36.57</v>
      </c>
      <c r="Q46" s="202">
        <v>3.55</v>
      </c>
      <c r="R46" s="202">
        <v>7.13</v>
      </c>
      <c r="S46" s="202">
        <v>4.34</v>
      </c>
      <c r="T46" s="202">
        <v>0</v>
      </c>
      <c r="U46" s="202">
        <v>58.68</v>
      </c>
      <c r="V46" s="202">
        <v>3.4</v>
      </c>
      <c r="W46" s="202">
        <v>7.25</v>
      </c>
      <c r="X46" s="202">
        <v>16.170000000000002</v>
      </c>
      <c r="Y46" s="202">
        <v>0</v>
      </c>
      <c r="Z46">
        <v>0</v>
      </c>
      <c r="AA46" s="202">
        <v>9.44</v>
      </c>
      <c r="AB46" s="202">
        <v>0</v>
      </c>
      <c r="AC46" s="202">
        <v>0</v>
      </c>
      <c r="AD46" s="202">
        <v>0</v>
      </c>
      <c r="AE46" s="202">
        <v>29.38</v>
      </c>
      <c r="AF46" s="202">
        <v>0</v>
      </c>
      <c r="AG46" s="202">
        <v>0</v>
      </c>
      <c r="AH46" s="202">
        <v>0</v>
      </c>
      <c r="AI46" s="202">
        <v>58.45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19.38</v>
      </c>
      <c r="AQ46" s="202">
        <v>17.75</v>
      </c>
      <c r="AR46" s="202">
        <v>25.2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5.01</v>
      </c>
      <c r="L47" s="202">
        <v>179.25</v>
      </c>
      <c r="M47" s="202">
        <v>26.16</v>
      </c>
      <c r="N47" s="202">
        <v>35.31</v>
      </c>
      <c r="O47" s="202">
        <v>0</v>
      </c>
      <c r="P47" s="202">
        <v>36.57</v>
      </c>
      <c r="Q47" s="202">
        <v>3.55</v>
      </c>
      <c r="R47" s="202">
        <v>7.13</v>
      </c>
      <c r="S47" s="202">
        <v>4.34</v>
      </c>
      <c r="T47" s="202">
        <v>0</v>
      </c>
      <c r="U47" s="202">
        <v>58.68</v>
      </c>
      <c r="V47" s="202">
        <v>3.4</v>
      </c>
      <c r="W47" s="202">
        <v>7.25</v>
      </c>
      <c r="X47" s="202">
        <v>16.170000000000002</v>
      </c>
      <c r="Y47" s="202">
        <v>0</v>
      </c>
      <c r="Z47">
        <v>0</v>
      </c>
      <c r="AA47" s="202">
        <v>9.44</v>
      </c>
      <c r="AB47" s="202">
        <v>0</v>
      </c>
      <c r="AC47" s="202">
        <v>0</v>
      </c>
      <c r="AD47" s="202">
        <v>0</v>
      </c>
      <c r="AE47" s="202">
        <v>29.38</v>
      </c>
      <c r="AF47" s="202">
        <v>0</v>
      </c>
      <c r="AG47" s="202">
        <v>0</v>
      </c>
      <c r="AH47" s="202">
        <v>0</v>
      </c>
      <c r="AI47" s="202">
        <v>58.45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19.38</v>
      </c>
      <c r="AQ47" s="202">
        <v>17.75</v>
      </c>
      <c r="AR47" s="202">
        <v>25.2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5.01</v>
      </c>
      <c r="L48" s="202">
        <v>179.25</v>
      </c>
      <c r="M48" s="202">
        <v>26.16</v>
      </c>
      <c r="N48" s="202">
        <v>35.31</v>
      </c>
      <c r="O48" s="202">
        <v>0</v>
      </c>
      <c r="P48" s="202">
        <v>36.57</v>
      </c>
      <c r="Q48" s="202">
        <v>3.55</v>
      </c>
      <c r="R48" s="202">
        <v>7.13</v>
      </c>
      <c r="S48" s="202">
        <v>4.34</v>
      </c>
      <c r="T48" s="202">
        <v>0</v>
      </c>
      <c r="U48" s="202">
        <v>58.68</v>
      </c>
      <c r="V48" s="202">
        <v>3.4</v>
      </c>
      <c r="W48" s="202">
        <v>7.25</v>
      </c>
      <c r="X48" s="202">
        <v>16.170000000000002</v>
      </c>
      <c r="Y48" s="202">
        <v>0</v>
      </c>
      <c r="Z48">
        <v>0</v>
      </c>
      <c r="AA48" s="202">
        <v>9.44</v>
      </c>
      <c r="AB48" s="202">
        <v>0</v>
      </c>
      <c r="AC48" s="202">
        <v>0</v>
      </c>
      <c r="AD48" s="202">
        <v>0</v>
      </c>
      <c r="AE48" s="202">
        <v>29.38</v>
      </c>
      <c r="AF48" s="202">
        <v>0</v>
      </c>
      <c r="AG48" s="202">
        <v>0</v>
      </c>
      <c r="AH48" s="202">
        <v>0</v>
      </c>
      <c r="AI48" s="202">
        <v>58.45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19.38</v>
      </c>
      <c r="AQ48" s="202">
        <v>17.75</v>
      </c>
      <c r="AR48" s="202">
        <v>25.2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5.01</v>
      </c>
      <c r="L49" s="202">
        <v>179.25</v>
      </c>
      <c r="M49" s="202">
        <v>26.16</v>
      </c>
      <c r="N49" s="202">
        <v>35.31</v>
      </c>
      <c r="O49" s="202">
        <v>0</v>
      </c>
      <c r="P49" s="202">
        <v>36.57</v>
      </c>
      <c r="Q49" s="202">
        <v>3.55</v>
      </c>
      <c r="R49" s="202">
        <v>7.13</v>
      </c>
      <c r="S49" s="202">
        <v>4.34</v>
      </c>
      <c r="T49" s="202">
        <v>0</v>
      </c>
      <c r="U49" s="202">
        <v>58.68</v>
      </c>
      <c r="V49" s="202">
        <v>3.4</v>
      </c>
      <c r="W49" s="202">
        <v>7.25</v>
      </c>
      <c r="X49" s="202">
        <v>16.170000000000002</v>
      </c>
      <c r="Y49" s="202">
        <v>0</v>
      </c>
      <c r="Z49">
        <v>0</v>
      </c>
      <c r="AA49" s="202">
        <v>9.44</v>
      </c>
      <c r="AB49" s="202">
        <v>0</v>
      </c>
      <c r="AC49" s="202">
        <v>0</v>
      </c>
      <c r="AD49" s="202">
        <v>0</v>
      </c>
      <c r="AE49" s="202">
        <v>29.38</v>
      </c>
      <c r="AF49" s="202">
        <v>0</v>
      </c>
      <c r="AG49" s="202">
        <v>0</v>
      </c>
      <c r="AH49" s="202">
        <v>0</v>
      </c>
      <c r="AI49" s="202">
        <v>58.45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19.38</v>
      </c>
      <c r="AQ49" s="202">
        <v>17.75</v>
      </c>
      <c r="AR49" s="202">
        <v>25.2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5.01</v>
      </c>
      <c r="L50" s="202">
        <v>179.25</v>
      </c>
      <c r="M50" s="202">
        <v>26.16</v>
      </c>
      <c r="N50" s="202">
        <v>35.31</v>
      </c>
      <c r="O50" s="202">
        <v>0</v>
      </c>
      <c r="P50" s="202">
        <v>36.57</v>
      </c>
      <c r="Q50" s="202">
        <v>3.55</v>
      </c>
      <c r="R50" s="202">
        <v>7.13</v>
      </c>
      <c r="S50" s="202">
        <v>4.34</v>
      </c>
      <c r="T50" s="202">
        <v>0</v>
      </c>
      <c r="U50" s="202">
        <v>58.68</v>
      </c>
      <c r="V50" s="202">
        <v>3.4</v>
      </c>
      <c r="W50" s="202">
        <v>7.25</v>
      </c>
      <c r="X50" s="202">
        <v>16.170000000000002</v>
      </c>
      <c r="Y50" s="202">
        <v>0</v>
      </c>
      <c r="Z50">
        <v>0</v>
      </c>
      <c r="AA50" s="202">
        <v>9.44</v>
      </c>
      <c r="AB50" s="202">
        <v>0</v>
      </c>
      <c r="AC50" s="202">
        <v>0</v>
      </c>
      <c r="AD50" s="202">
        <v>0</v>
      </c>
      <c r="AE50" s="202">
        <v>29.38</v>
      </c>
      <c r="AF50" s="202">
        <v>0</v>
      </c>
      <c r="AG50" s="202">
        <v>0</v>
      </c>
      <c r="AH50" s="202">
        <v>0</v>
      </c>
      <c r="AI50" s="202">
        <v>58.45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19.38</v>
      </c>
      <c r="AQ50" s="202">
        <v>17.75</v>
      </c>
      <c r="AR50" s="202">
        <v>25.2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5.01</v>
      </c>
      <c r="L51" s="202">
        <v>179.25</v>
      </c>
      <c r="M51" s="202">
        <v>26.75</v>
      </c>
      <c r="N51" s="202">
        <v>35.31</v>
      </c>
      <c r="O51" s="202">
        <v>0</v>
      </c>
      <c r="P51" s="202">
        <v>36.57</v>
      </c>
      <c r="Q51" s="202">
        <v>3.55</v>
      </c>
      <c r="R51" s="202">
        <v>7.13</v>
      </c>
      <c r="S51" s="202">
        <v>4.34</v>
      </c>
      <c r="T51" s="202">
        <v>0</v>
      </c>
      <c r="U51" s="202">
        <v>58.68</v>
      </c>
      <c r="V51" s="202">
        <v>3.4</v>
      </c>
      <c r="W51" s="202">
        <v>7.25</v>
      </c>
      <c r="X51" s="202">
        <v>16.170000000000002</v>
      </c>
      <c r="Y51" s="202">
        <v>0</v>
      </c>
      <c r="Z51">
        <v>0</v>
      </c>
      <c r="AA51" s="202">
        <v>9.44</v>
      </c>
      <c r="AB51" s="202">
        <v>0</v>
      </c>
      <c r="AC51" s="202">
        <v>0</v>
      </c>
      <c r="AD51" s="202">
        <v>0</v>
      </c>
      <c r="AE51" s="202">
        <v>29.38</v>
      </c>
      <c r="AF51" s="202">
        <v>0</v>
      </c>
      <c r="AG51" s="202">
        <v>0</v>
      </c>
      <c r="AH51" s="202">
        <v>0</v>
      </c>
      <c r="AI51" s="202">
        <v>58.45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19.38</v>
      </c>
      <c r="AQ51" s="202">
        <v>17.75</v>
      </c>
      <c r="AR51" s="202">
        <v>25.2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5.01</v>
      </c>
      <c r="L52" s="202">
        <v>179.25</v>
      </c>
      <c r="M52" s="202">
        <v>26.75</v>
      </c>
      <c r="N52" s="202">
        <v>35.31</v>
      </c>
      <c r="O52" s="202">
        <v>0</v>
      </c>
      <c r="P52" s="202">
        <v>36.57</v>
      </c>
      <c r="Q52" s="202">
        <v>3.55</v>
      </c>
      <c r="R52" s="202">
        <v>7.13</v>
      </c>
      <c r="S52" s="202">
        <v>4.34</v>
      </c>
      <c r="T52" s="202">
        <v>0</v>
      </c>
      <c r="U52" s="202">
        <v>58.68</v>
      </c>
      <c r="V52" s="202">
        <v>3.4</v>
      </c>
      <c r="W52" s="202">
        <v>9.56</v>
      </c>
      <c r="X52" s="202">
        <v>29.39</v>
      </c>
      <c r="Y52" s="202">
        <v>0</v>
      </c>
      <c r="Z52">
        <v>0</v>
      </c>
      <c r="AA52" s="202">
        <v>9.44</v>
      </c>
      <c r="AB52" s="202">
        <v>0</v>
      </c>
      <c r="AC52" s="202">
        <v>0</v>
      </c>
      <c r="AD52" s="202">
        <v>0</v>
      </c>
      <c r="AE52" s="202">
        <v>29.38</v>
      </c>
      <c r="AF52" s="202">
        <v>0</v>
      </c>
      <c r="AG52" s="202">
        <v>0</v>
      </c>
      <c r="AH52" s="202">
        <v>0</v>
      </c>
      <c r="AI52" s="202">
        <v>58.45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19.38</v>
      </c>
      <c r="AQ52" s="202">
        <v>17.75</v>
      </c>
      <c r="AR52" s="202">
        <v>25.2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5.01</v>
      </c>
      <c r="L53" s="202">
        <v>179.25</v>
      </c>
      <c r="M53" s="202">
        <v>26.75</v>
      </c>
      <c r="N53" s="202">
        <v>35.31</v>
      </c>
      <c r="O53" s="202">
        <v>0</v>
      </c>
      <c r="P53" s="202">
        <v>36.57</v>
      </c>
      <c r="Q53" s="202">
        <v>3.55</v>
      </c>
      <c r="R53" s="202">
        <v>7.13</v>
      </c>
      <c r="S53" s="202">
        <v>4.34</v>
      </c>
      <c r="T53" s="202">
        <v>0</v>
      </c>
      <c r="U53" s="202">
        <v>58.68</v>
      </c>
      <c r="V53" s="202">
        <v>3.4</v>
      </c>
      <c r="W53" s="202">
        <v>9.56</v>
      </c>
      <c r="X53" s="202">
        <v>29.39</v>
      </c>
      <c r="Y53" s="202">
        <v>0</v>
      </c>
      <c r="Z53">
        <v>0</v>
      </c>
      <c r="AA53" s="202">
        <v>9.44</v>
      </c>
      <c r="AB53" s="202">
        <v>0</v>
      </c>
      <c r="AC53" s="202">
        <v>0</v>
      </c>
      <c r="AD53" s="202">
        <v>0</v>
      </c>
      <c r="AE53" s="202">
        <v>29.38</v>
      </c>
      <c r="AF53" s="202">
        <v>0</v>
      </c>
      <c r="AG53" s="202">
        <v>0</v>
      </c>
      <c r="AH53" s="202">
        <v>0</v>
      </c>
      <c r="AI53" s="202">
        <v>58.45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19.38</v>
      </c>
      <c r="AQ53" s="202">
        <v>17.75</v>
      </c>
      <c r="AR53" s="202">
        <v>25.2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5.01</v>
      </c>
      <c r="L54" s="202">
        <v>179.25</v>
      </c>
      <c r="M54" s="202">
        <v>26.75</v>
      </c>
      <c r="N54" s="202">
        <v>35.31</v>
      </c>
      <c r="O54" s="202">
        <v>0</v>
      </c>
      <c r="P54" s="202">
        <v>36.57</v>
      </c>
      <c r="Q54" s="202">
        <v>3.55</v>
      </c>
      <c r="R54" s="202">
        <v>7.13</v>
      </c>
      <c r="S54" s="202">
        <v>4.34</v>
      </c>
      <c r="T54" s="202">
        <v>0</v>
      </c>
      <c r="U54" s="202">
        <v>58.68</v>
      </c>
      <c r="V54" s="202">
        <v>3.4</v>
      </c>
      <c r="W54" s="202">
        <v>9.56</v>
      </c>
      <c r="X54" s="202">
        <v>29.39</v>
      </c>
      <c r="Y54" s="202">
        <v>0</v>
      </c>
      <c r="Z54">
        <v>0</v>
      </c>
      <c r="AA54" s="202">
        <v>9.44</v>
      </c>
      <c r="AB54" s="202">
        <v>0</v>
      </c>
      <c r="AC54" s="202">
        <v>0</v>
      </c>
      <c r="AD54" s="202">
        <v>0</v>
      </c>
      <c r="AE54" s="202">
        <v>29</v>
      </c>
      <c r="AF54" s="202">
        <v>0</v>
      </c>
      <c r="AG54" s="202">
        <v>0</v>
      </c>
      <c r="AH54" s="202">
        <v>0</v>
      </c>
      <c r="AI54" s="202">
        <v>58.45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19.38</v>
      </c>
      <c r="AQ54" s="202">
        <v>17.75</v>
      </c>
      <c r="AR54" s="202">
        <v>25.2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5.01</v>
      </c>
      <c r="L55" s="202">
        <v>179.25</v>
      </c>
      <c r="M55" s="202">
        <v>26.75</v>
      </c>
      <c r="N55" s="202">
        <v>35.31</v>
      </c>
      <c r="O55" s="202">
        <v>0</v>
      </c>
      <c r="P55" s="202">
        <v>36.57</v>
      </c>
      <c r="Q55" s="202">
        <v>3.55</v>
      </c>
      <c r="R55" s="202">
        <v>7.13</v>
      </c>
      <c r="S55" s="202">
        <v>4.34</v>
      </c>
      <c r="T55" s="202">
        <v>0</v>
      </c>
      <c r="U55" s="202">
        <v>58.68</v>
      </c>
      <c r="V55" s="202">
        <v>3.4</v>
      </c>
      <c r="W55" s="202">
        <v>7.25</v>
      </c>
      <c r="X55" s="202">
        <v>16.170000000000002</v>
      </c>
      <c r="Y55" s="202">
        <v>0</v>
      </c>
      <c r="Z55">
        <v>0</v>
      </c>
      <c r="AA55" s="202">
        <v>9.15</v>
      </c>
      <c r="AB55" s="202">
        <v>0</v>
      </c>
      <c r="AC55" s="202">
        <v>0</v>
      </c>
      <c r="AD55" s="202">
        <v>0</v>
      </c>
      <c r="AE55" s="202">
        <v>29</v>
      </c>
      <c r="AF55" s="202">
        <v>0</v>
      </c>
      <c r="AG55" s="202">
        <v>0</v>
      </c>
      <c r="AH55" s="202">
        <v>0</v>
      </c>
      <c r="AI55" s="202">
        <v>58.45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19.38</v>
      </c>
      <c r="AQ55" s="202">
        <v>17.75</v>
      </c>
      <c r="AR55" s="202">
        <v>25.2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5.01</v>
      </c>
      <c r="L56" s="202">
        <v>179.25</v>
      </c>
      <c r="M56" s="202">
        <v>26.75</v>
      </c>
      <c r="N56" s="202">
        <v>35.31</v>
      </c>
      <c r="O56" s="202">
        <v>0</v>
      </c>
      <c r="P56" s="202">
        <v>36.57</v>
      </c>
      <c r="Q56" s="202">
        <v>3.55</v>
      </c>
      <c r="R56" s="202">
        <v>7.13</v>
      </c>
      <c r="S56" s="202">
        <v>4.34</v>
      </c>
      <c r="T56" s="202">
        <v>0</v>
      </c>
      <c r="U56" s="202">
        <v>58.68</v>
      </c>
      <c r="V56" s="202">
        <v>3.4</v>
      </c>
      <c r="W56" s="202">
        <v>7.25</v>
      </c>
      <c r="X56" s="202">
        <v>16.170000000000002</v>
      </c>
      <c r="Y56" s="202">
        <v>0</v>
      </c>
      <c r="Z56">
        <v>0</v>
      </c>
      <c r="AA56" s="202">
        <v>9.15</v>
      </c>
      <c r="AB56" s="202">
        <v>0</v>
      </c>
      <c r="AC56" s="202">
        <v>0</v>
      </c>
      <c r="AD56" s="202">
        <v>0</v>
      </c>
      <c r="AE56" s="202">
        <v>29</v>
      </c>
      <c r="AF56" s="202">
        <v>0</v>
      </c>
      <c r="AG56" s="202">
        <v>0</v>
      </c>
      <c r="AH56" s="202">
        <v>0</v>
      </c>
      <c r="AI56" s="202">
        <v>58.45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19.38</v>
      </c>
      <c r="AQ56" s="202">
        <v>17.75</v>
      </c>
      <c r="AR56" s="202">
        <v>25.2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5.01</v>
      </c>
      <c r="L57" s="202">
        <v>179.25</v>
      </c>
      <c r="M57" s="202">
        <v>26.16</v>
      </c>
      <c r="N57" s="202">
        <v>35.31</v>
      </c>
      <c r="O57" s="202">
        <v>0</v>
      </c>
      <c r="P57" s="202">
        <v>36.57</v>
      </c>
      <c r="Q57" s="202">
        <v>3.55</v>
      </c>
      <c r="R57" s="202">
        <v>7.13</v>
      </c>
      <c r="S57" s="202">
        <v>4.34</v>
      </c>
      <c r="T57" s="202">
        <v>0</v>
      </c>
      <c r="U57" s="202">
        <v>58.68</v>
      </c>
      <c r="V57" s="202">
        <v>3.4</v>
      </c>
      <c r="W57" s="202">
        <v>7.25</v>
      </c>
      <c r="X57" s="202">
        <v>16.98</v>
      </c>
      <c r="Y57" s="202">
        <v>0</v>
      </c>
      <c r="Z57">
        <v>0</v>
      </c>
      <c r="AA57" s="202">
        <v>9.15</v>
      </c>
      <c r="AB57" s="202">
        <v>0</v>
      </c>
      <c r="AC57" s="202">
        <v>0</v>
      </c>
      <c r="AD57" s="202">
        <v>0</v>
      </c>
      <c r="AE57" s="202">
        <v>29</v>
      </c>
      <c r="AF57" s="202">
        <v>0</v>
      </c>
      <c r="AG57" s="202">
        <v>0</v>
      </c>
      <c r="AH57" s="202">
        <v>0</v>
      </c>
      <c r="AI57" s="202">
        <v>58.45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19.38</v>
      </c>
      <c r="AQ57" s="202">
        <v>17.75</v>
      </c>
      <c r="AR57" s="202">
        <v>25.2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5.01</v>
      </c>
      <c r="L58" s="202">
        <v>179.25</v>
      </c>
      <c r="M58" s="202">
        <v>26.16</v>
      </c>
      <c r="N58" s="202">
        <v>35.31</v>
      </c>
      <c r="O58" s="202">
        <v>0</v>
      </c>
      <c r="P58" s="202">
        <v>36.57</v>
      </c>
      <c r="Q58" s="202">
        <v>3.55</v>
      </c>
      <c r="R58" s="202">
        <v>7.13</v>
      </c>
      <c r="S58" s="202">
        <v>4.34</v>
      </c>
      <c r="T58" s="202">
        <v>0</v>
      </c>
      <c r="U58" s="202">
        <v>58.68</v>
      </c>
      <c r="V58" s="202">
        <v>3.4</v>
      </c>
      <c r="W58" s="202">
        <v>9.56</v>
      </c>
      <c r="X58" s="202">
        <v>29.39</v>
      </c>
      <c r="Y58" s="202">
        <v>0</v>
      </c>
      <c r="Z58">
        <v>0</v>
      </c>
      <c r="AA58" s="202">
        <v>9.15</v>
      </c>
      <c r="AB58" s="202">
        <v>0</v>
      </c>
      <c r="AC58" s="202">
        <v>0</v>
      </c>
      <c r="AD58" s="202">
        <v>0</v>
      </c>
      <c r="AE58" s="202">
        <v>29</v>
      </c>
      <c r="AF58" s="202">
        <v>0</v>
      </c>
      <c r="AG58" s="202">
        <v>0</v>
      </c>
      <c r="AH58" s="202">
        <v>0</v>
      </c>
      <c r="AI58" s="202">
        <v>58.45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19.38</v>
      </c>
      <c r="AQ58" s="202">
        <v>17.75</v>
      </c>
      <c r="AR58" s="202">
        <v>25.2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4.9800000000000004</v>
      </c>
      <c r="L59" s="202">
        <v>179.25</v>
      </c>
      <c r="M59" s="202">
        <v>26.16</v>
      </c>
      <c r="N59" s="202">
        <v>35.31</v>
      </c>
      <c r="O59" s="202">
        <v>0</v>
      </c>
      <c r="P59" s="202">
        <v>36.57</v>
      </c>
      <c r="Q59" s="202">
        <v>3.36</v>
      </c>
      <c r="R59" s="202">
        <v>6.94</v>
      </c>
      <c r="S59" s="202">
        <v>4.32</v>
      </c>
      <c r="T59" s="202">
        <v>0</v>
      </c>
      <c r="U59" s="202">
        <v>58.68</v>
      </c>
      <c r="V59" s="202">
        <v>3.4</v>
      </c>
      <c r="W59" s="202">
        <v>9.56</v>
      </c>
      <c r="X59" s="202">
        <v>29.39</v>
      </c>
      <c r="Y59" s="202">
        <v>0</v>
      </c>
      <c r="Z59">
        <v>0</v>
      </c>
      <c r="AA59" s="202">
        <v>9.15</v>
      </c>
      <c r="AB59" s="202">
        <v>0</v>
      </c>
      <c r="AC59" s="202">
        <v>0</v>
      </c>
      <c r="AD59" s="202">
        <v>0</v>
      </c>
      <c r="AE59" s="202">
        <v>29</v>
      </c>
      <c r="AF59" s="202">
        <v>0</v>
      </c>
      <c r="AG59" s="202">
        <v>0</v>
      </c>
      <c r="AH59" s="202">
        <v>0</v>
      </c>
      <c r="AI59" s="202">
        <v>58.45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19.38</v>
      </c>
      <c r="AQ59" s="202">
        <v>7.76</v>
      </c>
      <c r="AR59" s="202">
        <v>25.2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4.9800000000000004</v>
      </c>
      <c r="L60" s="202">
        <v>179.25</v>
      </c>
      <c r="M60" s="202">
        <v>26.16</v>
      </c>
      <c r="N60" s="202">
        <v>35.31</v>
      </c>
      <c r="O60" s="202">
        <v>0</v>
      </c>
      <c r="P60" s="202">
        <v>36.57</v>
      </c>
      <c r="Q60" s="202">
        <v>3.36</v>
      </c>
      <c r="R60" s="202">
        <v>6.94</v>
      </c>
      <c r="S60" s="202">
        <v>4.32</v>
      </c>
      <c r="T60" s="202">
        <v>0</v>
      </c>
      <c r="U60" s="202">
        <v>58.68</v>
      </c>
      <c r="V60" s="202">
        <v>3.4</v>
      </c>
      <c r="W60" s="202">
        <v>9.56</v>
      </c>
      <c r="X60" s="202">
        <v>29.39</v>
      </c>
      <c r="Y60" s="202">
        <v>0</v>
      </c>
      <c r="Z60">
        <v>0</v>
      </c>
      <c r="AA60" s="202">
        <v>9.15</v>
      </c>
      <c r="AB60" s="202">
        <v>0</v>
      </c>
      <c r="AC60" s="202">
        <v>0</v>
      </c>
      <c r="AD60" s="202">
        <v>0</v>
      </c>
      <c r="AE60" s="202">
        <v>29</v>
      </c>
      <c r="AF60" s="202">
        <v>0</v>
      </c>
      <c r="AG60" s="202">
        <v>0</v>
      </c>
      <c r="AH60" s="202">
        <v>0</v>
      </c>
      <c r="AI60" s="202">
        <v>58.45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19.38</v>
      </c>
      <c r="AQ60" s="202">
        <v>7.76</v>
      </c>
      <c r="AR60" s="202">
        <v>25.2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4.9800000000000004</v>
      </c>
      <c r="L61" s="202">
        <v>179.25</v>
      </c>
      <c r="M61" s="202">
        <v>26.16</v>
      </c>
      <c r="N61" s="202">
        <v>35.31</v>
      </c>
      <c r="O61" s="202">
        <v>0</v>
      </c>
      <c r="P61" s="202">
        <v>36.57</v>
      </c>
      <c r="Q61" s="202">
        <v>3.36</v>
      </c>
      <c r="R61" s="202">
        <v>6.94</v>
      </c>
      <c r="S61" s="202">
        <v>4.32</v>
      </c>
      <c r="T61" s="202">
        <v>0</v>
      </c>
      <c r="U61" s="202">
        <v>58.68</v>
      </c>
      <c r="V61" s="202">
        <v>3.4</v>
      </c>
      <c r="W61" s="202">
        <v>9.56</v>
      </c>
      <c r="X61" s="202">
        <v>29.39</v>
      </c>
      <c r="Y61" s="202">
        <v>0</v>
      </c>
      <c r="Z61">
        <v>0</v>
      </c>
      <c r="AA61" s="202">
        <v>9.15</v>
      </c>
      <c r="AB61" s="202">
        <v>0</v>
      </c>
      <c r="AC61" s="202">
        <v>0</v>
      </c>
      <c r="AD61" s="202">
        <v>0</v>
      </c>
      <c r="AE61" s="202">
        <v>29</v>
      </c>
      <c r="AF61" s="202">
        <v>0</v>
      </c>
      <c r="AG61" s="202">
        <v>0</v>
      </c>
      <c r="AH61" s="202">
        <v>0</v>
      </c>
      <c r="AI61" s="202">
        <v>58.45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19.38</v>
      </c>
      <c r="AQ61" s="202">
        <v>7.76</v>
      </c>
      <c r="AR61" s="202">
        <v>25.2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4.9800000000000004</v>
      </c>
      <c r="L62" s="202">
        <v>179.25</v>
      </c>
      <c r="M62" s="202">
        <v>26.16</v>
      </c>
      <c r="N62" s="202">
        <v>35.31</v>
      </c>
      <c r="O62" s="202">
        <v>0</v>
      </c>
      <c r="P62" s="202">
        <v>36.57</v>
      </c>
      <c r="Q62" s="202">
        <v>3.36</v>
      </c>
      <c r="R62" s="202">
        <v>6.94</v>
      </c>
      <c r="S62" s="202">
        <v>4.32</v>
      </c>
      <c r="T62" s="202">
        <v>0</v>
      </c>
      <c r="U62" s="202">
        <v>58.68</v>
      </c>
      <c r="V62" s="202">
        <v>6.18</v>
      </c>
      <c r="W62" s="202">
        <v>9.56</v>
      </c>
      <c r="X62" s="202">
        <v>29.39</v>
      </c>
      <c r="Y62" s="202">
        <v>0</v>
      </c>
      <c r="Z62">
        <v>0</v>
      </c>
      <c r="AA62" s="202">
        <v>9.15</v>
      </c>
      <c r="AB62" s="202">
        <v>0</v>
      </c>
      <c r="AC62" s="202">
        <v>0</v>
      </c>
      <c r="AD62" s="202">
        <v>0</v>
      </c>
      <c r="AE62" s="202">
        <v>29</v>
      </c>
      <c r="AF62" s="202">
        <v>0</v>
      </c>
      <c r="AG62" s="202">
        <v>0</v>
      </c>
      <c r="AH62" s="202">
        <v>0</v>
      </c>
      <c r="AI62" s="202">
        <v>58.45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19.38</v>
      </c>
      <c r="AQ62" s="202">
        <v>7.76</v>
      </c>
      <c r="AR62" s="202">
        <v>25.2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5.0599999999999996</v>
      </c>
      <c r="L63" s="202">
        <v>179.25</v>
      </c>
      <c r="M63" s="202">
        <v>26.16</v>
      </c>
      <c r="N63" s="202">
        <v>35.31</v>
      </c>
      <c r="O63" s="202">
        <v>0</v>
      </c>
      <c r="P63" s="202">
        <v>36.57</v>
      </c>
      <c r="Q63" s="202">
        <v>3.36</v>
      </c>
      <c r="R63" s="202">
        <v>6.94</v>
      </c>
      <c r="S63" s="202">
        <v>4.32</v>
      </c>
      <c r="T63" s="202">
        <v>0</v>
      </c>
      <c r="U63" s="202">
        <v>58.68</v>
      </c>
      <c r="V63" s="202">
        <v>6.18</v>
      </c>
      <c r="W63" s="202">
        <v>9.56</v>
      </c>
      <c r="X63" s="202">
        <v>29.39</v>
      </c>
      <c r="Y63" s="202">
        <v>0</v>
      </c>
      <c r="Z63">
        <v>0</v>
      </c>
      <c r="AA63" s="202">
        <v>9.15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28.81</v>
      </c>
      <c r="AH63" s="202">
        <v>0</v>
      </c>
      <c r="AI63" s="202">
        <v>50.82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75.87</v>
      </c>
      <c r="AQ63" s="202">
        <v>7.81</v>
      </c>
      <c r="AR63" s="202">
        <v>25.2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4.9800000000000004</v>
      </c>
      <c r="L64" s="202">
        <v>179.25</v>
      </c>
      <c r="M64" s="202">
        <v>26.16</v>
      </c>
      <c r="N64" s="202">
        <v>35.31</v>
      </c>
      <c r="O64" s="202">
        <v>0</v>
      </c>
      <c r="P64" s="202">
        <v>36.57</v>
      </c>
      <c r="Q64" s="202">
        <v>3.36</v>
      </c>
      <c r="R64" s="202">
        <v>6.94</v>
      </c>
      <c r="S64" s="202">
        <v>4.32</v>
      </c>
      <c r="T64" s="202">
        <v>0</v>
      </c>
      <c r="U64" s="202">
        <v>58.68</v>
      </c>
      <c r="V64" s="202">
        <v>6.18</v>
      </c>
      <c r="W64" s="202">
        <v>9.56</v>
      </c>
      <c r="X64" s="202">
        <v>29.39</v>
      </c>
      <c r="Y64" s="202">
        <v>0</v>
      </c>
      <c r="Z64">
        <v>0</v>
      </c>
      <c r="AA64" s="202">
        <v>9.15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28.81</v>
      </c>
      <c r="AH64" s="202">
        <v>0</v>
      </c>
      <c r="AI64" s="202">
        <v>50.82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75.87</v>
      </c>
      <c r="AQ64" s="202">
        <v>7.81</v>
      </c>
      <c r="AR64" s="202">
        <v>25.2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4.9800000000000004</v>
      </c>
      <c r="L65" s="202">
        <v>179.25</v>
      </c>
      <c r="M65" s="202">
        <v>26.16</v>
      </c>
      <c r="N65" s="202">
        <v>35.31</v>
      </c>
      <c r="O65" s="202">
        <v>0</v>
      </c>
      <c r="P65" s="202">
        <v>36.57</v>
      </c>
      <c r="Q65" s="202">
        <v>3.36</v>
      </c>
      <c r="R65" s="202">
        <v>6.94</v>
      </c>
      <c r="S65" s="202">
        <v>4.32</v>
      </c>
      <c r="T65" s="202">
        <v>0</v>
      </c>
      <c r="U65" s="202">
        <v>58.68</v>
      </c>
      <c r="V65" s="202">
        <v>6.18</v>
      </c>
      <c r="W65" s="202">
        <v>9.56</v>
      </c>
      <c r="X65" s="202">
        <v>29.39</v>
      </c>
      <c r="Y65" s="202">
        <v>0</v>
      </c>
      <c r="Z65">
        <v>0</v>
      </c>
      <c r="AA65" s="202">
        <v>9.15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28.81</v>
      </c>
      <c r="AH65" s="202">
        <v>0</v>
      </c>
      <c r="AI65" s="202">
        <v>50.82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75.52</v>
      </c>
      <c r="AQ65" s="202">
        <v>7.76</v>
      </c>
      <c r="AR65" s="202">
        <v>25.2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4.9800000000000004</v>
      </c>
      <c r="L66" s="202">
        <v>179.25</v>
      </c>
      <c r="M66" s="202">
        <v>26.16</v>
      </c>
      <c r="N66" s="202">
        <v>35.31</v>
      </c>
      <c r="O66" s="202">
        <v>0</v>
      </c>
      <c r="P66" s="202">
        <v>36.57</v>
      </c>
      <c r="Q66" s="202">
        <v>3.36</v>
      </c>
      <c r="R66" s="202">
        <v>6.94</v>
      </c>
      <c r="S66" s="202">
        <v>4.32</v>
      </c>
      <c r="T66" s="202">
        <v>0</v>
      </c>
      <c r="U66" s="202">
        <v>58.68</v>
      </c>
      <c r="V66" s="202">
        <v>6.18</v>
      </c>
      <c r="W66" s="202">
        <v>9.56</v>
      </c>
      <c r="X66" s="202">
        <v>29.39</v>
      </c>
      <c r="Y66" s="202">
        <v>0</v>
      </c>
      <c r="Z66">
        <v>0</v>
      </c>
      <c r="AA66" s="202">
        <v>9.15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28.81</v>
      </c>
      <c r="AH66" s="202">
        <v>0</v>
      </c>
      <c r="AI66" s="202">
        <v>50.82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75.52</v>
      </c>
      <c r="AQ66" s="202">
        <v>7.76</v>
      </c>
      <c r="AR66" s="202">
        <v>25.2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4.9800000000000004</v>
      </c>
      <c r="L67" s="202">
        <v>179.25</v>
      </c>
      <c r="M67" s="202">
        <v>26.16</v>
      </c>
      <c r="N67" s="202">
        <v>35.31</v>
      </c>
      <c r="O67" s="202">
        <v>0</v>
      </c>
      <c r="P67" s="202">
        <v>36.57</v>
      </c>
      <c r="Q67" s="202">
        <v>3.36</v>
      </c>
      <c r="R67" s="202">
        <v>6.94</v>
      </c>
      <c r="S67" s="202">
        <v>4.32</v>
      </c>
      <c r="T67" s="202">
        <v>0</v>
      </c>
      <c r="U67" s="202">
        <v>58.68</v>
      </c>
      <c r="V67" s="202">
        <v>6.18</v>
      </c>
      <c r="W67" s="202">
        <v>9.56</v>
      </c>
      <c r="X67" s="202">
        <v>29.39</v>
      </c>
      <c r="Y67" s="202">
        <v>0</v>
      </c>
      <c r="Z67">
        <v>0</v>
      </c>
      <c r="AA67" s="202">
        <v>9.15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28.81</v>
      </c>
      <c r="AH67" s="202">
        <v>0</v>
      </c>
      <c r="AI67" s="202">
        <v>50.82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75.52</v>
      </c>
      <c r="AQ67" s="202">
        <v>7.76</v>
      </c>
      <c r="AR67" s="202">
        <v>25.2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4.9800000000000004</v>
      </c>
      <c r="L68" s="202">
        <v>179.25</v>
      </c>
      <c r="M68" s="202">
        <v>26.16</v>
      </c>
      <c r="N68" s="202">
        <v>35.31</v>
      </c>
      <c r="O68" s="202">
        <v>0</v>
      </c>
      <c r="P68" s="202">
        <v>36.57</v>
      </c>
      <c r="Q68" s="202">
        <v>3.36</v>
      </c>
      <c r="R68" s="202">
        <v>6.94</v>
      </c>
      <c r="S68" s="202">
        <v>4.32</v>
      </c>
      <c r="T68" s="202">
        <v>0</v>
      </c>
      <c r="U68" s="202">
        <v>58.68</v>
      </c>
      <c r="V68" s="202">
        <v>6.18</v>
      </c>
      <c r="W68" s="202">
        <v>9.56</v>
      </c>
      <c r="X68" s="202">
        <v>29.39</v>
      </c>
      <c r="Y68" s="202">
        <v>0</v>
      </c>
      <c r="Z68">
        <v>0</v>
      </c>
      <c r="AA68" s="202">
        <v>9.15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28.81</v>
      </c>
      <c r="AH68" s="202">
        <v>0</v>
      </c>
      <c r="AI68" s="202">
        <v>50.82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75.52</v>
      </c>
      <c r="AQ68" s="202">
        <v>7.76</v>
      </c>
      <c r="AR68" s="202">
        <v>25.2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4.9800000000000004</v>
      </c>
      <c r="L69" s="202">
        <v>179.25</v>
      </c>
      <c r="M69" s="202">
        <v>26.16</v>
      </c>
      <c r="N69" s="202">
        <v>35.31</v>
      </c>
      <c r="O69" s="202">
        <v>0</v>
      </c>
      <c r="P69" s="202">
        <v>36.57</v>
      </c>
      <c r="Q69" s="202">
        <v>3.36</v>
      </c>
      <c r="R69" s="202">
        <v>6.94</v>
      </c>
      <c r="S69" s="202">
        <v>4.32</v>
      </c>
      <c r="T69" s="202">
        <v>0</v>
      </c>
      <c r="U69" s="202">
        <v>58.68</v>
      </c>
      <c r="V69" s="202">
        <v>6.18</v>
      </c>
      <c r="W69" s="202">
        <v>9.56</v>
      </c>
      <c r="X69" s="202">
        <v>29.39</v>
      </c>
      <c r="Y69" s="202">
        <v>0</v>
      </c>
      <c r="Z69">
        <v>0</v>
      </c>
      <c r="AA69" s="202">
        <v>9.15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28.81</v>
      </c>
      <c r="AH69" s="202">
        <v>0</v>
      </c>
      <c r="AI69" s="202">
        <v>50.82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75.52</v>
      </c>
      <c r="AQ69" s="202">
        <v>7.76</v>
      </c>
      <c r="AR69" s="202">
        <v>25.2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4.9800000000000004</v>
      </c>
      <c r="L70" s="202">
        <v>179.25</v>
      </c>
      <c r="M70" s="202">
        <v>26.16</v>
      </c>
      <c r="N70" s="202">
        <v>35.31</v>
      </c>
      <c r="O70" s="202">
        <v>0</v>
      </c>
      <c r="P70" s="202">
        <v>36.57</v>
      </c>
      <c r="Q70" s="202">
        <v>3.36</v>
      </c>
      <c r="R70" s="202">
        <v>6.94</v>
      </c>
      <c r="S70" s="202">
        <v>4.32</v>
      </c>
      <c r="T70" s="202">
        <v>0</v>
      </c>
      <c r="U70" s="202">
        <v>58.68</v>
      </c>
      <c r="V70" s="202">
        <v>6.18</v>
      </c>
      <c r="W70" s="202">
        <v>9.56</v>
      </c>
      <c r="X70" s="202">
        <v>29.39</v>
      </c>
      <c r="Y70" s="202">
        <v>0</v>
      </c>
      <c r="Z70">
        <v>0</v>
      </c>
      <c r="AA70" s="202">
        <v>9.15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28.81</v>
      </c>
      <c r="AH70" s="202">
        <v>0</v>
      </c>
      <c r="AI70" s="202">
        <v>50.82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75.52</v>
      </c>
      <c r="AQ70" s="202">
        <v>7.76</v>
      </c>
      <c r="AR70" s="202">
        <v>22.65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4.9800000000000004</v>
      </c>
      <c r="L71" s="202">
        <v>179.25</v>
      </c>
      <c r="M71" s="202">
        <v>26.16</v>
      </c>
      <c r="N71" s="202">
        <v>35.31</v>
      </c>
      <c r="O71" s="202">
        <v>0</v>
      </c>
      <c r="P71" s="202">
        <v>36.57</v>
      </c>
      <c r="Q71" s="202">
        <v>3.36</v>
      </c>
      <c r="R71" s="202">
        <v>6.94</v>
      </c>
      <c r="S71" s="202">
        <v>4.32</v>
      </c>
      <c r="T71" s="202">
        <v>0</v>
      </c>
      <c r="U71" s="202">
        <v>58.68</v>
      </c>
      <c r="V71" s="202">
        <v>6.18</v>
      </c>
      <c r="W71" s="202">
        <v>9.56</v>
      </c>
      <c r="X71" s="202">
        <v>29.39</v>
      </c>
      <c r="Y71" s="202">
        <v>0</v>
      </c>
      <c r="Z71">
        <v>0</v>
      </c>
      <c r="AA71" s="202">
        <v>9.15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28.81</v>
      </c>
      <c r="AH71" s="202">
        <v>0</v>
      </c>
      <c r="AI71" s="202">
        <v>50.82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75.53</v>
      </c>
      <c r="AQ71" s="202">
        <v>7.76</v>
      </c>
      <c r="AR71" s="202">
        <v>20.5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4.9800000000000004</v>
      </c>
      <c r="L72" s="202">
        <v>179.25</v>
      </c>
      <c r="M72" s="202">
        <v>26.16</v>
      </c>
      <c r="N72" s="202">
        <v>35.31</v>
      </c>
      <c r="O72" s="202">
        <v>0</v>
      </c>
      <c r="P72" s="202">
        <v>36.57</v>
      </c>
      <c r="Q72" s="202">
        <v>3.36</v>
      </c>
      <c r="R72" s="202">
        <v>6.94</v>
      </c>
      <c r="S72" s="202">
        <v>4.32</v>
      </c>
      <c r="T72" s="202">
        <v>0</v>
      </c>
      <c r="U72" s="202">
        <v>58.68</v>
      </c>
      <c r="V72" s="202">
        <v>6.18</v>
      </c>
      <c r="W72" s="202">
        <v>9.56</v>
      </c>
      <c r="X72" s="202">
        <v>29.39</v>
      </c>
      <c r="Y72" s="202">
        <v>0</v>
      </c>
      <c r="Z72">
        <v>0</v>
      </c>
      <c r="AA72" s="202">
        <v>9.15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28.81</v>
      </c>
      <c r="AH72" s="202">
        <v>0</v>
      </c>
      <c r="AI72" s="202">
        <v>50.82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75.53</v>
      </c>
      <c r="AQ72" s="202">
        <v>7.75</v>
      </c>
      <c r="AR72" s="202">
        <v>16.96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4.9800000000000004</v>
      </c>
      <c r="L73" s="202">
        <v>179.25</v>
      </c>
      <c r="M73" s="202">
        <v>26.16</v>
      </c>
      <c r="N73" s="202">
        <v>35.31</v>
      </c>
      <c r="O73" s="202">
        <v>0</v>
      </c>
      <c r="P73" s="202">
        <v>36.57</v>
      </c>
      <c r="Q73" s="202">
        <v>3.36</v>
      </c>
      <c r="R73" s="202">
        <v>6.94</v>
      </c>
      <c r="S73" s="202">
        <v>4.32</v>
      </c>
      <c r="T73" s="202">
        <v>0</v>
      </c>
      <c r="U73" s="202">
        <v>58.68</v>
      </c>
      <c r="V73" s="202">
        <v>6.18</v>
      </c>
      <c r="W73" s="202">
        <v>9.83</v>
      </c>
      <c r="X73" s="202">
        <v>29.39</v>
      </c>
      <c r="Y73" s="202">
        <v>0</v>
      </c>
      <c r="Z73">
        <v>0</v>
      </c>
      <c r="AA73" s="202">
        <v>9.15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28.81</v>
      </c>
      <c r="AH73" s="202">
        <v>0</v>
      </c>
      <c r="AI73" s="202">
        <v>58.45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75.53</v>
      </c>
      <c r="AQ73" s="202">
        <v>7.75</v>
      </c>
      <c r="AR73" s="202">
        <v>13.77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4.9800000000000004</v>
      </c>
      <c r="L74" s="202">
        <v>179.25</v>
      </c>
      <c r="M74" s="202">
        <v>26.16</v>
      </c>
      <c r="N74" s="202">
        <v>35.31</v>
      </c>
      <c r="O74" s="202">
        <v>0</v>
      </c>
      <c r="P74" s="202">
        <v>36.57</v>
      </c>
      <c r="Q74" s="202">
        <v>3.36</v>
      </c>
      <c r="R74" s="202">
        <v>6.94</v>
      </c>
      <c r="S74" s="202">
        <v>4.32</v>
      </c>
      <c r="T74" s="202">
        <v>0</v>
      </c>
      <c r="U74" s="202">
        <v>58.68</v>
      </c>
      <c r="V74" s="202">
        <v>6.18</v>
      </c>
      <c r="W74" s="202">
        <v>9.83</v>
      </c>
      <c r="X74" s="202">
        <v>29.39</v>
      </c>
      <c r="Y74" s="202">
        <v>0</v>
      </c>
      <c r="Z74">
        <v>0</v>
      </c>
      <c r="AA74" s="202">
        <v>9.15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28.81</v>
      </c>
      <c r="AH74" s="202">
        <v>0</v>
      </c>
      <c r="AI74" s="202">
        <v>58.45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75.53</v>
      </c>
      <c r="AQ74" s="202">
        <v>7.75</v>
      </c>
      <c r="AR74" s="202">
        <v>9.32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4.9800000000000004</v>
      </c>
      <c r="L75" s="202">
        <v>179.25</v>
      </c>
      <c r="M75" s="202">
        <v>26.16</v>
      </c>
      <c r="N75" s="202">
        <v>35.31</v>
      </c>
      <c r="O75" s="202">
        <v>0</v>
      </c>
      <c r="P75" s="202">
        <v>36.57</v>
      </c>
      <c r="Q75" s="202">
        <v>3.36</v>
      </c>
      <c r="R75" s="202">
        <v>6.94</v>
      </c>
      <c r="S75" s="202">
        <v>4.32</v>
      </c>
      <c r="T75" s="202">
        <v>0</v>
      </c>
      <c r="U75" s="202">
        <v>58.68</v>
      </c>
      <c r="V75" s="202">
        <v>6.18</v>
      </c>
      <c r="W75" s="202">
        <v>9.83</v>
      </c>
      <c r="X75" s="202">
        <v>29.39</v>
      </c>
      <c r="Y75" s="202">
        <v>0</v>
      </c>
      <c r="Z75">
        <v>0</v>
      </c>
      <c r="AA75" s="202">
        <v>9.15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28.81</v>
      </c>
      <c r="AH75" s="202">
        <v>0</v>
      </c>
      <c r="AI75" s="202">
        <v>58.45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75.53</v>
      </c>
      <c r="AQ75" s="202">
        <v>7.75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4.9800000000000004</v>
      </c>
      <c r="L76" s="202">
        <v>179.25</v>
      </c>
      <c r="M76" s="202">
        <v>26.16</v>
      </c>
      <c r="N76" s="202">
        <v>35.31</v>
      </c>
      <c r="O76" s="202">
        <v>0</v>
      </c>
      <c r="P76" s="202">
        <v>36.57</v>
      </c>
      <c r="Q76" s="202">
        <v>3.36</v>
      </c>
      <c r="R76" s="202">
        <v>6.94</v>
      </c>
      <c r="S76" s="202">
        <v>4.32</v>
      </c>
      <c r="T76" s="202">
        <v>0</v>
      </c>
      <c r="U76" s="202">
        <v>58.68</v>
      </c>
      <c r="V76" s="202">
        <v>6.18</v>
      </c>
      <c r="W76" s="202">
        <v>9.83</v>
      </c>
      <c r="X76" s="202">
        <v>29.39</v>
      </c>
      <c r="Y76" s="202">
        <v>0</v>
      </c>
      <c r="Z76">
        <v>0</v>
      </c>
      <c r="AA76" s="202">
        <v>9.44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28.81</v>
      </c>
      <c r="AH76" s="202">
        <v>0</v>
      </c>
      <c r="AI76" s="202">
        <v>58.45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48.45</v>
      </c>
      <c r="AQ76" s="202">
        <v>7.75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4.9800000000000004</v>
      </c>
      <c r="L77" s="202">
        <v>179.25</v>
      </c>
      <c r="M77" s="202">
        <v>26.16</v>
      </c>
      <c r="N77" s="202">
        <v>35.31</v>
      </c>
      <c r="O77" s="202">
        <v>0</v>
      </c>
      <c r="P77" s="202">
        <v>36.57</v>
      </c>
      <c r="Q77" s="202">
        <v>3.28</v>
      </c>
      <c r="R77" s="202">
        <v>6.77</v>
      </c>
      <c r="S77" s="202">
        <v>4.25</v>
      </c>
      <c r="T77" s="202">
        <v>0</v>
      </c>
      <c r="U77" s="202">
        <v>58.68</v>
      </c>
      <c r="V77" s="202">
        <v>6.18</v>
      </c>
      <c r="W77" s="202">
        <v>9.83</v>
      </c>
      <c r="X77" s="202">
        <v>29.39</v>
      </c>
      <c r="Y77" s="202">
        <v>0</v>
      </c>
      <c r="Z77">
        <v>0</v>
      </c>
      <c r="AA77" s="202">
        <v>9.44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28.81</v>
      </c>
      <c r="AH77" s="202">
        <v>0</v>
      </c>
      <c r="AI77" s="202">
        <v>58.45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38.76</v>
      </c>
      <c r="AQ77" s="202">
        <v>17.649999999999999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4.9800000000000004</v>
      </c>
      <c r="L78" s="202">
        <v>179.25</v>
      </c>
      <c r="M78" s="202">
        <v>26.16</v>
      </c>
      <c r="N78" s="202">
        <v>35.31</v>
      </c>
      <c r="O78" s="202">
        <v>0</v>
      </c>
      <c r="P78" s="202">
        <v>36.57</v>
      </c>
      <c r="Q78" s="202">
        <v>3.36</v>
      </c>
      <c r="R78" s="202">
        <v>6.94</v>
      </c>
      <c r="S78" s="202">
        <v>4.32</v>
      </c>
      <c r="T78" s="202">
        <v>0</v>
      </c>
      <c r="U78" s="202">
        <v>58.68</v>
      </c>
      <c r="V78" s="202">
        <v>6.18</v>
      </c>
      <c r="W78" s="202">
        <v>9.83</v>
      </c>
      <c r="X78" s="202">
        <v>29.39</v>
      </c>
      <c r="Y78" s="202">
        <v>0</v>
      </c>
      <c r="Z78">
        <v>0</v>
      </c>
      <c r="AA78" s="202">
        <v>9.44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28.81</v>
      </c>
      <c r="AH78" s="202">
        <v>0</v>
      </c>
      <c r="AI78" s="202">
        <v>58.45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75.53</v>
      </c>
      <c r="AQ78" s="202">
        <v>17.649999999999999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4.9800000000000004</v>
      </c>
      <c r="L79" s="202">
        <v>193.78</v>
      </c>
      <c r="M79" s="202">
        <v>26.16</v>
      </c>
      <c r="N79" s="202">
        <v>35.31</v>
      </c>
      <c r="O79" s="202">
        <v>0</v>
      </c>
      <c r="P79" s="202">
        <v>36.57</v>
      </c>
      <c r="Q79" s="202">
        <v>6.11</v>
      </c>
      <c r="R79" s="202">
        <v>12.23</v>
      </c>
      <c r="S79" s="202">
        <v>7.85</v>
      </c>
      <c r="T79" s="202">
        <v>0</v>
      </c>
      <c r="U79" s="202">
        <v>58.68</v>
      </c>
      <c r="V79" s="202">
        <v>6.18</v>
      </c>
      <c r="W79" s="202">
        <v>9.83</v>
      </c>
      <c r="X79" s="202">
        <v>29.39</v>
      </c>
      <c r="Y79" s="202">
        <v>0</v>
      </c>
      <c r="Z79">
        <v>0</v>
      </c>
      <c r="AA79" s="202">
        <v>9.44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28.81</v>
      </c>
      <c r="AH79" s="202">
        <v>0</v>
      </c>
      <c r="AI79" s="202">
        <v>55.6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75.53</v>
      </c>
      <c r="AQ79" s="202">
        <v>19.03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4.9800000000000004</v>
      </c>
      <c r="L80" s="202">
        <v>261.64</v>
      </c>
      <c r="M80" s="202">
        <v>26.16</v>
      </c>
      <c r="N80" s="202">
        <v>35.31</v>
      </c>
      <c r="O80" s="202">
        <v>0</v>
      </c>
      <c r="P80" s="202">
        <v>36.57</v>
      </c>
      <c r="Q80" s="202">
        <v>6</v>
      </c>
      <c r="R80" s="202">
        <v>12.23</v>
      </c>
      <c r="S80" s="202">
        <v>7.66</v>
      </c>
      <c r="T80" s="202">
        <v>0</v>
      </c>
      <c r="U80" s="202">
        <v>58.68</v>
      </c>
      <c r="V80" s="202">
        <v>6.18</v>
      </c>
      <c r="W80" s="202">
        <v>9.83</v>
      </c>
      <c r="X80" s="202">
        <v>29.39</v>
      </c>
      <c r="Y80" s="202">
        <v>0</v>
      </c>
      <c r="Z80">
        <v>0</v>
      </c>
      <c r="AA80" s="202">
        <v>9.44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28.81</v>
      </c>
      <c r="AH80" s="202">
        <v>0</v>
      </c>
      <c r="AI80" s="202">
        <v>55.6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75.53</v>
      </c>
      <c r="AQ80" s="202">
        <v>19.03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4.9800000000000004</v>
      </c>
      <c r="L81" s="202">
        <v>290.67</v>
      </c>
      <c r="M81" s="202">
        <v>26.16</v>
      </c>
      <c r="N81" s="202">
        <v>35.31</v>
      </c>
      <c r="O81" s="202">
        <v>0</v>
      </c>
      <c r="P81" s="202">
        <v>36.57</v>
      </c>
      <c r="Q81" s="202">
        <v>6</v>
      </c>
      <c r="R81" s="202">
        <v>12.23</v>
      </c>
      <c r="S81" s="202">
        <v>7.66</v>
      </c>
      <c r="T81" s="202">
        <v>0</v>
      </c>
      <c r="U81" s="202">
        <v>58.68</v>
      </c>
      <c r="V81" s="202">
        <v>6.18</v>
      </c>
      <c r="W81" s="202">
        <v>9.83</v>
      </c>
      <c r="X81" s="202">
        <v>29.39</v>
      </c>
      <c r="Y81" s="202">
        <v>0</v>
      </c>
      <c r="Z81">
        <v>0</v>
      </c>
      <c r="AA81" s="202">
        <v>9.44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28.81</v>
      </c>
      <c r="AH81" s="202">
        <v>0</v>
      </c>
      <c r="AI81" s="202">
        <v>55.6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75.53</v>
      </c>
      <c r="AQ81" s="202">
        <v>19.03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4.9800000000000004</v>
      </c>
      <c r="L82" s="202">
        <v>290.67</v>
      </c>
      <c r="M82" s="202">
        <v>26.16</v>
      </c>
      <c r="N82" s="202">
        <v>35.31</v>
      </c>
      <c r="O82" s="202">
        <v>0</v>
      </c>
      <c r="P82" s="202">
        <v>36.57</v>
      </c>
      <c r="Q82" s="202">
        <v>6</v>
      </c>
      <c r="R82" s="202">
        <v>12.23</v>
      </c>
      <c r="S82" s="202">
        <v>7.66</v>
      </c>
      <c r="T82" s="202">
        <v>0</v>
      </c>
      <c r="U82" s="202">
        <v>58.68</v>
      </c>
      <c r="V82" s="202">
        <v>6.18</v>
      </c>
      <c r="W82" s="202">
        <v>9.83</v>
      </c>
      <c r="X82" s="202">
        <v>29.39</v>
      </c>
      <c r="Y82" s="202">
        <v>0</v>
      </c>
      <c r="Z82">
        <v>0</v>
      </c>
      <c r="AA82" s="202">
        <v>9.44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28.81</v>
      </c>
      <c r="AH82" s="202">
        <v>0</v>
      </c>
      <c r="AI82" s="202">
        <v>55.6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75.53</v>
      </c>
      <c r="AQ82" s="202">
        <v>19.03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4.9800000000000004</v>
      </c>
      <c r="L83" s="202">
        <v>290.67</v>
      </c>
      <c r="M83" s="202">
        <v>26.16</v>
      </c>
      <c r="N83" s="202">
        <v>35.31</v>
      </c>
      <c r="O83" s="202">
        <v>0</v>
      </c>
      <c r="P83" s="202">
        <v>36.57</v>
      </c>
      <c r="Q83" s="202">
        <v>6</v>
      </c>
      <c r="R83" s="202">
        <v>12.23</v>
      </c>
      <c r="S83" s="202">
        <v>7.66</v>
      </c>
      <c r="T83" s="202">
        <v>0</v>
      </c>
      <c r="U83" s="202">
        <v>58.68</v>
      </c>
      <c r="V83" s="202">
        <v>6.18</v>
      </c>
      <c r="W83" s="202">
        <v>9.83</v>
      </c>
      <c r="X83" s="202">
        <v>29.39</v>
      </c>
      <c r="Y83" s="202">
        <v>0</v>
      </c>
      <c r="Z83">
        <v>0</v>
      </c>
      <c r="AA83" s="202">
        <v>9.44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28.81</v>
      </c>
      <c r="AH83" s="202">
        <v>0</v>
      </c>
      <c r="AI83" s="202">
        <v>55.6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75.53</v>
      </c>
      <c r="AQ83" s="202">
        <v>19.03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4.9800000000000004</v>
      </c>
      <c r="L84" s="202">
        <v>290.67</v>
      </c>
      <c r="M84" s="202">
        <v>26.16</v>
      </c>
      <c r="N84" s="202">
        <v>35.31</v>
      </c>
      <c r="O84" s="202">
        <v>0</v>
      </c>
      <c r="P84" s="202">
        <v>36.57</v>
      </c>
      <c r="Q84" s="202">
        <v>6</v>
      </c>
      <c r="R84" s="202">
        <v>12.23</v>
      </c>
      <c r="S84" s="202">
        <v>7.66</v>
      </c>
      <c r="T84" s="202">
        <v>0</v>
      </c>
      <c r="U84" s="202">
        <v>58.68</v>
      </c>
      <c r="V84" s="202">
        <v>6.18</v>
      </c>
      <c r="W84" s="202">
        <v>9.83</v>
      </c>
      <c r="X84" s="202">
        <v>29.39</v>
      </c>
      <c r="Y84" s="202">
        <v>0</v>
      </c>
      <c r="Z84">
        <v>0</v>
      </c>
      <c r="AA84" s="202">
        <v>9.44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28.81</v>
      </c>
      <c r="AH84" s="202">
        <v>0</v>
      </c>
      <c r="AI84" s="202">
        <v>55.6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75.53</v>
      </c>
      <c r="AQ84" s="202">
        <v>19.03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4.9800000000000004</v>
      </c>
      <c r="L85" s="202">
        <v>290.67</v>
      </c>
      <c r="M85" s="202">
        <v>26.16</v>
      </c>
      <c r="N85" s="202">
        <v>35.31</v>
      </c>
      <c r="O85" s="202">
        <v>0</v>
      </c>
      <c r="P85" s="202">
        <v>36.57</v>
      </c>
      <c r="Q85" s="202">
        <v>6</v>
      </c>
      <c r="R85" s="202">
        <v>12.23</v>
      </c>
      <c r="S85" s="202">
        <v>7.66</v>
      </c>
      <c r="T85" s="202">
        <v>0</v>
      </c>
      <c r="U85" s="202">
        <v>58.68</v>
      </c>
      <c r="V85" s="202">
        <v>6.18</v>
      </c>
      <c r="W85" s="202">
        <v>9.83</v>
      </c>
      <c r="X85" s="202">
        <v>29.39</v>
      </c>
      <c r="Y85" s="202">
        <v>0</v>
      </c>
      <c r="Z85">
        <v>0</v>
      </c>
      <c r="AA85" s="202">
        <v>9.44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28.81</v>
      </c>
      <c r="AH85" s="202">
        <v>0</v>
      </c>
      <c r="AI85" s="202">
        <v>55.6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75.53</v>
      </c>
      <c r="AQ85" s="202">
        <v>19.03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4.9800000000000004</v>
      </c>
      <c r="L86" s="202">
        <v>209.73</v>
      </c>
      <c r="M86" s="202">
        <v>26.16</v>
      </c>
      <c r="N86" s="202">
        <v>35.31</v>
      </c>
      <c r="O86" s="202">
        <v>0</v>
      </c>
      <c r="P86" s="202">
        <v>36.57</v>
      </c>
      <c r="Q86" s="202">
        <v>6</v>
      </c>
      <c r="R86" s="202">
        <v>12.23</v>
      </c>
      <c r="S86" s="202">
        <v>7.66</v>
      </c>
      <c r="T86" s="202">
        <v>0</v>
      </c>
      <c r="U86" s="202">
        <v>58.68</v>
      </c>
      <c r="V86" s="202">
        <v>6.18</v>
      </c>
      <c r="W86" s="202">
        <v>9.83</v>
      </c>
      <c r="X86" s="202">
        <v>29.39</v>
      </c>
      <c r="Y86" s="202">
        <v>0</v>
      </c>
      <c r="Z86">
        <v>0</v>
      </c>
      <c r="AA86" s="202">
        <v>9.44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28.81</v>
      </c>
      <c r="AH86" s="202">
        <v>0</v>
      </c>
      <c r="AI86" s="202">
        <v>50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75.53</v>
      </c>
      <c r="AQ86" s="202">
        <v>19.03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4.9800000000000004</v>
      </c>
      <c r="L87" s="202">
        <v>179.24</v>
      </c>
      <c r="M87" s="202">
        <v>26.16</v>
      </c>
      <c r="N87" s="202">
        <v>35.31</v>
      </c>
      <c r="O87" s="202">
        <v>0</v>
      </c>
      <c r="P87" s="202">
        <v>36.57</v>
      </c>
      <c r="Q87" s="202">
        <v>6</v>
      </c>
      <c r="R87" s="202">
        <v>12.23</v>
      </c>
      <c r="S87" s="202">
        <v>7.66</v>
      </c>
      <c r="T87" s="202">
        <v>0</v>
      </c>
      <c r="U87" s="202">
        <v>58.68</v>
      </c>
      <c r="V87" s="202">
        <v>6.18</v>
      </c>
      <c r="W87" s="202">
        <v>9.83</v>
      </c>
      <c r="X87" s="202">
        <v>29.39</v>
      </c>
      <c r="Y87" s="202">
        <v>0</v>
      </c>
      <c r="Z87">
        <v>0</v>
      </c>
      <c r="AA87" s="202">
        <v>9.44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29.96</v>
      </c>
      <c r="AH87" s="202">
        <v>0</v>
      </c>
      <c r="AI87" s="202">
        <v>58.45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75.53</v>
      </c>
      <c r="AQ87" s="202">
        <v>19.03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4.9800000000000004</v>
      </c>
      <c r="L88" s="202">
        <v>179.24</v>
      </c>
      <c r="M88" s="202">
        <v>26.16</v>
      </c>
      <c r="N88" s="202">
        <v>35.31</v>
      </c>
      <c r="O88" s="202">
        <v>0</v>
      </c>
      <c r="P88" s="202">
        <v>36.57</v>
      </c>
      <c r="Q88" s="202">
        <v>6</v>
      </c>
      <c r="R88" s="202">
        <v>12.23</v>
      </c>
      <c r="S88" s="202">
        <v>7.66</v>
      </c>
      <c r="T88" s="202">
        <v>0</v>
      </c>
      <c r="U88" s="202">
        <v>58.68</v>
      </c>
      <c r="V88" s="202">
        <v>6.18</v>
      </c>
      <c r="W88" s="202">
        <v>9.83</v>
      </c>
      <c r="X88" s="202">
        <v>29.39</v>
      </c>
      <c r="Y88" s="202">
        <v>0</v>
      </c>
      <c r="Z88">
        <v>0</v>
      </c>
      <c r="AA88" s="202">
        <v>9.44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29.96</v>
      </c>
      <c r="AH88" s="202">
        <v>0</v>
      </c>
      <c r="AI88" s="202">
        <v>58.45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75.53</v>
      </c>
      <c r="AQ88" s="202">
        <v>19.03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4.9800000000000004</v>
      </c>
      <c r="L89" s="202">
        <v>256.86</v>
      </c>
      <c r="M89" s="202">
        <v>26.16</v>
      </c>
      <c r="N89" s="202">
        <v>35.31</v>
      </c>
      <c r="O89" s="202">
        <v>0</v>
      </c>
      <c r="P89" s="202">
        <v>36.57</v>
      </c>
      <c r="Q89" s="202">
        <v>6</v>
      </c>
      <c r="R89" s="202">
        <v>12.23</v>
      </c>
      <c r="S89" s="202">
        <v>7.66</v>
      </c>
      <c r="T89" s="202">
        <v>0</v>
      </c>
      <c r="U89" s="202">
        <v>58.68</v>
      </c>
      <c r="V89" s="202">
        <v>6.18</v>
      </c>
      <c r="W89" s="202">
        <v>9.83</v>
      </c>
      <c r="X89" s="202">
        <v>29.39</v>
      </c>
      <c r="Y89" s="202">
        <v>0</v>
      </c>
      <c r="Z89">
        <v>0</v>
      </c>
      <c r="AA89" s="202">
        <v>9.44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29.96</v>
      </c>
      <c r="AH89" s="202">
        <v>0</v>
      </c>
      <c r="AI89" s="202">
        <v>58.45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75.53</v>
      </c>
      <c r="AQ89" s="202">
        <v>19.03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4.9800000000000004</v>
      </c>
      <c r="L90" s="202">
        <v>290.67</v>
      </c>
      <c r="M90" s="202">
        <v>26.16</v>
      </c>
      <c r="N90" s="202">
        <v>35.31</v>
      </c>
      <c r="O90" s="202">
        <v>0</v>
      </c>
      <c r="P90" s="202">
        <v>36.57</v>
      </c>
      <c r="Q90" s="202">
        <v>6</v>
      </c>
      <c r="R90" s="202">
        <v>12.23</v>
      </c>
      <c r="S90" s="202">
        <v>7.66</v>
      </c>
      <c r="T90" s="202">
        <v>0</v>
      </c>
      <c r="U90" s="202">
        <v>58.68</v>
      </c>
      <c r="V90" s="202">
        <v>6.18</v>
      </c>
      <c r="W90" s="202">
        <v>9.83</v>
      </c>
      <c r="X90" s="202">
        <v>29.39</v>
      </c>
      <c r="Y90" s="202">
        <v>0</v>
      </c>
      <c r="Z90">
        <v>0</v>
      </c>
      <c r="AA90" s="202">
        <v>9.44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29.96</v>
      </c>
      <c r="AH90" s="202">
        <v>0</v>
      </c>
      <c r="AI90" s="202">
        <v>58.45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75.53</v>
      </c>
      <c r="AQ90" s="202">
        <v>19.03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4.9800000000000004</v>
      </c>
      <c r="L91" s="202">
        <v>290.67</v>
      </c>
      <c r="M91" s="202">
        <v>26.16</v>
      </c>
      <c r="N91" s="202">
        <v>35.31</v>
      </c>
      <c r="O91" s="202">
        <v>0</v>
      </c>
      <c r="P91" s="202">
        <v>36.57</v>
      </c>
      <c r="Q91" s="202">
        <v>6</v>
      </c>
      <c r="R91" s="202">
        <v>12.23</v>
      </c>
      <c r="S91" s="202">
        <v>7.66</v>
      </c>
      <c r="T91" s="202">
        <v>0</v>
      </c>
      <c r="U91" s="202">
        <v>58.68</v>
      </c>
      <c r="V91" s="202">
        <v>6.18</v>
      </c>
      <c r="W91" s="202">
        <v>9.83</v>
      </c>
      <c r="X91" s="202">
        <v>29.39</v>
      </c>
      <c r="Y91" s="202">
        <v>0</v>
      </c>
      <c r="Z91">
        <v>0</v>
      </c>
      <c r="AA91" s="202">
        <v>9.7200000000000006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29.96</v>
      </c>
      <c r="AH91" s="202">
        <v>0</v>
      </c>
      <c r="AI91" s="202">
        <v>58.45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75.53</v>
      </c>
      <c r="AQ91" s="202">
        <v>19.03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4.9800000000000004</v>
      </c>
      <c r="L92" s="202">
        <v>290.67</v>
      </c>
      <c r="M92" s="202">
        <v>26.16</v>
      </c>
      <c r="N92" s="202">
        <v>35.31</v>
      </c>
      <c r="O92" s="202">
        <v>0</v>
      </c>
      <c r="P92" s="202">
        <v>36.57</v>
      </c>
      <c r="Q92" s="202">
        <v>6</v>
      </c>
      <c r="R92" s="202">
        <v>12.23</v>
      </c>
      <c r="S92" s="202">
        <v>7.66</v>
      </c>
      <c r="T92" s="202">
        <v>0</v>
      </c>
      <c r="U92" s="202">
        <v>58.68</v>
      </c>
      <c r="V92" s="202">
        <v>6.18</v>
      </c>
      <c r="W92" s="202">
        <v>9.83</v>
      </c>
      <c r="X92" s="202">
        <v>29.39</v>
      </c>
      <c r="Y92" s="202">
        <v>0</v>
      </c>
      <c r="Z92">
        <v>0</v>
      </c>
      <c r="AA92" s="202">
        <v>9.7200000000000006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29.96</v>
      </c>
      <c r="AH92" s="202">
        <v>0</v>
      </c>
      <c r="AI92" s="202">
        <v>58.45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75.53</v>
      </c>
      <c r="AQ92" s="202">
        <v>19.03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5.28</v>
      </c>
      <c r="L93" s="202">
        <v>290.67</v>
      </c>
      <c r="M93" s="202">
        <v>26.16</v>
      </c>
      <c r="N93" s="202">
        <v>35.31</v>
      </c>
      <c r="O93" s="202">
        <v>0</v>
      </c>
      <c r="P93" s="202">
        <v>36.57</v>
      </c>
      <c r="Q93" s="202">
        <v>6</v>
      </c>
      <c r="R93" s="202">
        <v>12.23</v>
      </c>
      <c r="S93" s="202">
        <v>7.66</v>
      </c>
      <c r="T93" s="202">
        <v>0</v>
      </c>
      <c r="U93" s="202">
        <v>58.68</v>
      </c>
      <c r="V93" s="202">
        <v>6.18</v>
      </c>
      <c r="W93" s="202">
        <v>9.56</v>
      </c>
      <c r="X93" s="202">
        <v>29.39</v>
      </c>
      <c r="Y93" s="202">
        <v>0</v>
      </c>
      <c r="Z93">
        <v>0</v>
      </c>
      <c r="AA93" s="202">
        <v>9.7200000000000006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29.96</v>
      </c>
      <c r="AH93" s="202">
        <v>0</v>
      </c>
      <c r="AI93" s="202">
        <v>58.45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75.53</v>
      </c>
      <c r="AQ93" s="202">
        <v>19.03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4.9800000000000004</v>
      </c>
      <c r="L94" s="202">
        <v>300.36</v>
      </c>
      <c r="M94" s="202">
        <v>26.16</v>
      </c>
      <c r="N94" s="202">
        <v>35.31</v>
      </c>
      <c r="O94" s="202">
        <v>0</v>
      </c>
      <c r="P94" s="202">
        <v>36.57</v>
      </c>
      <c r="Q94" s="202">
        <v>6</v>
      </c>
      <c r="R94" s="202">
        <v>12.23</v>
      </c>
      <c r="S94" s="202">
        <v>7.66</v>
      </c>
      <c r="T94" s="202">
        <v>0</v>
      </c>
      <c r="U94" s="202">
        <v>58.68</v>
      </c>
      <c r="V94" s="202">
        <v>6.18</v>
      </c>
      <c r="W94" s="202">
        <v>9.56</v>
      </c>
      <c r="X94" s="202">
        <v>29.39</v>
      </c>
      <c r="Y94" s="202">
        <v>0</v>
      </c>
      <c r="Z94">
        <v>0</v>
      </c>
      <c r="AA94" s="202">
        <v>9.7200000000000006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29.96</v>
      </c>
      <c r="AH94" s="202">
        <v>0</v>
      </c>
      <c r="AI94" s="202">
        <v>58.45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75.53</v>
      </c>
      <c r="AQ94" s="202">
        <v>19.03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4.9800000000000004</v>
      </c>
      <c r="L95" s="202">
        <v>273.2</v>
      </c>
      <c r="M95" s="202">
        <v>26.16</v>
      </c>
      <c r="N95" s="202">
        <v>35.31</v>
      </c>
      <c r="O95" s="202">
        <v>0</v>
      </c>
      <c r="P95" s="202">
        <v>36.57</v>
      </c>
      <c r="Q95" s="202">
        <v>6</v>
      </c>
      <c r="R95" s="202">
        <v>12.23</v>
      </c>
      <c r="S95" s="202">
        <v>7.66</v>
      </c>
      <c r="T95" s="202">
        <v>0</v>
      </c>
      <c r="U95" s="202">
        <v>58.68</v>
      </c>
      <c r="V95" s="202">
        <v>6.18</v>
      </c>
      <c r="W95" s="202">
        <v>9.56</v>
      </c>
      <c r="X95" s="202">
        <v>29.39</v>
      </c>
      <c r="Y95" s="202">
        <v>0</v>
      </c>
      <c r="Z95">
        <v>0</v>
      </c>
      <c r="AA95" s="202">
        <v>9.7200000000000006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29.96</v>
      </c>
      <c r="AH95" s="202">
        <v>0</v>
      </c>
      <c r="AI95" s="202">
        <v>58.45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75.53</v>
      </c>
      <c r="AQ95" s="202">
        <v>19.03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4.9800000000000004</v>
      </c>
      <c r="L96" s="202">
        <v>217.89</v>
      </c>
      <c r="M96" s="202">
        <v>26.16</v>
      </c>
      <c r="N96" s="202">
        <v>35.31</v>
      </c>
      <c r="O96" s="202">
        <v>0</v>
      </c>
      <c r="P96" s="202">
        <v>36.57</v>
      </c>
      <c r="Q96" s="202">
        <v>6</v>
      </c>
      <c r="R96" s="202">
        <v>12.23</v>
      </c>
      <c r="S96" s="202">
        <v>7.66</v>
      </c>
      <c r="T96" s="202">
        <v>0</v>
      </c>
      <c r="U96" s="202">
        <v>58.68</v>
      </c>
      <c r="V96" s="202">
        <v>6.18</v>
      </c>
      <c r="W96" s="202">
        <v>9.56</v>
      </c>
      <c r="X96" s="202">
        <v>29.39</v>
      </c>
      <c r="Y96" s="202">
        <v>0</v>
      </c>
      <c r="Z96">
        <v>0</v>
      </c>
      <c r="AA96" s="202">
        <v>9.7200000000000006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29.96</v>
      </c>
      <c r="AH96" s="202">
        <v>0</v>
      </c>
      <c r="AI96" s="202">
        <v>58.45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75.53</v>
      </c>
      <c r="AQ96" s="202">
        <v>19.03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4.9800000000000004</v>
      </c>
      <c r="L97" s="202">
        <v>179.25</v>
      </c>
      <c r="M97" s="202">
        <v>26.16</v>
      </c>
      <c r="N97" s="202">
        <v>35.31</v>
      </c>
      <c r="O97" s="202">
        <v>0</v>
      </c>
      <c r="P97" s="202">
        <v>36.57</v>
      </c>
      <c r="Q97" s="202">
        <v>6.11</v>
      </c>
      <c r="R97" s="202">
        <v>12.23</v>
      </c>
      <c r="S97" s="202">
        <v>7.85</v>
      </c>
      <c r="T97" s="202">
        <v>0</v>
      </c>
      <c r="U97" s="202">
        <v>58.68</v>
      </c>
      <c r="V97" s="202">
        <v>6.18</v>
      </c>
      <c r="W97" s="202">
        <v>9.56</v>
      </c>
      <c r="X97" s="202">
        <v>29.39</v>
      </c>
      <c r="Y97" s="202">
        <v>0</v>
      </c>
      <c r="Z97">
        <v>0</v>
      </c>
      <c r="AA97" s="202">
        <v>9.44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29.96</v>
      </c>
      <c r="AH97" s="202">
        <v>0</v>
      </c>
      <c r="AI97" s="202">
        <v>58.45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75.53</v>
      </c>
      <c r="AQ97" s="202">
        <v>19.03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4.9800000000000004</v>
      </c>
      <c r="L98" s="202">
        <v>179.25</v>
      </c>
      <c r="M98" s="202">
        <v>26.16</v>
      </c>
      <c r="N98" s="202">
        <v>35.31</v>
      </c>
      <c r="O98" s="202">
        <v>0</v>
      </c>
      <c r="P98" s="202">
        <v>36.57</v>
      </c>
      <c r="Q98" s="202">
        <v>6.11</v>
      </c>
      <c r="R98" s="202">
        <v>12.23</v>
      </c>
      <c r="S98" s="202">
        <v>7.66</v>
      </c>
      <c r="T98" s="202">
        <v>0</v>
      </c>
      <c r="U98" s="202">
        <v>58.68</v>
      </c>
      <c r="V98" s="202">
        <v>6.18</v>
      </c>
      <c r="W98" s="202">
        <v>9.56</v>
      </c>
      <c r="X98" s="202">
        <v>29.39</v>
      </c>
      <c r="Y98" s="202">
        <v>0</v>
      </c>
      <c r="Z98">
        <v>0</v>
      </c>
      <c r="AA98" s="202">
        <v>9.44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29.96</v>
      </c>
      <c r="AH98" s="202">
        <v>0</v>
      </c>
      <c r="AI98" s="202">
        <v>58.45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75.53</v>
      </c>
      <c r="AQ98" s="202">
        <v>19.03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0.11994500000000012</v>
      </c>
      <c r="L99">
        <f t="shared" si="0"/>
        <v>4.6806874999999986</v>
      </c>
      <c r="M99">
        <f t="shared" si="0"/>
        <v>0.62872499999999987</v>
      </c>
      <c r="N99">
        <f t="shared" si="0"/>
        <v>0.84772249999999894</v>
      </c>
      <c r="O99">
        <f t="shared" si="0"/>
        <v>0</v>
      </c>
      <c r="P99">
        <f t="shared" si="0"/>
        <v>0.87797250000000149</v>
      </c>
      <c r="Q99">
        <f t="shared" si="0"/>
        <v>9.7447500000000103E-2</v>
      </c>
      <c r="R99">
        <f t="shared" si="0"/>
        <v>0.19791500000000009</v>
      </c>
      <c r="S99">
        <f t="shared" si="0"/>
        <v>0.12246250000000013</v>
      </c>
      <c r="T99">
        <f t="shared" si="0"/>
        <v>0</v>
      </c>
      <c r="U99">
        <f t="shared" si="0"/>
        <v>1.314875</v>
      </c>
      <c r="V99">
        <f t="shared" si="0"/>
        <v>0.11161250000000013</v>
      </c>
      <c r="W99">
        <f t="shared" si="0"/>
        <v>0.23062249999999992</v>
      </c>
      <c r="X99">
        <f t="shared" si="0"/>
        <v>0.62319000000000013</v>
      </c>
      <c r="Y99">
        <f t="shared" si="0"/>
        <v>0</v>
      </c>
      <c r="Z99">
        <f t="shared" si="0"/>
        <v>0</v>
      </c>
      <c r="AA99">
        <f t="shared" si="0"/>
        <v>0.22839000000000018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0.44074000000000041</v>
      </c>
      <c r="AF99">
        <f t="shared" si="0"/>
        <v>0</v>
      </c>
      <c r="AG99">
        <f t="shared" si="0"/>
        <v>0.26274000000000003</v>
      </c>
      <c r="AH99">
        <f t="shared" si="0"/>
        <v>0</v>
      </c>
      <c r="AI99">
        <f t="shared" si="0"/>
        <v>1.3766249999999995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1.0181600000000017</v>
      </c>
      <c r="AQ99">
        <f t="shared" si="0"/>
        <v>0.35650749999999981</v>
      </c>
      <c r="AR99">
        <f t="shared" si="0"/>
        <v>0.27698000000000017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2.46</v>
      </c>
      <c r="N3" s="202">
        <v>2.86</v>
      </c>
      <c r="O3" s="202">
        <v>3.18</v>
      </c>
      <c r="P3" s="202">
        <v>4.5999999999999996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2.02</v>
      </c>
      <c r="AB3" s="202">
        <v>0</v>
      </c>
      <c r="AC3" s="202">
        <v>0</v>
      </c>
      <c r="AD3" s="202">
        <v>0</v>
      </c>
      <c r="AE3" s="202">
        <v>45.77</v>
      </c>
      <c r="AF3" s="202">
        <v>0</v>
      </c>
      <c r="AG3" s="202">
        <v>0</v>
      </c>
      <c r="AH3" s="202">
        <v>0</v>
      </c>
      <c r="AI3" s="202">
        <v>19.600000000000001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1.4</v>
      </c>
      <c r="AZ3" s="202">
        <v>5.18</v>
      </c>
      <c r="BA3" s="202">
        <v>3.43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2.46</v>
      </c>
      <c r="N4" s="202">
        <v>2.86</v>
      </c>
      <c r="O4" s="202">
        <v>3.18</v>
      </c>
      <c r="P4" s="202">
        <v>4.5999999999999996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2.02</v>
      </c>
      <c r="AB4" s="202">
        <v>0</v>
      </c>
      <c r="AC4" s="202">
        <v>0</v>
      </c>
      <c r="AD4" s="202">
        <v>0</v>
      </c>
      <c r="AE4" s="202">
        <v>45.77</v>
      </c>
      <c r="AF4" s="202">
        <v>0</v>
      </c>
      <c r="AG4" s="202">
        <v>0</v>
      </c>
      <c r="AH4" s="202">
        <v>0</v>
      </c>
      <c r="AI4" s="202">
        <v>19.600000000000001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1.4</v>
      </c>
      <c r="AZ4" s="202">
        <v>5.18</v>
      </c>
      <c r="BA4" s="202">
        <v>3.43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2.46</v>
      </c>
      <c r="N5" s="202">
        <v>2.86</v>
      </c>
      <c r="O5" s="202">
        <v>3.18</v>
      </c>
      <c r="P5" s="202">
        <v>4.5999999999999996</v>
      </c>
      <c r="Q5" s="202">
        <v>0.23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2.02</v>
      </c>
      <c r="AB5" s="202">
        <v>0</v>
      </c>
      <c r="AC5" s="202">
        <v>0</v>
      </c>
      <c r="AD5" s="202">
        <v>0</v>
      </c>
      <c r="AE5" s="202">
        <v>45.77</v>
      </c>
      <c r="AF5" s="202">
        <v>0</v>
      </c>
      <c r="AG5" s="202">
        <v>0</v>
      </c>
      <c r="AH5" s="202">
        <v>0</v>
      </c>
      <c r="AI5" s="202">
        <v>19.600000000000001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1.4</v>
      </c>
      <c r="AZ5" s="202">
        <v>5.18</v>
      </c>
      <c r="BA5" s="202">
        <v>3.43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2.46</v>
      </c>
      <c r="N6" s="202">
        <v>2.86</v>
      </c>
      <c r="O6" s="202">
        <v>3.18</v>
      </c>
      <c r="P6" s="202">
        <v>4.5999999999999996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2.02</v>
      </c>
      <c r="AB6" s="202">
        <v>0</v>
      </c>
      <c r="AC6" s="202">
        <v>0</v>
      </c>
      <c r="AD6" s="202">
        <v>0</v>
      </c>
      <c r="AE6" s="202">
        <v>45.77</v>
      </c>
      <c r="AF6" s="202">
        <v>0</v>
      </c>
      <c r="AG6" s="202">
        <v>0</v>
      </c>
      <c r="AH6" s="202">
        <v>0</v>
      </c>
      <c r="AI6" s="202">
        <v>19.600000000000001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1.4</v>
      </c>
      <c r="AZ6" s="202">
        <v>5.18</v>
      </c>
      <c r="BA6" s="202">
        <v>3.43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2.46</v>
      </c>
      <c r="N7" s="202">
        <v>2.86</v>
      </c>
      <c r="O7" s="202">
        <v>3.18</v>
      </c>
      <c r="P7" s="202">
        <v>4.5999999999999996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2.02</v>
      </c>
      <c r="AB7" s="202">
        <v>0</v>
      </c>
      <c r="AC7" s="202">
        <v>0</v>
      </c>
      <c r="AD7" s="202">
        <v>0</v>
      </c>
      <c r="AE7" s="202">
        <v>46.67</v>
      </c>
      <c r="AF7" s="202">
        <v>0</v>
      </c>
      <c r="AG7" s="202">
        <v>0</v>
      </c>
      <c r="AH7" s="202">
        <v>0</v>
      </c>
      <c r="AI7" s="202">
        <v>19.600000000000001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4.3899999999999997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1.4</v>
      </c>
      <c r="AZ7" s="202">
        <v>5.18</v>
      </c>
      <c r="BA7" s="202">
        <v>3.43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2.46</v>
      </c>
      <c r="N8" s="202">
        <v>2.86</v>
      </c>
      <c r="O8" s="202">
        <v>3.18</v>
      </c>
      <c r="P8" s="202">
        <v>4.5999999999999996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2.02</v>
      </c>
      <c r="AB8" s="202">
        <v>0</v>
      </c>
      <c r="AC8" s="202">
        <v>0</v>
      </c>
      <c r="AD8" s="202">
        <v>0</v>
      </c>
      <c r="AE8" s="202">
        <v>46.67</v>
      </c>
      <c r="AF8" s="202">
        <v>0</v>
      </c>
      <c r="AG8" s="202">
        <v>0</v>
      </c>
      <c r="AH8" s="202">
        <v>0</v>
      </c>
      <c r="AI8" s="202">
        <v>19.600000000000001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4.3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1.4</v>
      </c>
      <c r="AZ8" s="202">
        <v>5.18</v>
      </c>
      <c r="BA8" s="202">
        <v>3.43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2.46</v>
      </c>
      <c r="N9" s="202">
        <v>2.86</v>
      </c>
      <c r="O9" s="202">
        <v>3.18</v>
      </c>
      <c r="P9" s="202">
        <v>4.5999999999999996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2.02</v>
      </c>
      <c r="AB9" s="202">
        <v>0</v>
      </c>
      <c r="AC9" s="202">
        <v>0</v>
      </c>
      <c r="AD9" s="202">
        <v>0</v>
      </c>
      <c r="AE9" s="202">
        <v>46.67</v>
      </c>
      <c r="AF9" s="202">
        <v>0</v>
      </c>
      <c r="AG9" s="202">
        <v>0</v>
      </c>
      <c r="AH9" s="202">
        <v>0</v>
      </c>
      <c r="AI9" s="202">
        <v>19.600000000000001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4.0999999999999996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1.4</v>
      </c>
      <c r="AZ9" s="202">
        <v>5.18</v>
      </c>
      <c r="BA9" s="202">
        <v>3.43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2.46</v>
      </c>
      <c r="N10" s="202">
        <v>2.86</v>
      </c>
      <c r="O10" s="202">
        <v>3.18</v>
      </c>
      <c r="P10" s="202">
        <v>4.5999999999999996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2.02</v>
      </c>
      <c r="AB10" s="202">
        <v>0</v>
      </c>
      <c r="AC10" s="202">
        <v>0</v>
      </c>
      <c r="AD10" s="202">
        <v>0</v>
      </c>
      <c r="AE10" s="202">
        <v>46.67</v>
      </c>
      <c r="AF10" s="202">
        <v>0</v>
      </c>
      <c r="AG10" s="202">
        <v>0</v>
      </c>
      <c r="AH10" s="202">
        <v>0</v>
      </c>
      <c r="AI10" s="202">
        <v>19.600000000000001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4.0999999999999996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1.4</v>
      </c>
      <c r="AZ10" s="202">
        <v>5.18</v>
      </c>
      <c r="BA10" s="202">
        <v>3.43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2.46</v>
      </c>
      <c r="N11" s="202">
        <v>2.86</v>
      </c>
      <c r="O11" s="202">
        <v>3.18</v>
      </c>
      <c r="P11" s="202">
        <v>4.5999999999999996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2.02</v>
      </c>
      <c r="AB11" s="202">
        <v>0</v>
      </c>
      <c r="AC11" s="202">
        <v>0</v>
      </c>
      <c r="AD11" s="202">
        <v>0</v>
      </c>
      <c r="AE11" s="202">
        <v>46.67</v>
      </c>
      <c r="AF11" s="202">
        <v>0</v>
      </c>
      <c r="AG11" s="202">
        <v>0</v>
      </c>
      <c r="AH11" s="202">
        <v>0</v>
      </c>
      <c r="AI11" s="202">
        <v>19.600000000000001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4.0999999999999996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1.4</v>
      </c>
      <c r="AZ11" s="202">
        <v>5.18</v>
      </c>
      <c r="BA11" s="202">
        <v>3.43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2.46</v>
      </c>
      <c r="N12" s="202">
        <v>2.86</v>
      </c>
      <c r="O12" s="202">
        <v>3.18</v>
      </c>
      <c r="P12" s="202">
        <v>4.5999999999999996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2.02</v>
      </c>
      <c r="AB12" s="202">
        <v>0</v>
      </c>
      <c r="AC12" s="202">
        <v>0</v>
      </c>
      <c r="AD12" s="202">
        <v>0</v>
      </c>
      <c r="AE12" s="202">
        <v>46.07</v>
      </c>
      <c r="AF12" s="202">
        <v>0</v>
      </c>
      <c r="AG12" s="202">
        <v>0</v>
      </c>
      <c r="AH12" s="202">
        <v>0</v>
      </c>
      <c r="AI12" s="202">
        <v>19.600000000000001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4.0999999999999996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1.4</v>
      </c>
      <c r="AZ12" s="202">
        <v>5.18</v>
      </c>
      <c r="BA12" s="202">
        <v>3.43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2.46</v>
      </c>
      <c r="N13" s="202">
        <v>2.86</v>
      </c>
      <c r="O13" s="202">
        <v>3.18</v>
      </c>
      <c r="P13" s="202">
        <v>4.5999999999999996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2.02</v>
      </c>
      <c r="AB13" s="202">
        <v>0</v>
      </c>
      <c r="AC13" s="202">
        <v>0</v>
      </c>
      <c r="AD13" s="202">
        <v>0</v>
      </c>
      <c r="AE13" s="202">
        <v>46.67</v>
      </c>
      <c r="AF13" s="202">
        <v>0</v>
      </c>
      <c r="AG13" s="202">
        <v>0</v>
      </c>
      <c r="AH13" s="202">
        <v>0</v>
      </c>
      <c r="AI13" s="202">
        <v>19.600000000000001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4.0999999999999996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1.4</v>
      </c>
      <c r="AZ13" s="202">
        <v>5.18</v>
      </c>
      <c r="BA13" s="202">
        <v>3.43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2.46</v>
      </c>
      <c r="N14" s="202">
        <v>2.86</v>
      </c>
      <c r="O14" s="202">
        <v>3.18</v>
      </c>
      <c r="P14" s="202">
        <v>4.5999999999999996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2.02</v>
      </c>
      <c r="AB14" s="202">
        <v>0</v>
      </c>
      <c r="AC14" s="202">
        <v>0</v>
      </c>
      <c r="AD14" s="202">
        <v>0</v>
      </c>
      <c r="AE14" s="202">
        <v>46.67</v>
      </c>
      <c r="AF14" s="202">
        <v>0</v>
      </c>
      <c r="AG14" s="202">
        <v>0</v>
      </c>
      <c r="AH14" s="202">
        <v>0</v>
      </c>
      <c r="AI14" s="202">
        <v>19.600000000000001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4.0999999999999996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1.4</v>
      </c>
      <c r="AZ14" s="202">
        <v>5.18</v>
      </c>
      <c r="BA14" s="202">
        <v>3.43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2.46</v>
      </c>
      <c r="N15" s="202">
        <v>2.86</v>
      </c>
      <c r="O15" s="202">
        <v>3.18</v>
      </c>
      <c r="P15" s="202">
        <v>4.5999999999999996</v>
      </c>
      <c r="Q15" s="202">
        <v>0.22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2.02</v>
      </c>
      <c r="AB15" s="202">
        <v>0</v>
      </c>
      <c r="AC15" s="202">
        <v>0</v>
      </c>
      <c r="AD15" s="202">
        <v>0</v>
      </c>
      <c r="AE15" s="202">
        <v>46.67</v>
      </c>
      <c r="AF15" s="202">
        <v>0</v>
      </c>
      <c r="AG15" s="202">
        <v>0</v>
      </c>
      <c r="AH15" s="202">
        <v>0</v>
      </c>
      <c r="AI15" s="202">
        <v>19.600000000000001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4.0999999999999996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1.4</v>
      </c>
      <c r="AZ15" s="202">
        <v>5.18</v>
      </c>
      <c r="BA15" s="202">
        <v>3.43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2.46</v>
      </c>
      <c r="N16" s="202">
        <v>2.86</v>
      </c>
      <c r="O16" s="202">
        <v>3.18</v>
      </c>
      <c r="P16" s="202">
        <v>4.5999999999999996</v>
      </c>
      <c r="Q16" s="202">
        <v>0.22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2.02</v>
      </c>
      <c r="AB16" s="202">
        <v>0</v>
      </c>
      <c r="AC16" s="202">
        <v>0</v>
      </c>
      <c r="AD16" s="202">
        <v>0</v>
      </c>
      <c r="AE16" s="202">
        <v>46.67</v>
      </c>
      <c r="AF16" s="202">
        <v>0</v>
      </c>
      <c r="AG16" s="202">
        <v>0</v>
      </c>
      <c r="AH16" s="202">
        <v>0</v>
      </c>
      <c r="AI16" s="202">
        <v>19.600000000000001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4.0999999999999996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1.4</v>
      </c>
      <c r="AZ16" s="202">
        <v>5.18</v>
      </c>
      <c r="BA16" s="202">
        <v>3.43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2.46</v>
      </c>
      <c r="N17" s="202">
        <v>2.86</v>
      </c>
      <c r="O17" s="202">
        <v>3.18</v>
      </c>
      <c r="P17" s="202">
        <v>4.5999999999999996</v>
      </c>
      <c r="Q17" s="202">
        <v>0.22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2.02</v>
      </c>
      <c r="AB17" s="202">
        <v>0</v>
      </c>
      <c r="AC17" s="202">
        <v>0</v>
      </c>
      <c r="AD17" s="202">
        <v>0</v>
      </c>
      <c r="AE17" s="202">
        <v>46.67</v>
      </c>
      <c r="AF17" s="202">
        <v>0</v>
      </c>
      <c r="AG17" s="202">
        <v>0</v>
      </c>
      <c r="AH17" s="202">
        <v>0</v>
      </c>
      <c r="AI17" s="202">
        <v>19.600000000000001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4.0999999999999996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1.4</v>
      </c>
      <c r="AZ17" s="202">
        <v>5.18</v>
      </c>
      <c r="BA17" s="202">
        <v>3.43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2.46</v>
      </c>
      <c r="N18" s="202">
        <v>2.86</v>
      </c>
      <c r="O18" s="202">
        <v>3.18</v>
      </c>
      <c r="P18" s="202">
        <v>4.5999999999999996</v>
      </c>
      <c r="Q18" s="202">
        <v>0.22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2.02</v>
      </c>
      <c r="AB18" s="202">
        <v>0</v>
      </c>
      <c r="AC18" s="202">
        <v>0</v>
      </c>
      <c r="AD18" s="202">
        <v>0</v>
      </c>
      <c r="AE18" s="202">
        <v>46.67</v>
      </c>
      <c r="AF18" s="202">
        <v>0</v>
      </c>
      <c r="AG18" s="202">
        <v>0</v>
      </c>
      <c r="AH18" s="202">
        <v>0</v>
      </c>
      <c r="AI18" s="202">
        <v>19.600000000000001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4.0999999999999996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1.4</v>
      </c>
      <c r="AZ18" s="202">
        <v>5.18</v>
      </c>
      <c r="BA18" s="202">
        <v>3.43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2.46</v>
      </c>
      <c r="N19" s="202">
        <v>2.86</v>
      </c>
      <c r="O19" s="202">
        <v>3.18</v>
      </c>
      <c r="P19" s="202">
        <v>4.5999999999999996</v>
      </c>
      <c r="Q19" s="202">
        <v>0.22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2.02</v>
      </c>
      <c r="AB19" s="202">
        <v>0</v>
      </c>
      <c r="AC19" s="202">
        <v>0</v>
      </c>
      <c r="AD19" s="202">
        <v>0</v>
      </c>
      <c r="AE19" s="202">
        <v>46.67</v>
      </c>
      <c r="AF19" s="202">
        <v>0</v>
      </c>
      <c r="AG19" s="202">
        <v>0</v>
      </c>
      <c r="AH19" s="202">
        <v>0</v>
      </c>
      <c r="AI19" s="202">
        <v>19.600000000000001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4.0999999999999996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1.4</v>
      </c>
      <c r="AZ19" s="202">
        <v>5.18</v>
      </c>
      <c r="BA19" s="202">
        <v>3.43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2.46</v>
      </c>
      <c r="N20" s="202">
        <v>2.86</v>
      </c>
      <c r="O20" s="202">
        <v>3.18</v>
      </c>
      <c r="P20" s="202">
        <v>4.5999999999999996</v>
      </c>
      <c r="Q20" s="202">
        <v>0.22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2.02</v>
      </c>
      <c r="AB20" s="202">
        <v>0</v>
      </c>
      <c r="AC20" s="202">
        <v>0</v>
      </c>
      <c r="AD20" s="202">
        <v>0</v>
      </c>
      <c r="AE20" s="202">
        <v>46.67</v>
      </c>
      <c r="AF20" s="202">
        <v>0</v>
      </c>
      <c r="AG20" s="202">
        <v>0</v>
      </c>
      <c r="AH20" s="202">
        <v>0</v>
      </c>
      <c r="AI20" s="202">
        <v>19.600000000000001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4.0999999999999996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1.4</v>
      </c>
      <c r="AZ20" s="202">
        <v>5.18</v>
      </c>
      <c r="BA20" s="202">
        <v>3.43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2.46</v>
      </c>
      <c r="N21" s="202">
        <v>2.86</v>
      </c>
      <c r="O21" s="202">
        <v>3.18</v>
      </c>
      <c r="P21" s="202">
        <v>4.5999999999999996</v>
      </c>
      <c r="Q21" s="202">
        <v>0.22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2.02</v>
      </c>
      <c r="AB21" s="202">
        <v>0</v>
      </c>
      <c r="AC21" s="202">
        <v>0</v>
      </c>
      <c r="AD21" s="202">
        <v>0</v>
      </c>
      <c r="AE21" s="202">
        <v>46.67</v>
      </c>
      <c r="AF21" s="202">
        <v>0</v>
      </c>
      <c r="AG21" s="202">
        <v>0</v>
      </c>
      <c r="AH21" s="202">
        <v>0</v>
      </c>
      <c r="AI21" s="202">
        <v>19.600000000000001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4.0999999999999996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1.4</v>
      </c>
      <c r="AZ21" s="202">
        <v>5.18</v>
      </c>
      <c r="BA21" s="202">
        <v>3.43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2.46</v>
      </c>
      <c r="N22" s="202">
        <v>2.86</v>
      </c>
      <c r="O22" s="202">
        <v>3.18</v>
      </c>
      <c r="P22" s="202">
        <v>4.5999999999999996</v>
      </c>
      <c r="Q22" s="202">
        <v>0.22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2.02</v>
      </c>
      <c r="AB22" s="202">
        <v>0</v>
      </c>
      <c r="AC22" s="202">
        <v>0</v>
      </c>
      <c r="AD22" s="202">
        <v>0</v>
      </c>
      <c r="AE22" s="202">
        <v>46.67</v>
      </c>
      <c r="AF22" s="202">
        <v>0</v>
      </c>
      <c r="AG22" s="202">
        <v>0</v>
      </c>
      <c r="AH22" s="202">
        <v>0</v>
      </c>
      <c r="AI22" s="202">
        <v>19.600000000000001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4.0999999999999996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1.4</v>
      </c>
      <c r="AZ22" s="202">
        <v>5.18</v>
      </c>
      <c r="BA22" s="202">
        <v>3.43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2.46</v>
      </c>
      <c r="N23" s="202">
        <v>2.86</v>
      </c>
      <c r="O23" s="202">
        <v>3.18</v>
      </c>
      <c r="P23" s="202">
        <v>4.5999999999999996</v>
      </c>
      <c r="Q23" s="202">
        <v>0.22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2.08</v>
      </c>
      <c r="AB23" s="202">
        <v>0</v>
      </c>
      <c r="AC23" s="202">
        <v>0</v>
      </c>
      <c r="AD23" s="202">
        <v>0</v>
      </c>
      <c r="AE23" s="202">
        <v>45.17</v>
      </c>
      <c r="AF23" s="202">
        <v>0</v>
      </c>
      <c r="AG23" s="202">
        <v>0</v>
      </c>
      <c r="AH23" s="202">
        <v>0</v>
      </c>
      <c r="AI23" s="202">
        <v>19.600000000000001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3.87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1.4</v>
      </c>
      <c r="AZ23" s="202">
        <v>5.18</v>
      </c>
      <c r="BA23" s="202">
        <v>3.43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2.46</v>
      </c>
      <c r="N24" s="202">
        <v>2.86</v>
      </c>
      <c r="O24" s="202">
        <v>3.18</v>
      </c>
      <c r="P24" s="202">
        <v>4.5999999999999996</v>
      </c>
      <c r="Q24" s="202">
        <v>0.22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2.08</v>
      </c>
      <c r="AB24" s="202">
        <v>0</v>
      </c>
      <c r="AC24" s="202">
        <v>0</v>
      </c>
      <c r="AD24" s="202">
        <v>0</v>
      </c>
      <c r="AE24" s="202">
        <v>45.17</v>
      </c>
      <c r="AF24" s="202">
        <v>0</v>
      </c>
      <c r="AG24" s="202">
        <v>0</v>
      </c>
      <c r="AH24" s="202">
        <v>0</v>
      </c>
      <c r="AI24" s="202">
        <v>19.600000000000001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3.87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1.4</v>
      </c>
      <c r="AZ24" s="202">
        <v>5.18</v>
      </c>
      <c r="BA24" s="202">
        <v>3.43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2.46</v>
      </c>
      <c r="N25" s="202">
        <v>2.86</v>
      </c>
      <c r="O25" s="202">
        <v>3.18</v>
      </c>
      <c r="P25" s="202">
        <v>4.5999999999999996</v>
      </c>
      <c r="Q25" s="202">
        <v>0.22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2.08</v>
      </c>
      <c r="AB25" s="202">
        <v>0</v>
      </c>
      <c r="AC25" s="202">
        <v>0</v>
      </c>
      <c r="AD25" s="202">
        <v>0</v>
      </c>
      <c r="AE25" s="202">
        <v>45.17</v>
      </c>
      <c r="AF25" s="202">
        <v>0</v>
      </c>
      <c r="AG25" s="202">
        <v>0</v>
      </c>
      <c r="AH25" s="202">
        <v>0</v>
      </c>
      <c r="AI25" s="202">
        <v>19.600000000000001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3.87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1.4</v>
      </c>
      <c r="AZ25" s="202">
        <v>5.18</v>
      </c>
      <c r="BA25" s="202">
        <v>3.43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2.46</v>
      </c>
      <c r="N26" s="202">
        <v>2.86</v>
      </c>
      <c r="O26" s="202">
        <v>3.18</v>
      </c>
      <c r="P26" s="202">
        <v>4.5999999999999996</v>
      </c>
      <c r="Q26" s="202">
        <v>0.22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2.08</v>
      </c>
      <c r="AB26" s="202">
        <v>0</v>
      </c>
      <c r="AC26" s="202">
        <v>0</v>
      </c>
      <c r="AD26" s="202">
        <v>0</v>
      </c>
      <c r="AE26" s="202">
        <v>45.17</v>
      </c>
      <c r="AF26" s="202">
        <v>0</v>
      </c>
      <c r="AG26" s="202">
        <v>0</v>
      </c>
      <c r="AH26" s="202">
        <v>0</v>
      </c>
      <c r="AI26" s="202">
        <v>19.600000000000001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3.87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1.4</v>
      </c>
      <c r="AZ26" s="202">
        <v>5.18</v>
      </c>
      <c r="BA26" s="202">
        <v>3.43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2.46</v>
      </c>
      <c r="N27" s="202">
        <v>2.86</v>
      </c>
      <c r="O27" s="202">
        <v>3.18</v>
      </c>
      <c r="P27" s="202">
        <v>4.5999999999999996</v>
      </c>
      <c r="Q27" s="202">
        <v>0.22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2.08</v>
      </c>
      <c r="AB27" s="202">
        <v>0</v>
      </c>
      <c r="AC27" s="202">
        <v>0</v>
      </c>
      <c r="AD27" s="202">
        <v>0</v>
      </c>
      <c r="AE27" s="202">
        <v>45.17</v>
      </c>
      <c r="AF27" s="202">
        <v>0</v>
      </c>
      <c r="AG27" s="202">
        <v>0</v>
      </c>
      <c r="AH27" s="202">
        <v>0</v>
      </c>
      <c r="AI27" s="202">
        <v>19.600000000000001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3.87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1.4</v>
      </c>
      <c r="AZ27" s="202">
        <v>5.18</v>
      </c>
      <c r="BA27" s="202">
        <v>3.43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2.46</v>
      </c>
      <c r="N28" s="202">
        <v>2.86</v>
      </c>
      <c r="O28" s="202">
        <v>3.18</v>
      </c>
      <c r="P28" s="202">
        <v>4.5999999999999996</v>
      </c>
      <c r="Q28" s="202">
        <v>0.22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2.08</v>
      </c>
      <c r="AB28" s="202">
        <v>0</v>
      </c>
      <c r="AC28" s="202">
        <v>0</v>
      </c>
      <c r="AD28" s="202">
        <v>0</v>
      </c>
      <c r="AE28" s="202">
        <v>42.91</v>
      </c>
      <c r="AF28" s="202">
        <v>0</v>
      </c>
      <c r="AG28" s="202">
        <v>0</v>
      </c>
      <c r="AH28" s="202">
        <v>0</v>
      </c>
      <c r="AI28" s="202">
        <v>19.600000000000001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3.87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1.4</v>
      </c>
      <c r="AZ28" s="202">
        <v>5.18</v>
      </c>
      <c r="BA28" s="202">
        <v>3.43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2.46</v>
      </c>
      <c r="N29" s="202">
        <v>2.86</v>
      </c>
      <c r="O29" s="202">
        <v>3.18</v>
      </c>
      <c r="P29" s="202">
        <v>4.5999999999999996</v>
      </c>
      <c r="Q29" s="202">
        <v>0.22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2.08</v>
      </c>
      <c r="AB29" s="202">
        <v>0</v>
      </c>
      <c r="AC29" s="202">
        <v>0</v>
      </c>
      <c r="AD29" s="202">
        <v>0</v>
      </c>
      <c r="AE29" s="202">
        <v>42.91</v>
      </c>
      <c r="AF29" s="202">
        <v>0</v>
      </c>
      <c r="AG29" s="202">
        <v>0</v>
      </c>
      <c r="AH29" s="202">
        <v>0</v>
      </c>
      <c r="AI29" s="202">
        <v>19.600000000000001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3.87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1.4</v>
      </c>
      <c r="AZ29" s="202">
        <v>5.18</v>
      </c>
      <c r="BA29" s="202">
        <v>3.43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2.46</v>
      </c>
      <c r="N30" s="202">
        <v>2.86</v>
      </c>
      <c r="O30" s="202">
        <v>3.18</v>
      </c>
      <c r="P30" s="202">
        <v>4.5999999999999996</v>
      </c>
      <c r="Q30" s="202">
        <v>0.22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2.08</v>
      </c>
      <c r="AB30" s="202">
        <v>0</v>
      </c>
      <c r="AC30" s="202">
        <v>0</v>
      </c>
      <c r="AD30" s="202">
        <v>0</v>
      </c>
      <c r="AE30" s="202">
        <v>42.91</v>
      </c>
      <c r="AF30" s="202">
        <v>0</v>
      </c>
      <c r="AG30" s="202">
        <v>0</v>
      </c>
      <c r="AH30" s="202">
        <v>0</v>
      </c>
      <c r="AI30" s="202">
        <v>19.600000000000001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3.87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1.4</v>
      </c>
      <c r="AZ30" s="202">
        <v>5.18</v>
      </c>
      <c r="BA30" s="202">
        <v>3.43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2.46</v>
      </c>
      <c r="N31" s="202">
        <v>2.86</v>
      </c>
      <c r="O31" s="202">
        <v>3.18</v>
      </c>
      <c r="P31" s="202">
        <v>4.5999999999999996</v>
      </c>
      <c r="Q31" s="202">
        <v>0.22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2.02</v>
      </c>
      <c r="AB31" s="202">
        <v>0</v>
      </c>
      <c r="AC31" s="202">
        <v>0</v>
      </c>
      <c r="AD31" s="202">
        <v>0</v>
      </c>
      <c r="AE31" s="202">
        <v>45.17</v>
      </c>
      <c r="AF31" s="202">
        <v>0</v>
      </c>
      <c r="AG31" s="202">
        <v>0</v>
      </c>
      <c r="AH31" s="202">
        <v>0</v>
      </c>
      <c r="AI31" s="202">
        <v>19.600000000000001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3.87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1.4</v>
      </c>
      <c r="AZ31" s="202">
        <v>5.18</v>
      </c>
      <c r="BA31" s="202">
        <v>3.43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2.46</v>
      </c>
      <c r="N32" s="202">
        <v>2.86</v>
      </c>
      <c r="O32" s="202">
        <v>3.18</v>
      </c>
      <c r="P32" s="202">
        <v>4.5999999999999996</v>
      </c>
      <c r="Q32" s="202">
        <v>0.22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2.02</v>
      </c>
      <c r="AB32" s="202">
        <v>0</v>
      </c>
      <c r="AC32" s="202">
        <v>0</v>
      </c>
      <c r="AD32" s="202">
        <v>0</v>
      </c>
      <c r="AE32" s="202">
        <v>45.17</v>
      </c>
      <c r="AF32" s="202">
        <v>0</v>
      </c>
      <c r="AG32" s="202">
        <v>0</v>
      </c>
      <c r="AH32" s="202">
        <v>0</v>
      </c>
      <c r="AI32" s="202">
        <v>19.600000000000001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3.87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1.4</v>
      </c>
      <c r="AZ32" s="202">
        <v>5.18</v>
      </c>
      <c r="BA32" s="202">
        <v>3.43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2.46</v>
      </c>
      <c r="N33" s="202">
        <v>2.86</v>
      </c>
      <c r="O33" s="202">
        <v>3.18</v>
      </c>
      <c r="P33" s="202">
        <v>4.5999999999999996</v>
      </c>
      <c r="Q33" s="202">
        <v>0.22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2.02</v>
      </c>
      <c r="AB33" s="202">
        <v>0</v>
      </c>
      <c r="AC33" s="202">
        <v>0</v>
      </c>
      <c r="AD33" s="202">
        <v>0</v>
      </c>
      <c r="AE33" s="202">
        <v>45.17</v>
      </c>
      <c r="AF33" s="202">
        <v>0</v>
      </c>
      <c r="AG33" s="202">
        <v>0</v>
      </c>
      <c r="AH33" s="202">
        <v>0</v>
      </c>
      <c r="AI33" s="202">
        <v>19.600000000000001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3.87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1.4</v>
      </c>
      <c r="AZ33" s="202">
        <v>5.18</v>
      </c>
      <c r="BA33" s="202">
        <v>3.43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2.46</v>
      </c>
      <c r="N34" s="202">
        <v>2.86</v>
      </c>
      <c r="O34" s="202">
        <v>3.18</v>
      </c>
      <c r="P34" s="202">
        <v>4.5999999999999996</v>
      </c>
      <c r="Q34" s="202">
        <v>0.22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2.02</v>
      </c>
      <c r="AB34" s="202">
        <v>0</v>
      </c>
      <c r="AC34" s="202">
        <v>0</v>
      </c>
      <c r="AD34" s="202">
        <v>0</v>
      </c>
      <c r="AE34" s="202">
        <v>45.17</v>
      </c>
      <c r="AF34" s="202">
        <v>0</v>
      </c>
      <c r="AG34" s="202">
        <v>0</v>
      </c>
      <c r="AH34" s="202">
        <v>0</v>
      </c>
      <c r="AI34" s="202">
        <v>19.600000000000001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3.87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1.4</v>
      </c>
      <c r="AZ34" s="202">
        <v>5.18</v>
      </c>
      <c r="BA34" s="202">
        <v>3.43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2.46</v>
      </c>
      <c r="N35" s="202">
        <v>2.86</v>
      </c>
      <c r="O35" s="202">
        <v>3.18</v>
      </c>
      <c r="P35" s="202">
        <v>4.5999999999999996</v>
      </c>
      <c r="Q35" s="202">
        <v>0.22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2.02</v>
      </c>
      <c r="AB35" s="202">
        <v>0</v>
      </c>
      <c r="AC35" s="202">
        <v>0</v>
      </c>
      <c r="AD35" s="202">
        <v>0</v>
      </c>
      <c r="AE35" s="202">
        <v>45.17</v>
      </c>
      <c r="AF35" s="202">
        <v>0</v>
      </c>
      <c r="AG35" s="202">
        <v>0</v>
      </c>
      <c r="AH35" s="202">
        <v>0</v>
      </c>
      <c r="AI35" s="202">
        <v>19.600000000000001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3.59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1.4</v>
      </c>
      <c r="AZ35" s="202">
        <v>5.18</v>
      </c>
      <c r="BA35" s="202">
        <v>3.43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2.46</v>
      </c>
      <c r="N36" s="202">
        <v>2.86</v>
      </c>
      <c r="O36" s="202">
        <v>3.18</v>
      </c>
      <c r="P36" s="202">
        <v>4.5999999999999996</v>
      </c>
      <c r="Q36" s="202">
        <v>0.22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2.02</v>
      </c>
      <c r="AB36" s="202">
        <v>0</v>
      </c>
      <c r="AC36" s="202">
        <v>0</v>
      </c>
      <c r="AD36" s="202">
        <v>0</v>
      </c>
      <c r="AE36" s="202">
        <v>45.17</v>
      </c>
      <c r="AF36" s="202">
        <v>0</v>
      </c>
      <c r="AG36" s="202">
        <v>0</v>
      </c>
      <c r="AH36" s="202">
        <v>0</v>
      </c>
      <c r="AI36" s="202">
        <v>19.600000000000001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3.59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1.4</v>
      </c>
      <c r="AZ36" s="202">
        <v>5.18</v>
      </c>
      <c r="BA36" s="202">
        <v>3.43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2.46</v>
      </c>
      <c r="N37" s="202">
        <v>2.95</v>
      </c>
      <c r="O37" s="202">
        <v>3.28</v>
      </c>
      <c r="P37" s="202">
        <v>4.75</v>
      </c>
      <c r="Q37" s="202">
        <v>0.22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2.08</v>
      </c>
      <c r="AB37" s="202">
        <v>0</v>
      </c>
      <c r="AC37" s="202">
        <v>0</v>
      </c>
      <c r="AD37" s="202">
        <v>0</v>
      </c>
      <c r="AE37" s="202">
        <v>45.77</v>
      </c>
      <c r="AF37" s="202">
        <v>0</v>
      </c>
      <c r="AG37" s="202">
        <v>0</v>
      </c>
      <c r="AH37" s="202">
        <v>0</v>
      </c>
      <c r="AI37" s="202">
        <v>19.600000000000001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3.59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1.4</v>
      </c>
      <c r="AZ37" s="202">
        <v>5.18</v>
      </c>
      <c r="BA37" s="202">
        <v>3.43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2.46</v>
      </c>
      <c r="N38" s="202">
        <v>2.86</v>
      </c>
      <c r="O38" s="202">
        <v>3.18</v>
      </c>
      <c r="P38" s="202">
        <v>4.5999999999999996</v>
      </c>
      <c r="Q38" s="202">
        <v>0.22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2.08</v>
      </c>
      <c r="AB38" s="202">
        <v>0</v>
      </c>
      <c r="AC38" s="202">
        <v>0</v>
      </c>
      <c r="AD38" s="202">
        <v>0</v>
      </c>
      <c r="AE38" s="202">
        <v>45.77</v>
      </c>
      <c r="AF38" s="202">
        <v>0</v>
      </c>
      <c r="AG38" s="202">
        <v>0</v>
      </c>
      <c r="AH38" s="202">
        <v>0</v>
      </c>
      <c r="AI38" s="202">
        <v>19.600000000000001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3.59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1.4</v>
      </c>
      <c r="AZ38" s="202">
        <v>5.18</v>
      </c>
      <c r="BA38" s="202">
        <v>3.43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2.46</v>
      </c>
      <c r="N39" s="202">
        <v>2.86</v>
      </c>
      <c r="O39" s="202">
        <v>3.18</v>
      </c>
      <c r="P39" s="202">
        <v>4.5999999999999996</v>
      </c>
      <c r="Q39" s="202">
        <v>0.22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2.08</v>
      </c>
      <c r="AB39" s="202">
        <v>0</v>
      </c>
      <c r="AC39" s="202">
        <v>0</v>
      </c>
      <c r="AD39" s="202">
        <v>0</v>
      </c>
      <c r="AE39" s="202">
        <v>45.77</v>
      </c>
      <c r="AF39" s="202">
        <v>0</v>
      </c>
      <c r="AG39" s="202">
        <v>0</v>
      </c>
      <c r="AH39" s="202">
        <v>0</v>
      </c>
      <c r="AI39" s="202">
        <v>19.600000000000001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3.59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1.4</v>
      </c>
      <c r="AZ39" s="202">
        <v>5.18</v>
      </c>
      <c r="BA39" s="202">
        <v>3.43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2.46</v>
      </c>
      <c r="N40" s="202">
        <v>2.86</v>
      </c>
      <c r="O40" s="202">
        <v>3.18</v>
      </c>
      <c r="P40" s="202">
        <v>4.5999999999999996</v>
      </c>
      <c r="Q40" s="202">
        <v>0.22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2.02</v>
      </c>
      <c r="AB40" s="202">
        <v>0</v>
      </c>
      <c r="AC40" s="202">
        <v>0</v>
      </c>
      <c r="AD40" s="202">
        <v>0</v>
      </c>
      <c r="AE40" s="202">
        <v>45.77</v>
      </c>
      <c r="AF40" s="202">
        <v>0</v>
      </c>
      <c r="AG40" s="202">
        <v>0</v>
      </c>
      <c r="AH40" s="202">
        <v>0</v>
      </c>
      <c r="AI40" s="202">
        <v>19.600000000000001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3.59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1.4</v>
      </c>
      <c r="AZ40" s="202">
        <v>5.18</v>
      </c>
      <c r="BA40" s="202">
        <v>3.43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2.46</v>
      </c>
      <c r="N41" s="202">
        <v>2.86</v>
      </c>
      <c r="O41" s="202">
        <v>3.18</v>
      </c>
      <c r="P41" s="202">
        <v>4.5999999999999996</v>
      </c>
      <c r="Q41" s="202">
        <v>0.22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2.02</v>
      </c>
      <c r="AB41" s="202">
        <v>0</v>
      </c>
      <c r="AC41" s="202">
        <v>0</v>
      </c>
      <c r="AD41" s="202">
        <v>0</v>
      </c>
      <c r="AE41" s="202">
        <v>45.77</v>
      </c>
      <c r="AF41" s="202">
        <v>0</v>
      </c>
      <c r="AG41" s="202">
        <v>0</v>
      </c>
      <c r="AH41" s="202">
        <v>0</v>
      </c>
      <c r="AI41" s="202">
        <v>19.600000000000001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4.0999999999999996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1.4</v>
      </c>
      <c r="AZ41" s="202">
        <v>5.18</v>
      </c>
      <c r="BA41" s="202">
        <v>3.43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2.46</v>
      </c>
      <c r="N42" s="202">
        <v>2.86</v>
      </c>
      <c r="O42" s="202">
        <v>3.18</v>
      </c>
      <c r="P42" s="202">
        <v>4.5999999999999996</v>
      </c>
      <c r="Q42" s="202">
        <v>0.22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2.02</v>
      </c>
      <c r="AB42" s="202">
        <v>0</v>
      </c>
      <c r="AC42" s="202">
        <v>0</v>
      </c>
      <c r="AD42" s="202">
        <v>0</v>
      </c>
      <c r="AE42" s="202">
        <v>45.77</v>
      </c>
      <c r="AF42" s="202">
        <v>0</v>
      </c>
      <c r="AG42" s="202">
        <v>0</v>
      </c>
      <c r="AH42" s="202">
        <v>0</v>
      </c>
      <c r="AI42" s="202">
        <v>19.600000000000001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4.0999999999999996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1.4</v>
      </c>
      <c r="AZ42" s="202">
        <v>5.18</v>
      </c>
      <c r="BA42" s="202">
        <v>3.43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2.46</v>
      </c>
      <c r="N43" s="202">
        <v>2.86</v>
      </c>
      <c r="O43" s="202">
        <v>3.06</v>
      </c>
      <c r="P43" s="202">
        <v>4.5999999999999996</v>
      </c>
      <c r="Q43" s="202">
        <v>0.22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2.02</v>
      </c>
      <c r="AB43" s="202">
        <v>0</v>
      </c>
      <c r="AC43" s="202">
        <v>0</v>
      </c>
      <c r="AD43" s="202">
        <v>0</v>
      </c>
      <c r="AE43" s="202">
        <v>45.77</v>
      </c>
      <c r="AF43" s="202">
        <v>0</v>
      </c>
      <c r="AG43" s="202">
        <v>0</v>
      </c>
      <c r="AH43" s="202">
        <v>0</v>
      </c>
      <c r="AI43" s="202">
        <v>19.600000000000001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4.0999999999999996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1.4</v>
      </c>
      <c r="AZ43" s="202">
        <v>5.18</v>
      </c>
      <c r="BA43" s="202">
        <v>3.43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2.46</v>
      </c>
      <c r="N44" s="202">
        <v>2.86</v>
      </c>
      <c r="O44" s="202">
        <v>3.18</v>
      </c>
      <c r="P44" s="202">
        <v>4.5999999999999996</v>
      </c>
      <c r="Q44" s="202">
        <v>0.22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1.96</v>
      </c>
      <c r="AB44" s="202">
        <v>0</v>
      </c>
      <c r="AC44" s="202">
        <v>0</v>
      </c>
      <c r="AD44" s="202">
        <v>0</v>
      </c>
      <c r="AE44" s="202">
        <v>45.77</v>
      </c>
      <c r="AF44" s="202">
        <v>0</v>
      </c>
      <c r="AG44" s="202">
        <v>0</v>
      </c>
      <c r="AH44" s="202">
        <v>0</v>
      </c>
      <c r="AI44" s="202">
        <v>19.600000000000001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4.0999999999999996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1.4</v>
      </c>
      <c r="AZ44" s="202">
        <v>5.18</v>
      </c>
      <c r="BA44" s="202">
        <v>3.43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2.46</v>
      </c>
      <c r="N45" s="202">
        <v>2.86</v>
      </c>
      <c r="O45" s="202">
        <v>3.18</v>
      </c>
      <c r="P45" s="202">
        <v>4.5999999999999996</v>
      </c>
      <c r="Q45" s="202">
        <v>0.22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1.96</v>
      </c>
      <c r="AB45" s="202">
        <v>0</v>
      </c>
      <c r="AC45" s="202">
        <v>0</v>
      </c>
      <c r="AD45" s="202">
        <v>0</v>
      </c>
      <c r="AE45" s="202">
        <v>45.77</v>
      </c>
      <c r="AF45" s="202">
        <v>0</v>
      </c>
      <c r="AG45" s="202">
        <v>0</v>
      </c>
      <c r="AH45" s="202">
        <v>0</v>
      </c>
      <c r="AI45" s="202">
        <v>19.600000000000001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4.0999999999999996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1.4</v>
      </c>
      <c r="AZ45" s="202">
        <v>5.18</v>
      </c>
      <c r="BA45" s="202">
        <v>3.43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2.46</v>
      </c>
      <c r="N46" s="202">
        <v>2.86</v>
      </c>
      <c r="O46" s="202">
        <v>3.18</v>
      </c>
      <c r="P46" s="202">
        <v>4.5999999999999996</v>
      </c>
      <c r="Q46" s="202">
        <v>0.22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1.96</v>
      </c>
      <c r="AB46" s="202">
        <v>0</v>
      </c>
      <c r="AC46" s="202">
        <v>0</v>
      </c>
      <c r="AD46" s="202">
        <v>0</v>
      </c>
      <c r="AE46" s="202">
        <v>45.77</v>
      </c>
      <c r="AF46" s="202">
        <v>0</v>
      </c>
      <c r="AG46" s="202">
        <v>0</v>
      </c>
      <c r="AH46" s="202">
        <v>0</v>
      </c>
      <c r="AI46" s="202">
        <v>19.600000000000001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4.0999999999999996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1.4</v>
      </c>
      <c r="AZ46" s="202">
        <v>5.18</v>
      </c>
      <c r="BA46" s="202">
        <v>3.43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2.46</v>
      </c>
      <c r="N47" s="202">
        <v>2.86</v>
      </c>
      <c r="O47" s="202">
        <v>3.18</v>
      </c>
      <c r="P47" s="202">
        <v>4.5999999999999996</v>
      </c>
      <c r="Q47" s="202">
        <v>0.22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1.96</v>
      </c>
      <c r="AB47" s="202">
        <v>0</v>
      </c>
      <c r="AC47" s="202">
        <v>0</v>
      </c>
      <c r="AD47" s="202">
        <v>0</v>
      </c>
      <c r="AE47" s="202">
        <v>45.77</v>
      </c>
      <c r="AF47" s="202">
        <v>0</v>
      </c>
      <c r="AG47" s="202">
        <v>0</v>
      </c>
      <c r="AH47" s="202">
        <v>0</v>
      </c>
      <c r="AI47" s="202">
        <v>19.600000000000001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4.0999999999999996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1.4</v>
      </c>
      <c r="AZ47" s="202">
        <v>3.8</v>
      </c>
      <c r="BA47" s="202">
        <v>3.43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2.46</v>
      </c>
      <c r="N48" s="202">
        <v>2.86</v>
      </c>
      <c r="O48" s="202">
        <v>3.18</v>
      </c>
      <c r="P48" s="202">
        <v>4.5999999999999996</v>
      </c>
      <c r="Q48" s="202">
        <v>0.22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1.96</v>
      </c>
      <c r="AB48" s="202">
        <v>0</v>
      </c>
      <c r="AC48" s="202">
        <v>0</v>
      </c>
      <c r="AD48" s="202">
        <v>0</v>
      </c>
      <c r="AE48" s="202">
        <v>45.77</v>
      </c>
      <c r="AF48" s="202">
        <v>0</v>
      </c>
      <c r="AG48" s="202">
        <v>0</v>
      </c>
      <c r="AH48" s="202">
        <v>0</v>
      </c>
      <c r="AI48" s="202">
        <v>19.600000000000001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4.0999999999999996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1.4</v>
      </c>
      <c r="AZ48" s="202">
        <v>3.8</v>
      </c>
      <c r="BA48" s="202">
        <v>3.43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2.46</v>
      </c>
      <c r="N49" s="202">
        <v>2.86</v>
      </c>
      <c r="O49" s="202">
        <v>3.18</v>
      </c>
      <c r="P49" s="202">
        <v>4.5999999999999996</v>
      </c>
      <c r="Q49" s="202">
        <v>0.22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1.96</v>
      </c>
      <c r="AB49" s="202">
        <v>0</v>
      </c>
      <c r="AC49" s="202">
        <v>0</v>
      </c>
      <c r="AD49" s="202">
        <v>0</v>
      </c>
      <c r="AE49" s="202">
        <v>45.77</v>
      </c>
      <c r="AF49" s="202">
        <v>0</v>
      </c>
      <c r="AG49" s="202">
        <v>0</v>
      </c>
      <c r="AH49" s="202">
        <v>0</v>
      </c>
      <c r="AI49" s="202">
        <v>19.600000000000001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4.0999999999999996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1.4</v>
      </c>
      <c r="AZ49" s="202">
        <v>3.8</v>
      </c>
      <c r="BA49" s="202">
        <v>3.43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2.46</v>
      </c>
      <c r="N50" s="202">
        <v>2.86</v>
      </c>
      <c r="O50" s="202">
        <v>3.18</v>
      </c>
      <c r="P50" s="202">
        <v>4.5999999999999996</v>
      </c>
      <c r="Q50" s="202">
        <v>0.22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1.96</v>
      </c>
      <c r="AB50" s="202">
        <v>0</v>
      </c>
      <c r="AC50" s="202">
        <v>0</v>
      </c>
      <c r="AD50" s="202">
        <v>0</v>
      </c>
      <c r="AE50" s="202">
        <v>45.77</v>
      </c>
      <c r="AF50" s="202">
        <v>0</v>
      </c>
      <c r="AG50" s="202">
        <v>0</v>
      </c>
      <c r="AH50" s="202">
        <v>0</v>
      </c>
      <c r="AI50" s="202">
        <v>19.600000000000001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4.0999999999999996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1.4</v>
      </c>
      <c r="AZ50" s="202">
        <v>5.18</v>
      </c>
      <c r="BA50" s="202">
        <v>3.43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2.52</v>
      </c>
      <c r="N51" s="202">
        <v>2.86</v>
      </c>
      <c r="O51" s="202">
        <v>3.18</v>
      </c>
      <c r="P51" s="202">
        <v>4.5999999999999996</v>
      </c>
      <c r="Q51" s="202">
        <v>0.22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1.96</v>
      </c>
      <c r="AB51" s="202">
        <v>0</v>
      </c>
      <c r="AC51" s="202">
        <v>0</v>
      </c>
      <c r="AD51" s="202">
        <v>0</v>
      </c>
      <c r="AE51" s="202">
        <v>45.77</v>
      </c>
      <c r="AF51" s="202">
        <v>0</v>
      </c>
      <c r="AG51" s="202">
        <v>0</v>
      </c>
      <c r="AH51" s="202">
        <v>0</v>
      </c>
      <c r="AI51" s="202">
        <v>19.600000000000001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4.0999999999999996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1.4</v>
      </c>
      <c r="AZ51" s="202">
        <v>5.18</v>
      </c>
      <c r="BA51" s="202">
        <v>3.43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2.52</v>
      </c>
      <c r="N52" s="202">
        <v>2.86</v>
      </c>
      <c r="O52" s="202">
        <v>3.18</v>
      </c>
      <c r="P52" s="202">
        <v>4.5999999999999996</v>
      </c>
      <c r="Q52" s="202">
        <v>0.22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1.96</v>
      </c>
      <c r="AB52" s="202">
        <v>0</v>
      </c>
      <c r="AC52" s="202">
        <v>0</v>
      </c>
      <c r="AD52" s="202">
        <v>0</v>
      </c>
      <c r="AE52" s="202">
        <v>45.77</v>
      </c>
      <c r="AF52" s="202">
        <v>0</v>
      </c>
      <c r="AG52" s="202">
        <v>0</v>
      </c>
      <c r="AH52" s="202">
        <v>0</v>
      </c>
      <c r="AI52" s="202">
        <v>19.600000000000001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4.0999999999999996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1.4</v>
      </c>
      <c r="AZ52" s="202">
        <v>5.18</v>
      </c>
      <c r="BA52" s="202">
        <v>3.43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2.52</v>
      </c>
      <c r="N53" s="202">
        <v>2.86</v>
      </c>
      <c r="O53" s="202">
        <v>3.18</v>
      </c>
      <c r="P53" s="202">
        <v>4.5999999999999996</v>
      </c>
      <c r="Q53" s="202">
        <v>0.22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1.96</v>
      </c>
      <c r="AB53" s="202">
        <v>0</v>
      </c>
      <c r="AC53" s="202">
        <v>0</v>
      </c>
      <c r="AD53" s="202">
        <v>0</v>
      </c>
      <c r="AE53" s="202">
        <v>45.77</v>
      </c>
      <c r="AF53" s="202">
        <v>0</v>
      </c>
      <c r="AG53" s="202">
        <v>0</v>
      </c>
      <c r="AH53" s="202">
        <v>0</v>
      </c>
      <c r="AI53" s="202">
        <v>19.600000000000001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4.0999999999999996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1.4</v>
      </c>
      <c r="AZ53" s="202">
        <v>5.18</v>
      </c>
      <c r="BA53" s="202">
        <v>3.43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2.52</v>
      </c>
      <c r="N54" s="202">
        <v>2.86</v>
      </c>
      <c r="O54" s="202">
        <v>3.18</v>
      </c>
      <c r="P54" s="202">
        <v>4.5999999999999996</v>
      </c>
      <c r="Q54" s="202">
        <v>0.22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1.96</v>
      </c>
      <c r="AB54" s="202">
        <v>0</v>
      </c>
      <c r="AC54" s="202">
        <v>0</v>
      </c>
      <c r="AD54" s="202">
        <v>0</v>
      </c>
      <c r="AE54" s="202">
        <v>45.17</v>
      </c>
      <c r="AF54" s="202">
        <v>0</v>
      </c>
      <c r="AG54" s="202">
        <v>0</v>
      </c>
      <c r="AH54" s="202">
        <v>0</v>
      </c>
      <c r="AI54" s="202">
        <v>19.600000000000001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4.0999999999999996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1.4</v>
      </c>
      <c r="AZ54" s="202">
        <v>5.18</v>
      </c>
      <c r="BA54" s="202">
        <v>3.43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2.52</v>
      </c>
      <c r="N55" s="202">
        <v>2.86</v>
      </c>
      <c r="O55" s="202">
        <v>3.18</v>
      </c>
      <c r="P55" s="202">
        <v>4.5999999999999996</v>
      </c>
      <c r="Q55" s="202">
        <v>0.22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1.9</v>
      </c>
      <c r="AB55" s="202">
        <v>0</v>
      </c>
      <c r="AC55" s="202">
        <v>0</v>
      </c>
      <c r="AD55" s="202">
        <v>0</v>
      </c>
      <c r="AE55" s="202">
        <v>45.17</v>
      </c>
      <c r="AF55" s="202">
        <v>0</v>
      </c>
      <c r="AG55" s="202">
        <v>0</v>
      </c>
      <c r="AH55" s="202">
        <v>0</v>
      </c>
      <c r="AI55" s="202">
        <v>19.600000000000001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4.0999999999999996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1.4</v>
      </c>
      <c r="AZ55" s="202">
        <v>3.8</v>
      </c>
      <c r="BA55" s="202">
        <v>3.43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2.52</v>
      </c>
      <c r="N56" s="202">
        <v>2.86</v>
      </c>
      <c r="O56" s="202">
        <v>3.18</v>
      </c>
      <c r="P56" s="202">
        <v>4.5999999999999996</v>
      </c>
      <c r="Q56" s="202">
        <v>0.22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1.9</v>
      </c>
      <c r="AB56" s="202">
        <v>0</v>
      </c>
      <c r="AC56" s="202">
        <v>0</v>
      </c>
      <c r="AD56" s="202">
        <v>0</v>
      </c>
      <c r="AE56" s="202">
        <v>45.17</v>
      </c>
      <c r="AF56" s="202">
        <v>0</v>
      </c>
      <c r="AG56" s="202">
        <v>0</v>
      </c>
      <c r="AH56" s="202">
        <v>0</v>
      </c>
      <c r="AI56" s="202">
        <v>19.600000000000001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4.0999999999999996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1.4</v>
      </c>
      <c r="AZ56" s="202">
        <v>5.18</v>
      </c>
      <c r="BA56" s="202">
        <v>3.43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2.46</v>
      </c>
      <c r="N57" s="202">
        <v>2.86</v>
      </c>
      <c r="O57" s="202">
        <v>3.18</v>
      </c>
      <c r="P57" s="202">
        <v>4.5999999999999996</v>
      </c>
      <c r="Q57" s="202">
        <v>0.22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1.9</v>
      </c>
      <c r="AB57" s="202">
        <v>0</v>
      </c>
      <c r="AC57" s="202">
        <v>0</v>
      </c>
      <c r="AD57" s="202">
        <v>0</v>
      </c>
      <c r="AE57" s="202">
        <v>45.17</v>
      </c>
      <c r="AF57" s="202">
        <v>0</v>
      </c>
      <c r="AG57" s="202">
        <v>0</v>
      </c>
      <c r="AH57" s="202">
        <v>0</v>
      </c>
      <c r="AI57" s="202">
        <v>19.600000000000001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4.0999999999999996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1.4</v>
      </c>
      <c r="AZ57" s="202">
        <v>5.18</v>
      </c>
      <c r="BA57" s="202">
        <v>3.43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2.46</v>
      </c>
      <c r="N58" s="202">
        <v>2.86</v>
      </c>
      <c r="O58" s="202">
        <v>3.18</v>
      </c>
      <c r="P58" s="202">
        <v>4.5999999999999996</v>
      </c>
      <c r="Q58" s="202">
        <v>0.22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1.9</v>
      </c>
      <c r="AB58" s="202">
        <v>0</v>
      </c>
      <c r="AC58" s="202">
        <v>0</v>
      </c>
      <c r="AD58" s="202">
        <v>0</v>
      </c>
      <c r="AE58" s="202">
        <v>45.17</v>
      </c>
      <c r="AF58" s="202">
        <v>0</v>
      </c>
      <c r="AG58" s="202">
        <v>0</v>
      </c>
      <c r="AH58" s="202">
        <v>0</v>
      </c>
      <c r="AI58" s="202">
        <v>19.600000000000001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4.0999999999999996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1.4</v>
      </c>
      <c r="AZ58" s="202">
        <v>5.18</v>
      </c>
      <c r="BA58" s="202">
        <v>3.43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2.46</v>
      </c>
      <c r="N59" s="202">
        <v>2.86</v>
      </c>
      <c r="O59" s="202">
        <v>3.18</v>
      </c>
      <c r="P59" s="202">
        <v>4.5999999999999996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1.9</v>
      </c>
      <c r="AB59" s="202">
        <v>0</v>
      </c>
      <c r="AC59" s="202">
        <v>0</v>
      </c>
      <c r="AD59" s="202">
        <v>0</v>
      </c>
      <c r="AE59" s="202">
        <v>45.17</v>
      </c>
      <c r="AF59" s="202">
        <v>0</v>
      </c>
      <c r="AG59" s="202">
        <v>0</v>
      </c>
      <c r="AH59" s="202">
        <v>0</v>
      </c>
      <c r="AI59" s="202">
        <v>19.600000000000001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4.0999999999999996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1.4</v>
      </c>
      <c r="AZ59" s="202">
        <v>5.18</v>
      </c>
      <c r="BA59" s="202">
        <v>3.43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2.46</v>
      </c>
      <c r="N60" s="202">
        <v>2.86</v>
      </c>
      <c r="O60" s="202">
        <v>3.18</v>
      </c>
      <c r="P60" s="202">
        <v>4.5999999999999996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1.9</v>
      </c>
      <c r="AB60" s="202">
        <v>0</v>
      </c>
      <c r="AC60" s="202">
        <v>0</v>
      </c>
      <c r="AD60" s="202">
        <v>0</v>
      </c>
      <c r="AE60" s="202">
        <v>45.17</v>
      </c>
      <c r="AF60" s="202">
        <v>0</v>
      </c>
      <c r="AG60" s="202">
        <v>0</v>
      </c>
      <c r="AH60" s="202">
        <v>0</v>
      </c>
      <c r="AI60" s="202">
        <v>19.600000000000001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4.0999999999999996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1.4</v>
      </c>
      <c r="AZ60" s="202">
        <v>5.18</v>
      </c>
      <c r="BA60" s="202">
        <v>3.43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2.46</v>
      </c>
      <c r="N61" s="202">
        <v>2.86</v>
      </c>
      <c r="O61" s="202">
        <v>3.18</v>
      </c>
      <c r="P61" s="202">
        <v>4.5999999999999996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1.9</v>
      </c>
      <c r="AB61" s="202">
        <v>0</v>
      </c>
      <c r="AC61" s="202">
        <v>0</v>
      </c>
      <c r="AD61" s="202">
        <v>0</v>
      </c>
      <c r="AE61" s="202">
        <v>45.17</v>
      </c>
      <c r="AF61" s="202">
        <v>0</v>
      </c>
      <c r="AG61" s="202">
        <v>0</v>
      </c>
      <c r="AH61" s="202">
        <v>0</v>
      </c>
      <c r="AI61" s="202">
        <v>19.600000000000001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4.0999999999999996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1.4</v>
      </c>
      <c r="AZ61" s="202">
        <v>5.18</v>
      </c>
      <c r="BA61" s="202">
        <v>3.43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2.46</v>
      </c>
      <c r="N62" s="202">
        <v>2.86</v>
      </c>
      <c r="O62" s="202">
        <v>3.18</v>
      </c>
      <c r="P62" s="202">
        <v>4.5999999999999996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1.9</v>
      </c>
      <c r="AB62" s="202">
        <v>0</v>
      </c>
      <c r="AC62" s="202">
        <v>0</v>
      </c>
      <c r="AD62" s="202">
        <v>0</v>
      </c>
      <c r="AE62" s="202">
        <v>45.17</v>
      </c>
      <c r="AF62" s="202">
        <v>0</v>
      </c>
      <c r="AG62" s="202">
        <v>0</v>
      </c>
      <c r="AH62" s="202">
        <v>0</v>
      </c>
      <c r="AI62" s="202">
        <v>19.600000000000001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4.0999999999999996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1.4</v>
      </c>
      <c r="AZ62" s="202">
        <v>5.18</v>
      </c>
      <c r="BA62" s="202">
        <v>3.43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2.46</v>
      </c>
      <c r="N63" s="202">
        <v>2.86</v>
      </c>
      <c r="O63" s="202">
        <v>3.18</v>
      </c>
      <c r="P63" s="202">
        <v>4.5999999999999996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1.9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44.87</v>
      </c>
      <c r="AH63" s="202">
        <v>0</v>
      </c>
      <c r="AI63" s="202">
        <v>19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4.0999999999999996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1.4</v>
      </c>
      <c r="AZ63" s="202">
        <v>5.18</v>
      </c>
      <c r="BA63" s="202">
        <v>3.43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2.46</v>
      </c>
      <c r="N64" s="202">
        <v>2.86</v>
      </c>
      <c r="O64" s="202">
        <v>3.18</v>
      </c>
      <c r="P64" s="202">
        <v>4.5999999999999996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1.9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44.87</v>
      </c>
      <c r="AH64" s="202">
        <v>0</v>
      </c>
      <c r="AI64" s="202">
        <v>19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4.0999999999999996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1.4</v>
      </c>
      <c r="AZ64" s="202">
        <v>5.18</v>
      </c>
      <c r="BA64" s="202">
        <v>3.43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2.46</v>
      </c>
      <c r="N65" s="202">
        <v>2.86</v>
      </c>
      <c r="O65" s="202">
        <v>3.18</v>
      </c>
      <c r="P65" s="202">
        <v>4.5999999999999996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1.9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44.87</v>
      </c>
      <c r="AH65" s="202">
        <v>0</v>
      </c>
      <c r="AI65" s="202">
        <v>19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3.59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1.4</v>
      </c>
      <c r="AZ65" s="202">
        <v>5.18</v>
      </c>
      <c r="BA65" s="202">
        <v>3.43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2.46</v>
      </c>
      <c r="N66" s="202">
        <v>2.86</v>
      </c>
      <c r="O66" s="202">
        <v>3.18</v>
      </c>
      <c r="P66" s="202">
        <v>4.5999999999999996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1.9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44.87</v>
      </c>
      <c r="AH66" s="202">
        <v>0</v>
      </c>
      <c r="AI66" s="202">
        <v>19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3.59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1.4</v>
      </c>
      <c r="AZ66" s="202">
        <v>5.18</v>
      </c>
      <c r="BA66" s="202">
        <v>3.43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2.46</v>
      </c>
      <c r="N67" s="202">
        <v>2.86</v>
      </c>
      <c r="O67" s="202">
        <v>3.18</v>
      </c>
      <c r="P67" s="202">
        <v>4.5999999999999996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1.9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44.87</v>
      </c>
      <c r="AH67" s="202">
        <v>0</v>
      </c>
      <c r="AI67" s="202">
        <v>19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3.59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1.4</v>
      </c>
      <c r="AZ67" s="202">
        <v>5.18</v>
      </c>
      <c r="BA67" s="202">
        <v>3.43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2.46</v>
      </c>
      <c r="N68" s="202">
        <v>2.86</v>
      </c>
      <c r="O68" s="202">
        <v>3.18</v>
      </c>
      <c r="P68" s="202">
        <v>4.5999999999999996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1.9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44.87</v>
      </c>
      <c r="AH68" s="202">
        <v>0</v>
      </c>
      <c r="AI68" s="202">
        <v>19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3.59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1.4</v>
      </c>
      <c r="AZ68" s="202">
        <v>5.18</v>
      </c>
      <c r="BA68" s="202">
        <v>3.43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2.46</v>
      </c>
      <c r="N69" s="202">
        <v>2.86</v>
      </c>
      <c r="O69" s="202">
        <v>3.18</v>
      </c>
      <c r="P69" s="202">
        <v>4.5999999999999996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1.9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44.87</v>
      </c>
      <c r="AH69" s="202">
        <v>0</v>
      </c>
      <c r="AI69" s="202">
        <v>19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3.84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1.4</v>
      </c>
      <c r="AZ69" s="202">
        <v>5.18</v>
      </c>
      <c r="BA69" s="202">
        <v>3.43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2.46</v>
      </c>
      <c r="N70" s="202">
        <v>2.86</v>
      </c>
      <c r="O70" s="202">
        <v>3.18</v>
      </c>
      <c r="P70" s="202">
        <v>4.5999999999999996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1.9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44.87</v>
      </c>
      <c r="AH70" s="202">
        <v>0</v>
      </c>
      <c r="AI70" s="202">
        <v>19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3.84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1.4</v>
      </c>
      <c r="AZ70" s="202">
        <v>5.18</v>
      </c>
      <c r="BA70" s="202">
        <v>3.43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2.46</v>
      </c>
      <c r="N71" s="202">
        <v>2.86</v>
      </c>
      <c r="O71" s="202">
        <v>3.18</v>
      </c>
      <c r="P71" s="202">
        <v>4.5999999999999996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1.9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44.87</v>
      </c>
      <c r="AH71" s="202">
        <v>0</v>
      </c>
      <c r="AI71" s="202">
        <v>19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3.84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1.4</v>
      </c>
      <c r="AZ71" s="202">
        <v>5.18</v>
      </c>
      <c r="BA71" s="202">
        <v>3.43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2.46</v>
      </c>
      <c r="N72" s="202">
        <v>2.86</v>
      </c>
      <c r="O72" s="202">
        <v>3.18</v>
      </c>
      <c r="P72" s="202">
        <v>4.5999999999999996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1.9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44.87</v>
      </c>
      <c r="AH72" s="202">
        <v>0</v>
      </c>
      <c r="AI72" s="202">
        <v>19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3.84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1.4</v>
      </c>
      <c r="AZ72" s="202">
        <v>5.18</v>
      </c>
      <c r="BA72" s="202">
        <v>3.43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2.46</v>
      </c>
      <c r="N73" s="202">
        <v>2.86</v>
      </c>
      <c r="O73" s="202">
        <v>3.18</v>
      </c>
      <c r="P73" s="202">
        <v>4.5999999999999996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1.9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44.87</v>
      </c>
      <c r="AH73" s="202">
        <v>0</v>
      </c>
      <c r="AI73" s="202">
        <v>19.600000000000001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3.84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1.4</v>
      </c>
      <c r="AZ73" s="202">
        <v>5.18</v>
      </c>
      <c r="BA73" s="202">
        <v>3.43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2.46</v>
      </c>
      <c r="N74" s="202">
        <v>2.86</v>
      </c>
      <c r="O74" s="202">
        <v>3.18</v>
      </c>
      <c r="P74" s="202">
        <v>4.5999999999999996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1.9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44.87</v>
      </c>
      <c r="AH74" s="202">
        <v>0</v>
      </c>
      <c r="AI74" s="202">
        <v>19.600000000000001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3.84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1.4</v>
      </c>
      <c r="AZ74" s="202">
        <v>5.18</v>
      </c>
      <c r="BA74" s="202">
        <v>3.43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2.46</v>
      </c>
      <c r="N75" s="202">
        <v>2.86</v>
      </c>
      <c r="O75" s="202">
        <v>3.18</v>
      </c>
      <c r="P75" s="202">
        <v>4.5999999999999996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1.9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44.87</v>
      </c>
      <c r="AH75" s="202">
        <v>0</v>
      </c>
      <c r="AI75" s="202">
        <v>19.600000000000001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3.84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1.4</v>
      </c>
      <c r="AZ75" s="202">
        <v>5.18</v>
      </c>
      <c r="BA75" s="202">
        <v>3.43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2.46</v>
      </c>
      <c r="N76" s="202">
        <v>2.86</v>
      </c>
      <c r="O76" s="202">
        <v>3.18</v>
      </c>
      <c r="P76" s="202">
        <v>4.5999999999999996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1.96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44.87</v>
      </c>
      <c r="AH76" s="202">
        <v>0</v>
      </c>
      <c r="AI76" s="202">
        <v>19.600000000000001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3.84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2.79</v>
      </c>
      <c r="AZ76" s="202">
        <v>5.18</v>
      </c>
      <c r="BA76" s="202">
        <v>3.43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2.46</v>
      </c>
      <c r="N77" s="202">
        <v>2.86</v>
      </c>
      <c r="O77" s="202">
        <v>3.18</v>
      </c>
      <c r="P77" s="202">
        <v>4.5999999999999996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1.96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44.87</v>
      </c>
      <c r="AH77" s="202">
        <v>0</v>
      </c>
      <c r="AI77" s="202">
        <v>19.600000000000001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2.79</v>
      </c>
      <c r="AZ77" s="202">
        <v>5.18</v>
      </c>
      <c r="BA77" s="202">
        <v>3.43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2.46</v>
      </c>
      <c r="N78" s="202">
        <v>2.86</v>
      </c>
      <c r="O78" s="202">
        <v>3.18</v>
      </c>
      <c r="P78" s="202">
        <v>4.5999999999999996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1.96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44.87</v>
      </c>
      <c r="AH78" s="202">
        <v>0</v>
      </c>
      <c r="AI78" s="202">
        <v>19.600000000000001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4.1900000000000004</v>
      </c>
      <c r="AZ78" s="202">
        <v>5.18</v>
      </c>
      <c r="BA78" s="202">
        <v>3.51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2.46</v>
      </c>
      <c r="N79" s="202">
        <v>2.86</v>
      </c>
      <c r="O79" s="202">
        <v>3.18</v>
      </c>
      <c r="P79" s="202">
        <v>4.5999999999999996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1.96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44.87</v>
      </c>
      <c r="AH79" s="202">
        <v>0</v>
      </c>
      <c r="AI79" s="202">
        <v>19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4.1900000000000004</v>
      </c>
      <c r="AZ79" s="202">
        <v>5.18</v>
      </c>
      <c r="BA79" s="202">
        <v>3.51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2.46</v>
      </c>
      <c r="N80" s="202">
        <v>2.86</v>
      </c>
      <c r="O80" s="202">
        <v>3.18</v>
      </c>
      <c r="P80" s="202">
        <v>4.5999999999999996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1.96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44.87</v>
      </c>
      <c r="AH80" s="202">
        <v>0</v>
      </c>
      <c r="AI80" s="202">
        <v>19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4.1900000000000004</v>
      </c>
      <c r="AZ80" s="202">
        <v>5.18</v>
      </c>
      <c r="BA80" s="202">
        <v>3.51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2.46</v>
      </c>
      <c r="N81" s="202">
        <v>2.86</v>
      </c>
      <c r="O81" s="202">
        <v>3.18</v>
      </c>
      <c r="P81" s="202">
        <v>4.5999999999999996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1.96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44.87</v>
      </c>
      <c r="AH81" s="202">
        <v>0</v>
      </c>
      <c r="AI81" s="202">
        <v>19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4.1900000000000004</v>
      </c>
      <c r="AZ81" s="202">
        <v>5.18</v>
      </c>
      <c r="BA81" s="202">
        <v>3.51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2.46</v>
      </c>
      <c r="N82" s="202">
        <v>2.86</v>
      </c>
      <c r="O82" s="202">
        <v>3.18</v>
      </c>
      <c r="P82" s="202">
        <v>4.5999999999999996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1.96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44.87</v>
      </c>
      <c r="AH82" s="202">
        <v>0</v>
      </c>
      <c r="AI82" s="202">
        <v>19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4.1900000000000004</v>
      </c>
      <c r="AZ82" s="202">
        <v>5.18</v>
      </c>
      <c r="BA82" s="202">
        <v>3.51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2.46</v>
      </c>
      <c r="N83" s="202">
        <v>2.86</v>
      </c>
      <c r="O83" s="202">
        <v>3.18</v>
      </c>
      <c r="P83" s="202">
        <v>4.5999999999999996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1.96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44.87</v>
      </c>
      <c r="AH83" s="202">
        <v>0</v>
      </c>
      <c r="AI83" s="202">
        <v>19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4.1900000000000004</v>
      </c>
      <c r="AZ83" s="202">
        <v>5.18</v>
      </c>
      <c r="BA83" s="202">
        <v>3.51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2.46</v>
      </c>
      <c r="N84" s="202">
        <v>2.86</v>
      </c>
      <c r="O84" s="202">
        <v>3.18</v>
      </c>
      <c r="P84" s="202">
        <v>4.5999999999999996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1.96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44.87</v>
      </c>
      <c r="AH84" s="202">
        <v>0</v>
      </c>
      <c r="AI84" s="202">
        <v>19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4.1900000000000004</v>
      </c>
      <c r="AZ84" s="202">
        <v>5.18</v>
      </c>
      <c r="BA84" s="202">
        <v>3.51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2.46</v>
      </c>
      <c r="N85" s="202">
        <v>2.86</v>
      </c>
      <c r="O85" s="202">
        <v>3.18</v>
      </c>
      <c r="P85" s="202">
        <v>4.5999999999999996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1.96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44.87</v>
      </c>
      <c r="AH85" s="202">
        <v>0</v>
      </c>
      <c r="AI85" s="202">
        <v>19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4.1900000000000004</v>
      </c>
      <c r="AZ85" s="202">
        <v>5.18</v>
      </c>
      <c r="BA85" s="202">
        <v>3.51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6</v>
      </c>
      <c r="M86" s="202">
        <v>2.46</v>
      </c>
      <c r="N86" s="202">
        <v>2.86</v>
      </c>
      <c r="O86" s="202">
        <v>3.18</v>
      </c>
      <c r="P86" s="202">
        <v>4.5999999999999996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1.96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44.87</v>
      </c>
      <c r="AH86" s="202">
        <v>0</v>
      </c>
      <c r="AI86" s="202">
        <v>19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4.1900000000000004</v>
      </c>
      <c r="AZ86" s="202">
        <v>5.18</v>
      </c>
      <c r="BA86" s="202">
        <v>3.43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2.46</v>
      </c>
      <c r="N87" s="202">
        <v>2.86</v>
      </c>
      <c r="O87" s="202">
        <v>3.18</v>
      </c>
      <c r="P87" s="202">
        <v>4.5999999999999996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1.96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46.67</v>
      </c>
      <c r="AH87" s="202">
        <v>0</v>
      </c>
      <c r="AI87" s="202">
        <v>19.600000000000001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4.1900000000000004</v>
      </c>
      <c r="AZ87" s="202">
        <v>5.18</v>
      </c>
      <c r="BA87" s="202">
        <v>3.43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2.46</v>
      </c>
      <c r="N88" s="202">
        <v>2.86</v>
      </c>
      <c r="O88" s="202">
        <v>3.18</v>
      </c>
      <c r="P88" s="202">
        <v>4.5999999999999996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1.96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46.67</v>
      </c>
      <c r="AH88" s="202">
        <v>0</v>
      </c>
      <c r="AI88" s="202">
        <v>19.600000000000001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4.1900000000000004</v>
      </c>
      <c r="AZ88" s="202">
        <v>5.18</v>
      </c>
      <c r="BA88" s="202">
        <v>3.43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2.46</v>
      </c>
      <c r="N89" s="202">
        <v>2.86</v>
      </c>
      <c r="O89" s="202">
        <v>3.18</v>
      </c>
      <c r="P89" s="202">
        <v>4.5999999999999996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1.96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46.67</v>
      </c>
      <c r="AH89" s="202">
        <v>0</v>
      </c>
      <c r="AI89" s="202">
        <v>19.600000000000001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4.1900000000000004</v>
      </c>
      <c r="AZ89" s="202">
        <v>5.18</v>
      </c>
      <c r="BA89" s="202">
        <v>3.43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2.46</v>
      </c>
      <c r="N90" s="202">
        <v>2.86</v>
      </c>
      <c r="O90" s="202">
        <v>3.18</v>
      </c>
      <c r="P90" s="202">
        <v>4.5999999999999996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1.96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46.67</v>
      </c>
      <c r="AH90" s="202">
        <v>0</v>
      </c>
      <c r="AI90" s="202">
        <v>19.600000000000001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4.1900000000000004</v>
      </c>
      <c r="AZ90" s="202">
        <v>5.18</v>
      </c>
      <c r="BA90" s="202">
        <v>3.51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2.46</v>
      </c>
      <c r="N91" s="202">
        <v>2.86</v>
      </c>
      <c r="O91" s="202">
        <v>3.18</v>
      </c>
      <c r="P91" s="202">
        <v>4.5999999999999996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2.02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46.67</v>
      </c>
      <c r="AH91" s="202">
        <v>0</v>
      </c>
      <c r="AI91" s="202">
        <v>19.600000000000001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4.1900000000000004</v>
      </c>
      <c r="AZ91" s="202">
        <v>5.18</v>
      </c>
      <c r="BA91" s="202">
        <v>3.51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2.46</v>
      </c>
      <c r="N92" s="202">
        <v>2.86</v>
      </c>
      <c r="O92" s="202">
        <v>3.18</v>
      </c>
      <c r="P92" s="202">
        <v>4.5999999999999996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2.02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46.67</v>
      </c>
      <c r="AH92" s="202">
        <v>0</v>
      </c>
      <c r="AI92" s="202">
        <v>19.600000000000001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4.1900000000000004</v>
      </c>
      <c r="AZ92" s="202">
        <v>5.18</v>
      </c>
      <c r="BA92" s="202">
        <v>3.51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1.67</v>
      </c>
      <c r="L93" s="202">
        <v>0</v>
      </c>
      <c r="M93" s="202">
        <v>2.46</v>
      </c>
      <c r="N93" s="202">
        <v>2.86</v>
      </c>
      <c r="O93" s="202">
        <v>3.18</v>
      </c>
      <c r="P93" s="202">
        <v>4.5999999999999996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2.02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46.67</v>
      </c>
      <c r="AH93" s="202">
        <v>0</v>
      </c>
      <c r="AI93" s="202">
        <v>19.600000000000001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4.1900000000000004</v>
      </c>
      <c r="AZ93" s="202">
        <v>5.18</v>
      </c>
      <c r="BA93" s="202">
        <v>3.51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2.46</v>
      </c>
      <c r="N94" s="202">
        <v>2.86</v>
      </c>
      <c r="O94" s="202">
        <v>3.18</v>
      </c>
      <c r="P94" s="202">
        <v>4.5999999999999996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2.02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46.67</v>
      </c>
      <c r="AH94" s="202">
        <v>0</v>
      </c>
      <c r="AI94" s="202">
        <v>19.600000000000001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2.79</v>
      </c>
      <c r="AZ94" s="202">
        <v>5.18</v>
      </c>
      <c r="BA94" s="202">
        <v>3.43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7.76</v>
      </c>
      <c r="M95" s="202">
        <v>2.46</v>
      </c>
      <c r="N95" s="202">
        <v>2.86</v>
      </c>
      <c r="O95" s="202">
        <v>3.18</v>
      </c>
      <c r="P95" s="202">
        <v>4.5999999999999996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2.02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46.67</v>
      </c>
      <c r="AH95" s="202">
        <v>0</v>
      </c>
      <c r="AI95" s="202">
        <v>19.600000000000001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1.4</v>
      </c>
      <c r="AZ95" s="202">
        <v>5.18</v>
      </c>
      <c r="BA95" s="202">
        <v>3.43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6.18</v>
      </c>
      <c r="M96" s="202">
        <v>2.46</v>
      </c>
      <c r="N96" s="202">
        <v>2.86</v>
      </c>
      <c r="O96" s="202">
        <v>3.18</v>
      </c>
      <c r="P96" s="202">
        <v>4.5999999999999996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2.02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46.67</v>
      </c>
      <c r="AH96" s="202">
        <v>0</v>
      </c>
      <c r="AI96" s="202">
        <v>19.600000000000001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1.4</v>
      </c>
      <c r="AZ96" s="202">
        <v>5.18</v>
      </c>
      <c r="BA96" s="202">
        <v>3.43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2.46</v>
      </c>
      <c r="N97" s="202">
        <v>2.86</v>
      </c>
      <c r="O97" s="202">
        <v>3.18</v>
      </c>
      <c r="P97" s="202">
        <v>4.5999999999999996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1.96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46.67</v>
      </c>
      <c r="AH97" s="202">
        <v>0</v>
      </c>
      <c r="AI97" s="202">
        <v>19.600000000000001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1.4</v>
      </c>
      <c r="AZ97" s="202">
        <v>5.18</v>
      </c>
      <c r="BA97" s="202">
        <v>3.43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2.46</v>
      </c>
      <c r="N98" s="202">
        <v>2.86</v>
      </c>
      <c r="O98" s="202">
        <v>3.18</v>
      </c>
      <c r="P98" s="202">
        <v>4.5999999999999996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1.96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46.67</v>
      </c>
      <c r="AH98" s="202">
        <v>0</v>
      </c>
      <c r="AI98" s="202">
        <v>19.600000000000001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1.4</v>
      </c>
      <c r="AZ98" s="202">
        <v>5.18</v>
      </c>
      <c r="BA98" s="202">
        <v>3.43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4.1749999999999996E-4</v>
      </c>
      <c r="L99">
        <f t="shared" si="0"/>
        <v>4.9849999999999998E-3</v>
      </c>
      <c r="M99">
        <f t="shared" si="0"/>
        <v>5.9130000000000058E-2</v>
      </c>
      <c r="N99">
        <f t="shared" si="0"/>
        <v>6.8662500000000168E-2</v>
      </c>
      <c r="O99">
        <f t="shared" si="0"/>
        <v>7.6315000000000119E-2</v>
      </c>
      <c r="P99">
        <f t="shared" si="0"/>
        <v>0.11043750000000017</v>
      </c>
      <c r="Q99">
        <f t="shared" si="0"/>
        <v>2.4775000000000005E-3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4.7595000000000054E-2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0.68485500000000021</v>
      </c>
      <c r="AF99">
        <f t="shared" si="0"/>
        <v>0</v>
      </c>
      <c r="AG99">
        <f t="shared" si="0"/>
        <v>0.4092300000000002</v>
      </c>
      <c r="AH99">
        <f t="shared" si="0"/>
        <v>0</v>
      </c>
      <c r="AI99">
        <f t="shared" si="0"/>
        <v>0.46769999999999967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6.9387499999999963E-2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4.5802500000000031E-2</v>
      </c>
      <c r="AZ99">
        <f t="shared" si="0"/>
        <v>0.12294000000000015</v>
      </c>
      <c r="BA99">
        <f t="shared" si="0"/>
        <v>8.2560000000000078E-2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9.24</v>
      </c>
      <c r="AF3" s="202">
        <v>0</v>
      </c>
      <c r="AG3" s="202">
        <v>0</v>
      </c>
      <c r="AH3" s="202">
        <v>0</v>
      </c>
      <c r="AI3" s="202">
        <v>5.84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9.24</v>
      </c>
      <c r="AF4" s="202">
        <v>0</v>
      </c>
      <c r="AG4" s="202">
        <v>0</v>
      </c>
      <c r="AH4" s="202">
        <v>0</v>
      </c>
      <c r="AI4" s="202">
        <v>5.84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9.24</v>
      </c>
      <c r="AF5" s="202">
        <v>0</v>
      </c>
      <c r="AG5" s="202">
        <v>0</v>
      </c>
      <c r="AH5" s="202">
        <v>0</v>
      </c>
      <c r="AI5" s="202">
        <v>5.84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9.24</v>
      </c>
      <c r="AF6" s="202">
        <v>0</v>
      </c>
      <c r="AG6" s="202">
        <v>0</v>
      </c>
      <c r="AH6" s="202">
        <v>0</v>
      </c>
      <c r="AI6" s="202">
        <v>5.84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9.42</v>
      </c>
      <c r="AF7" s="202">
        <v>0</v>
      </c>
      <c r="AG7" s="202">
        <v>0</v>
      </c>
      <c r="AH7" s="202">
        <v>0</v>
      </c>
      <c r="AI7" s="202">
        <v>5.84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9.42</v>
      </c>
      <c r="AF8" s="202">
        <v>0</v>
      </c>
      <c r="AG8" s="202">
        <v>0</v>
      </c>
      <c r="AH8" s="202">
        <v>0</v>
      </c>
      <c r="AI8" s="202">
        <v>5.84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9.42</v>
      </c>
      <c r="AF9" s="202">
        <v>0</v>
      </c>
      <c r="AG9" s="202">
        <v>0</v>
      </c>
      <c r="AH9" s="202">
        <v>0</v>
      </c>
      <c r="AI9" s="202">
        <v>5.84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9.42</v>
      </c>
      <c r="AF10" s="202">
        <v>0</v>
      </c>
      <c r="AG10" s="202">
        <v>0</v>
      </c>
      <c r="AH10" s="202">
        <v>0</v>
      </c>
      <c r="AI10" s="202">
        <v>5.84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9.42</v>
      </c>
      <c r="AF11" s="202">
        <v>0</v>
      </c>
      <c r="AG11" s="202">
        <v>0</v>
      </c>
      <c r="AH11" s="202">
        <v>0</v>
      </c>
      <c r="AI11" s="202">
        <v>5.84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9.3000000000000007</v>
      </c>
      <c r="AF12" s="202">
        <v>0</v>
      </c>
      <c r="AG12" s="202">
        <v>0</v>
      </c>
      <c r="AH12" s="202">
        <v>0</v>
      </c>
      <c r="AI12" s="202">
        <v>5.84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9.42</v>
      </c>
      <c r="AF13" s="202">
        <v>0</v>
      </c>
      <c r="AG13" s="202">
        <v>0</v>
      </c>
      <c r="AH13" s="202">
        <v>0</v>
      </c>
      <c r="AI13" s="202">
        <v>5.84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9.42</v>
      </c>
      <c r="AF14" s="202">
        <v>0</v>
      </c>
      <c r="AG14" s="202">
        <v>0</v>
      </c>
      <c r="AH14" s="202">
        <v>0</v>
      </c>
      <c r="AI14" s="202">
        <v>5.84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9.42</v>
      </c>
      <c r="AF15" s="202">
        <v>0</v>
      </c>
      <c r="AG15" s="202">
        <v>0</v>
      </c>
      <c r="AH15" s="202">
        <v>0</v>
      </c>
      <c r="AI15" s="202">
        <v>5.84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9.42</v>
      </c>
      <c r="AF16" s="202">
        <v>0</v>
      </c>
      <c r="AG16" s="202">
        <v>0</v>
      </c>
      <c r="AH16" s="202">
        <v>0</v>
      </c>
      <c r="AI16" s="202">
        <v>5.84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9.42</v>
      </c>
      <c r="AF17" s="202">
        <v>0</v>
      </c>
      <c r="AG17" s="202">
        <v>0</v>
      </c>
      <c r="AH17" s="202">
        <v>0</v>
      </c>
      <c r="AI17" s="202">
        <v>5.84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9.42</v>
      </c>
      <c r="AF18" s="202">
        <v>0</v>
      </c>
      <c r="AG18" s="202">
        <v>0</v>
      </c>
      <c r="AH18" s="202">
        <v>0</v>
      </c>
      <c r="AI18" s="202">
        <v>5.84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9.42</v>
      </c>
      <c r="AF19" s="202">
        <v>0</v>
      </c>
      <c r="AG19" s="202">
        <v>0</v>
      </c>
      <c r="AH19" s="202">
        <v>0</v>
      </c>
      <c r="AI19" s="202">
        <v>5.84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9.42</v>
      </c>
      <c r="AF20" s="202">
        <v>0</v>
      </c>
      <c r="AG20" s="202">
        <v>0</v>
      </c>
      <c r="AH20" s="202">
        <v>0</v>
      </c>
      <c r="AI20" s="202">
        <v>5.84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9.42</v>
      </c>
      <c r="AF21" s="202">
        <v>0</v>
      </c>
      <c r="AG21" s="202">
        <v>0</v>
      </c>
      <c r="AH21" s="202">
        <v>0</v>
      </c>
      <c r="AI21" s="202">
        <v>5.84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9.42</v>
      </c>
      <c r="AF22" s="202">
        <v>0</v>
      </c>
      <c r="AG22" s="202">
        <v>0</v>
      </c>
      <c r="AH22" s="202">
        <v>0</v>
      </c>
      <c r="AI22" s="202">
        <v>5.84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9.11</v>
      </c>
      <c r="AF23" s="202">
        <v>0</v>
      </c>
      <c r="AG23" s="202">
        <v>0</v>
      </c>
      <c r="AH23" s="202">
        <v>0</v>
      </c>
      <c r="AI23" s="202">
        <v>5.84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9.11</v>
      </c>
      <c r="AF24" s="202">
        <v>0</v>
      </c>
      <c r="AG24" s="202">
        <v>0</v>
      </c>
      <c r="AH24" s="202">
        <v>0</v>
      </c>
      <c r="AI24" s="202">
        <v>5.84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9.11</v>
      </c>
      <c r="AF25" s="202">
        <v>0</v>
      </c>
      <c r="AG25" s="202">
        <v>0</v>
      </c>
      <c r="AH25" s="202">
        <v>0</v>
      </c>
      <c r="AI25" s="202">
        <v>5.84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9.11</v>
      </c>
      <c r="AF26" s="202">
        <v>0</v>
      </c>
      <c r="AG26" s="202">
        <v>0</v>
      </c>
      <c r="AH26" s="202">
        <v>0</v>
      </c>
      <c r="AI26" s="202">
        <v>5.84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9.11</v>
      </c>
      <c r="AF27" s="202">
        <v>0</v>
      </c>
      <c r="AG27" s="202">
        <v>0</v>
      </c>
      <c r="AH27" s="202">
        <v>0</v>
      </c>
      <c r="AI27" s="202">
        <v>5.84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8.66</v>
      </c>
      <c r="AF28" s="202">
        <v>0</v>
      </c>
      <c r="AG28" s="202">
        <v>0</v>
      </c>
      <c r="AH28" s="202">
        <v>0</v>
      </c>
      <c r="AI28" s="202">
        <v>5.84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8.66</v>
      </c>
      <c r="AF29" s="202">
        <v>0</v>
      </c>
      <c r="AG29" s="202">
        <v>0</v>
      </c>
      <c r="AH29" s="202">
        <v>0</v>
      </c>
      <c r="AI29" s="202">
        <v>5.84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8.66</v>
      </c>
      <c r="AF30" s="202">
        <v>0</v>
      </c>
      <c r="AG30" s="202">
        <v>0</v>
      </c>
      <c r="AH30" s="202">
        <v>0</v>
      </c>
      <c r="AI30" s="202">
        <v>5.84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9.11</v>
      </c>
      <c r="AF31" s="202">
        <v>0</v>
      </c>
      <c r="AG31" s="202">
        <v>0</v>
      </c>
      <c r="AH31" s="202">
        <v>0</v>
      </c>
      <c r="AI31" s="202">
        <v>5.84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9.11</v>
      </c>
      <c r="AF32" s="202">
        <v>0</v>
      </c>
      <c r="AG32" s="202">
        <v>0</v>
      </c>
      <c r="AH32" s="202">
        <v>0</v>
      </c>
      <c r="AI32" s="202">
        <v>5.84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9.11</v>
      </c>
      <c r="AF33" s="202">
        <v>0</v>
      </c>
      <c r="AG33" s="202">
        <v>0</v>
      </c>
      <c r="AH33" s="202">
        <v>0</v>
      </c>
      <c r="AI33" s="202">
        <v>5.84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9.11</v>
      </c>
      <c r="AF34" s="202">
        <v>0</v>
      </c>
      <c r="AG34" s="202">
        <v>0</v>
      </c>
      <c r="AH34" s="202">
        <v>0</v>
      </c>
      <c r="AI34" s="202">
        <v>5.84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9.11</v>
      </c>
      <c r="AF35" s="202">
        <v>0</v>
      </c>
      <c r="AG35" s="202">
        <v>0</v>
      </c>
      <c r="AH35" s="202">
        <v>0</v>
      </c>
      <c r="AI35" s="202">
        <v>5.84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9.11</v>
      </c>
      <c r="AF36" s="202">
        <v>0</v>
      </c>
      <c r="AG36" s="202">
        <v>0</v>
      </c>
      <c r="AH36" s="202">
        <v>0</v>
      </c>
      <c r="AI36" s="202">
        <v>5.84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9.24</v>
      </c>
      <c r="AF37" s="202">
        <v>0</v>
      </c>
      <c r="AG37" s="202">
        <v>0</v>
      </c>
      <c r="AH37" s="202">
        <v>0</v>
      </c>
      <c r="AI37" s="202">
        <v>5.84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9.24</v>
      </c>
      <c r="AF38" s="202">
        <v>0</v>
      </c>
      <c r="AG38" s="202">
        <v>0</v>
      </c>
      <c r="AH38" s="202">
        <v>0</v>
      </c>
      <c r="AI38" s="202">
        <v>5.84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9.24</v>
      </c>
      <c r="AF39" s="202">
        <v>0</v>
      </c>
      <c r="AG39" s="202">
        <v>0</v>
      </c>
      <c r="AH39" s="202">
        <v>0</v>
      </c>
      <c r="AI39" s="202">
        <v>5.84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9.24</v>
      </c>
      <c r="AF40" s="202">
        <v>0</v>
      </c>
      <c r="AG40" s="202">
        <v>0</v>
      </c>
      <c r="AH40" s="202">
        <v>0</v>
      </c>
      <c r="AI40" s="202">
        <v>5.84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9.24</v>
      </c>
      <c r="AF41" s="202">
        <v>0</v>
      </c>
      <c r="AG41" s="202">
        <v>0</v>
      </c>
      <c r="AH41" s="202">
        <v>0</v>
      </c>
      <c r="AI41" s="202">
        <v>5.84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9.24</v>
      </c>
      <c r="AF42" s="202">
        <v>0</v>
      </c>
      <c r="AG42" s="202">
        <v>0</v>
      </c>
      <c r="AH42" s="202">
        <v>0</v>
      </c>
      <c r="AI42" s="202">
        <v>5.84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9.24</v>
      </c>
      <c r="AF43" s="202">
        <v>0</v>
      </c>
      <c r="AG43" s="202">
        <v>0</v>
      </c>
      <c r="AH43" s="202">
        <v>0</v>
      </c>
      <c r="AI43" s="202">
        <v>5.84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9.24</v>
      </c>
      <c r="AF44" s="202">
        <v>0</v>
      </c>
      <c r="AG44" s="202">
        <v>0</v>
      </c>
      <c r="AH44" s="202">
        <v>0</v>
      </c>
      <c r="AI44" s="202">
        <v>5.84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9.24</v>
      </c>
      <c r="AF45" s="202">
        <v>0</v>
      </c>
      <c r="AG45" s="202">
        <v>0</v>
      </c>
      <c r="AH45" s="202">
        <v>0</v>
      </c>
      <c r="AI45" s="202">
        <v>5.84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9.24</v>
      </c>
      <c r="AF46" s="202">
        <v>0</v>
      </c>
      <c r="AG46" s="202">
        <v>0</v>
      </c>
      <c r="AH46" s="202">
        <v>0</v>
      </c>
      <c r="AI46" s="202">
        <v>5.84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9.24</v>
      </c>
      <c r="AF47" s="202">
        <v>0</v>
      </c>
      <c r="AG47" s="202">
        <v>0</v>
      </c>
      <c r="AH47" s="202">
        <v>0</v>
      </c>
      <c r="AI47" s="202">
        <v>5.84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9.24</v>
      </c>
      <c r="AF48" s="202">
        <v>0</v>
      </c>
      <c r="AG48" s="202">
        <v>0</v>
      </c>
      <c r="AH48" s="202">
        <v>0</v>
      </c>
      <c r="AI48" s="202">
        <v>5.84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9.24</v>
      </c>
      <c r="AF49" s="202">
        <v>0</v>
      </c>
      <c r="AG49" s="202">
        <v>0</v>
      </c>
      <c r="AH49" s="202">
        <v>0</v>
      </c>
      <c r="AI49" s="202">
        <v>5.84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9.24</v>
      </c>
      <c r="AF50" s="202">
        <v>0</v>
      </c>
      <c r="AG50" s="202">
        <v>0</v>
      </c>
      <c r="AH50" s="202">
        <v>0</v>
      </c>
      <c r="AI50" s="202">
        <v>5.84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9.24</v>
      </c>
      <c r="AF51" s="202">
        <v>0</v>
      </c>
      <c r="AG51" s="202">
        <v>0</v>
      </c>
      <c r="AH51" s="202">
        <v>0</v>
      </c>
      <c r="AI51" s="202">
        <v>5.84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9.24</v>
      </c>
      <c r="AF52" s="202">
        <v>0</v>
      </c>
      <c r="AG52" s="202">
        <v>0</v>
      </c>
      <c r="AH52" s="202">
        <v>0</v>
      </c>
      <c r="AI52" s="202">
        <v>5.84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9.24</v>
      </c>
      <c r="AF53" s="202">
        <v>0</v>
      </c>
      <c r="AG53" s="202">
        <v>0</v>
      </c>
      <c r="AH53" s="202">
        <v>0</v>
      </c>
      <c r="AI53" s="202">
        <v>5.84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9.11</v>
      </c>
      <c r="AF54" s="202">
        <v>0</v>
      </c>
      <c r="AG54" s="202">
        <v>0</v>
      </c>
      <c r="AH54" s="202">
        <v>0</v>
      </c>
      <c r="AI54" s="202">
        <v>5.84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9.11</v>
      </c>
      <c r="AF55" s="202">
        <v>0</v>
      </c>
      <c r="AG55" s="202">
        <v>0</v>
      </c>
      <c r="AH55" s="202">
        <v>0</v>
      </c>
      <c r="AI55" s="202">
        <v>5.84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9.11</v>
      </c>
      <c r="AF56" s="202">
        <v>0</v>
      </c>
      <c r="AG56" s="202">
        <v>0</v>
      </c>
      <c r="AH56" s="202">
        <v>0</v>
      </c>
      <c r="AI56" s="202">
        <v>5.84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9.11</v>
      </c>
      <c r="AF57" s="202">
        <v>0</v>
      </c>
      <c r="AG57" s="202">
        <v>0</v>
      </c>
      <c r="AH57" s="202">
        <v>0</v>
      </c>
      <c r="AI57" s="202">
        <v>5.84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9.11</v>
      </c>
      <c r="AF58" s="202">
        <v>0</v>
      </c>
      <c r="AG58" s="202">
        <v>0</v>
      </c>
      <c r="AH58" s="202">
        <v>0</v>
      </c>
      <c r="AI58" s="202">
        <v>5.84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9.11</v>
      </c>
      <c r="AF59" s="202">
        <v>0</v>
      </c>
      <c r="AG59" s="202">
        <v>0</v>
      </c>
      <c r="AH59" s="202">
        <v>0</v>
      </c>
      <c r="AI59" s="202">
        <v>5.84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9.11</v>
      </c>
      <c r="AF60" s="202">
        <v>0</v>
      </c>
      <c r="AG60" s="202">
        <v>0</v>
      </c>
      <c r="AH60" s="202">
        <v>0</v>
      </c>
      <c r="AI60" s="202">
        <v>5.84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9.11</v>
      </c>
      <c r="AF61" s="202">
        <v>0</v>
      </c>
      <c r="AG61" s="202">
        <v>0</v>
      </c>
      <c r="AH61" s="202">
        <v>0</v>
      </c>
      <c r="AI61" s="202">
        <v>5.84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9.11</v>
      </c>
      <c r="AF62" s="202">
        <v>0</v>
      </c>
      <c r="AG62" s="202">
        <v>0</v>
      </c>
      <c r="AH62" s="202">
        <v>0</v>
      </c>
      <c r="AI62" s="202">
        <v>5.84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9.0500000000000007</v>
      </c>
      <c r="AH63" s="202">
        <v>0</v>
      </c>
      <c r="AI63" s="202">
        <v>5.84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9.0500000000000007</v>
      </c>
      <c r="AH64" s="202">
        <v>0</v>
      </c>
      <c r="AI64" s="202">
        <v>5.84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9.0500000000000007</v>
      </c>
      <c r="AH65" s="202">
        <v>0</v>
      </c>
      <c r="AI65" s="202">
        <v>5.84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9.0500000000000007</v>
      </c>
      <c r="AH66" s="202">
        <v>0</v>
      </c>
      <c r="AI66" s="202">
        <v>5.84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9.0500000000000007</v>
      </c>
      <c r="AH67" s="202">
        <v>0</v>
      </c>
      <c r="AI67" s="202">
        <v>5.84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9.0500000000000007</v>
      </c>
      <c r="AH68" s="202">
        <v>0</v>
      </c>
      <c r="AI68" s="202">
        <v>5.84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9.0500000000000007</v>
      </c>
      <c r="AH69" s="202">
        <v>0</v>
      </c>
      <c r="AI69" s="202">
        <v>5.84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9.0500000000000007</v>
      </c>
      <c r="AH70" s="202">
        <v>0</v>
      </c>
      <c r="AI70" s="202">
        <v>5.84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9.0500000000000007</v>
      </c>
      <c r="AH71" s="202">
        <v>0</v>
      </c>
      <c r="AI71" s="202">
        <v>5.84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9.0500000000000007</v>
      </c>
      <c r="AH72" s="202">
        <v>0</v>
      </c>
      <c r="AI72" s="202">
        <v>5.84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9.0500000000000007</v>
      </c>
      <c r="AH73" s="202">
        <v>0</v>
      </c>
      <c r="AI73" s="202">
        <v>5.84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9.0500000000000007</v>
      </c>
      <c r="AH74" s="202">
        <v>0</v>
      </c>
      <c r="AI74" s="202">
        <v>5.84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9.0500000000000007</v>
      </c>
      <c r="AH75" s="202">
        <v>0</v>
      </c>
      <c r="AI75" s="202">
        <v>5.84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9.0500000000000007</v>
      </c>
      <c r="AH76" s="202">
        <v>0</v>
      </c>
      <c r="AI76" s="202">
        <v>5.84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9.0500000000000007</v>
      </c>
      <c r="AH77" s="202">
        <v>0</v>
      </c>
      <c r="AI77" s="202">
        <v>5.84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9.0500000000000007</v>
      </c>
      <c r="AH78" s="202">
        <v>0</v>
      </c>
      <c r="AI78" s="202">
        <v>5.84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9.0500000000000007</v>
      </c>
      <c r="AH79" s="202">
        <v>0</v>
      </c>
      <c r="AI79" s="202">
        <v>5.84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9.0500000000000007</v>
      </c>
      <c r="AH80" s="202">
        <v>0</v>
      </c>
      <c r="AI80" s="202">
        <v>5.84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9.0500000000000007</v>
      </c>
      <c r="AH81" s="202">
        <v>0</v>
      </c>
      <c r="AI81" s="202">
        <v>5.84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9.0500000000000007</v>
      </c>
      <c r="AH82" s="202">
        <v>0</v>
      </c>
      <c r="AI82" s="202">
        <v>5.84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9.0500000000000007</v>
      </c>
      <c r="AH83" s="202">
        <v>0</v>
      </c>
      <c r="AI83" s="202">
        <v>5.84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9.0500000000000007</v>
      </c>
      <c r="AH84" s="202">
        <v>0</v>
      </c>
      <c r="AI84" s="202">
        <v>5.84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9.0500000000000007</v>
      </c>
      <c r="AH85" s="202">
        <v>0</v>
      </c>
      <c r="AI85" s="202">
        <v>5.84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9.0500000000000007</v>
      </c>
      <c r="AH86" s="202">
        <v>0</v>
      </c>
      <c r="AI86" s="202">
        <v>5.84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9.42</v>
      </c>
      <c r="AH87" s="202">
        <v>0</v>
      </c>
      <c r="AI87" s="202">
        <v>5.84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9.42</v>
      </c>
      <c r="AH88" s="202">
        <v>0</v>
      </c>
      <c r="AI88" s="202">
        <v>5.84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9.42</v>
      </c>
      <c r="AH89" s="202">
        <v>0</v>
      </c>
      <c r="AI89" s="202">
        <v>5.84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9.42</v>
      </c>
      <c r="AH90" s="202">
        <v>0</v>
      </c>
      <c r="AI90" s="202">
        <v>5.84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9.42</v>
      </c>
      <c r="AH91" s="202">
        <v>0</v>
      </c>
      <c r="AI91" s="202">
        <v>5.84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9.42</v>
      </c>
      <c r="AH92" s="202">
        <v>0</v>
      </c>
      <c r="AI92" s="202">
        <v>5.84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9.42</v>
      </c>
      <c r="AH93" s="202">
        <v>0</v>
      </c>
      <c r="AI93" s="202">
        <v>5.84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9.42</v>
      </c>
      <c r="AH94" s="202">
        <v>0</v>
      </c>
      <c r="AI94" s="202">
        <v>5.84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9.42</v>
      </c>
      <c r="AH95" s="202">
        <v>0</v>
      </c>
      <c r="AI95" s="202">
        <v>5.84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9.42</v>
      </c>
      <c r="AH96" s="202">
        <v>0</v>
      </c>
      <c r="AI96" s="202">
        <v>5.84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9.42</v>
      </c>
      <c r="AH97" s="202">
        <v>0</v>
      </c>
      <c r="AI97" s="202">
        <v>5.84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9.42</v>
      </c>
      <c r="AH98" s="202">
        <v>0</v>
      </c>
      <c r="AI98" s="202">
        <v>5.84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0.13820500000000008</v>
      </c>
      <c r="AF99">
        <f t="shared" si="0"/>
        <v>0</v>
      </c>
      <c r="AG99">
        <f t="shared" si="0"/>
        <v>8.2560000000000036E-2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5">
        <v>34</v>
      </c>
      <c r="D3" s="25">
        <v>0</v>
      </c>
      <c r="E3" s="25">
        <v>0</v>
      </c>
      <c r="F3" s="25">
        <v>0</v>
      </c>
      <c r="G3" s="202">
        <v>152</v>
      </c>
      <c r="H3" s="202">
        <v>0</v>
      </c>
      <c r="I3" s="202">
        <v>0</v>
      </c>
      <c r="J3" s="202">
        <v>0</v>
      </c>
      <c r="K3" s="202">
        <v>270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34</v>
      </c>
      <c r="D4" s="25">
        <v>0</v>
      </c>
      <c r="E4" s="25">
        <v>0</v>
      </c>
      <c r="F4" s="25">
        <v>0</v>
      </c>
      <c r="G4" s="202">
        <v>152</v>
      </c>
      <c r="H4" s="202">
        <v>0</v>
      </c>
      <c r="I4" s="202">
        <v>0</v>
      </c>
      <c r="J4" s="202">
        <v>0</v>
      </c>
      <c r="K4" s="202">
        <v>270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34</v>
      </c>
      <c r="D5" s="25">
        <v>0</v>
      </c>
      <c r="E5" s="25">
        <v>0</v>
      </c>
      <c r="F5" s="25">
        <v>0</v>
      </c>
      <c r="G5" s="202">
        <v>152</v>
      </c>
      <c r="H5" s="202">
        <v>0</v>
      </c>
      <c r="I5" s="202">
        <v>0</v>
      </c>
      <c r="J5" s="202">
        <v>0</v>
      </c>
      <c r="K5" s="202">
        <v>270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34</v>
      </c>
      <c r="D6" s="25">
        <v>0</v>
      </c>
      <c r="E6" s="25">
        <v>0</v>
      </c>
      <c r="F6" s="25">
        <v>0</v>
      </c>
      <c r="G6" s="202">
        <v>152</v>
      </c>
      <c r="H6" s="202">
        <v>0</v>
      </c>
      <c r="I6" s="202">
        <v>0</v>
      </c>
      <c r="J6" s="202">
        <v>0</v>
      </c>
      <c r="K6" s="202">
        <v>270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34</v>
      </c>
      <c r="D7" s="25">
        <v>0</v>
      </c>
      <c r="E7" s="25">
        <v>0</v>
      </c>
      <c r="F7" s="25">
        <v>0</v>
      </c>
      <c r="G7" s="202">
        <v>155</v>
      </c>
      <c r="H7" s="202">
        <v>0</v>
      </c>
      <c r="I7" s="202">
        <v>0</v>
      </c>
      <c r="J7" s="202">
        <v>0</v>
      </c>
      <c r="K7" s="202">
        <v>270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34</v>
      </c>
      <c r="D8" s="25">
        <v>0</v>
      </c>
      <c r="E8" s="25">
        <v>0</v>
      </c>
      <c r="F8" s="25">
        <v>0</v>
      </c>
      <c r="G8" s="202">
        <v>155</v>
      </c>
      <c r="H8" s="202">
        <v>0</v>
      </c>
      <c r="I8" s="202">
        <v>0</v>
      </c>
      <c r="J8" s="202">
        <v>0</v>
      </c>
      <c r="K8" s="202">
        <v>270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34</v>
      </c>
      <c r="D9" s="25">
        <v>0</v>
      </c>
      <c r="E9" s="25">
        <v>0</v>
      </c>
      <c r="F9" s="25">
        <v>0</v>
      </c>
      <c r="G9" s="202">
        <v>155</v>
      </c>
      <c r="H9" s="202">
        <v>0</v>
      </c>
      <c r="I9" s="202">
        <v>0</v>
      </c>
      <c r="J9" s="202">
        <v>0</v>
      </c>
      <c r="K9" s="202">
        <v>270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34</v>
      </c>
      <c r="D10" s="25">
        <v>0</v>
      </c>
      <c r="E10" s="25">
        <v>0</v>
      </c>
      <c r="F10" s="25">
        <v>0</v>
      </c>
      <c r="G10" s="202">
        <v>155</v>
      </c>
      <c r="H10" s="202">
        <v>0</v>
      </c>
      <c r="I10" s="202">
        <v>0</v>
      </c>
      <c r="J10" s="202">
        <v>0</v>
      </c>
      <c r="K10" s="202">
        <v>270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34</v>
      </c>
      <c r="D11" s="25">
        <v>0</v>
      </c>
      <c r="E11" s="25">
        <v>0</v>
      </c>
      <c r="F11" s="25">
        <v>0</v>
      </c>
      <c r="G11" s="202">
        <v>155</v>
      </c>
      <c r="H11" s="202">
        <v>0</v>
      </c>
      <c r="I11" s="202">
        <v>0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34</v>
      </c>
      <c r="D12" s="25">
        <v>0</v>
      </c>
      <c r="E12" s="25">
        <v>0</v>
      </c>
      <c r="F12" s="25">
        <v>0</v>
      </c>
      <c r="G12" s="202">
        <v>153</v>
      </c>
      <c r="H12" s="202">
        <v>0</v>
      </c>
      <c r="I12" s="202">
        <v>0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34</v>
      </c>
      <c r="D13" s="25">
        <v>0</v>
      </c>
      <c r="E13" s="25">
        <v>0</v>
      </c>
      <c r="F13" s="25">
        <v>0</v>
      </c>
      <c r="G13" s="202">
        <v>155</v>
      </c>
      <c r="H13" s="202">
        <v>0</v>
      </c>
      <c r="I13" s="202">
        <v>0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34</v>
      </c>
      <c r="D14" s="25">
        <v>0</v>
      </c>
      <c r="E14" s="25">
        <v>0</v>
      </c>
      <c r="F14" s="25">
        <v>0</v>
      </c>
      <c r="G14" s="202">
        <v>155</v>
      </c>
      <c r="H14" s="202">
        <v>0</v>
      </c>
      <c r="I14" s="202">
        <v>0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34</v>
      </c>
      <c r="D15" s="25">
        <v>0</v>
      </c>
      <c r="E15" s="25">
        <v>0</v>
      </c>
      <c r="F15" s="25">
        <v>0</v>
      </c>
      <c r="G15" s="202">
        <v>155</v>
      </c>
      <c r="H15" s="202">
        <v>0</v>
      </c>
      <c r="I15" s="202">
        <v>0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34</v>
      </c>
      <c r="D16" s="25">
        <v>0</v>
      </c>
      <c r="E16" s="25">
        <v>0</v>
      </c>
      <c r="F16" s="25">
        <v>0</v>
      </c>
      <c r="G16" s="202">
        <v>155</v>
      </c>
      <c r="H16" s="202">
        <v>0</v>
      </c>
      <c r="I16" s="202">
        <v>0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34</v>
      </c>
      <c r="D17" s="25">
        <v>0</v>
      </c>
      <c r="E17" s="25">
        <v>0</v>
      </c>
      <c r="F17" s="25">
        <v>0</v>
      </c>
      <c r="G17" s="202">
        <v>155</v>
      </c>
      <c r="H17" s="202">
        <v>0</v>
      </c>
      <c r="I17" s="202">
        <v>0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34</v>
      </c>
      <c r="D18" s="25">
        <v>0</v>
      </c>
      <c r="E18" s="25">
        <v>0</v>
      </c>
      <c r="F18" s="25">
        <v>0</v>
      </c>
      <c r="G18" s="202">
        <v>155</v>
      </c>
      <c r="H18" s="202">
        <v>0</v>
      </c>
      <c r="I18" s="202">
        <v>0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34</v>
      </c>
      <c r="D19" s="25">
        <v>0</v>
      </c>
      <c r="E19" s="25">
        <v>0</v>
      </c>
      <c r="F19" s="25">
        <v>0</v>
      </c>
      <c r="G19" s="202">
        <v>155</v>
      </c>
      <c r="H19" s="202">
        <v>0</v>
      </c>
      <c r="I19" s="202">
        <v>0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34</v>
      </c>
      <c r="D20" s="25">
        <v>0</v>
      </c>
      <c r="E20" s="25">
        <v>0</v>
      </c>
      <c r="F20" s="25">
        <v>0</v>
      </c>
      <c r="G20" s="202">
        <v>155</v>
      </c>
      <c r="H20" s="202">
        <v>0</v>
      </c>
      <c r="I20" s="202">
        <v>0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34</v>
      </c>
      <c r="D21" s="25">
        <v>0</v>
      </c>
      <c r="E21" s="25">
        <v>0</v>
      </c>
      <c r="F21" s="25">
        <v>0</v>
      </c>
      <c r="G21" s="202">
        <v>155</v>
      </c>
      <c r="H21" s="202">
        <v>0</v>
      </c>
      <c r="I21" s="202">
        <v>0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34</v>
      </c>
      <c r="D22" s="25">
        <v>0</v>
      </c>
      <c r="E22" s="25">
        <v>0</v>
      </c>
      <c r="F22" s="25">
        <v>0</v>
      </c>
      <c r="G22" s="202">
        <v>155</v>
      </c>
      <c r="H22" s="202">
        <v>0</v>
      </c>
      <c r="I22" s="202">
        <v>0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35</v>
      </c>
      <c r="D23" s="25">
        <v>0</v>
      </c>
      <c r="E23" s="25">
        <v>0</v>
      </c>
      <c r="F23" s="25">
        <v>0</v>
      </c>
      <c r="G23" s="202">
        <v>150</v>
      </c>
      <c r="H23" s="202">
        <v>0</v>
      </c>
      <c r="I23" s="202">
        <v>0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35</v>
      </c>
      <c r="D24" s="25">
        <v>0</v>
      </c>
      <c r="E24" s="25">
        <v>0</v>
      </c>
      <c r="F24" s="25">
        <v>0</v>
      </c>
      <c r="G24" s="202">
        <v>150</v>
      </c>
      <c r="H24" s="202">
        <v>0</v>
      </c>
      <c r="I24" s="202">
        <v>0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35</v>
      </c>
      <c r="D25" s="25">
        <v>0</v>
      </c>
      <c r="E25" s="25">
        <v>0</v>
      </c>
      <c r="F25" s="25">
        <v>0</v>
      </c>
      <c r="G25" s="202">
        <v>150</v>
      </c>
      <c r="H25" s="202">
        <v>0</v>
      </c>
      <c r="I25" s="202">
        <v>0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35</v>
      </c>
      <c r="D26" s="25">
        <v>0</v>
      </c>
      <c r="E26" s="25">
        <v>0</v>
      </c>
      <c r="F26" s="25">
        <v>0</v>
      </c>
      <c r="G26" s="202">
        <v>150</v>
      </c>
      <c r="H26" s="202">
        <v>0</v>
      </c>
      <c r="I26" s="202">
        <v>0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35</v>
      </c>
      <c r="D27" s="25">
        <v>0</v>
      </c>
      <c r="E27" s="25">
        <v>0</v>
      </c>
      <c r="F27" s="25">
        <v>0</v>
      </c>
      <c r="G27" s="202">
        <v>150</v>
      </c>
      <c r="H27" s="202">
        <v>0</v>
      </c>
      <c r="I27" s="202">
        <v>0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35</v>
      </c>
      <c r="D28" s="25">
        <v>0</v>
      </c>
      <c r="E28" s="25">
        <v>0</v>
      </c>
      <c r="F28" s="25">
        <v>0</v>
      </c>
      <c r="G28" s="202">
        <v>145</v>
      </c>
      <c r="H28" s="202">
        <v>0</v>
      </c>
      <c r="I28" s="202">
        <v>0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35</v>
      </c>
      <c r="D29" s="25">
        <v>0</v>
      </c>
      <c r="E29" s="25">
        <v>0</v>
      </c>
      <c r="F29" s="25">
        <v>0</v>
      </c>
      <c r="G29" s="202">
        <v>145</v>
      </c>
      <c r="H29" s="202">
        <v>0</v>
      </c>
      <c r="I29" s="202">
        <v>0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35</v>
      </c>
      <c r="D30" s="25">
        <v>0</v>
      </c>
      <c r="E30" s="25">
        <v>0</v>
      </c>
      <c r="F30" s="25">
        <v>0</v>
      </c>
      <c r="G30" s="202">
        <v>145</v>
      </c>
      <c r="H30" s="202">
        <v>0</v>
      </c>
      <c r="I30" s="202">
        <v>0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34</v>
      </c>
      <c r="D31" s="25">
        <v>0</v>
      </c>
      <c r="E31" s="25">
        <v>0</v>
      </c>
      <c r="F31" s="25">
        <v>0</v>
      </c>
      <c r="G31" s="202">
        <v>145</v>
      </c>
      <c r="H31" s="202">
        <v>0</v>
      </c>
      <c r="I31" s="202">
        <v>0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34</v>
      </c>
      <c r="D32" s="25">
        <v>0</v>
      </c>
      <c r="E32" s="25">
        <v>0</v>
      </c>
      <c r="F32" s="25">
        <v>0</v>
      </c>
      <c r="G32" s="202">
        <v>150</v>
      </c>
      <c r="H32" s="202">
        <v>0</v>
      </c>
      <c r="I32" s="202">
        <v>0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34</v>
      </c>
      <c r="D33" s="25">
        <v>0</v>
      </c>
      <c r="E33" s="25">
        <v>0</v>
      </c>
      <c r="F33" s="25">
        <v>0</v>
      </c>
      <c r="G33" s="202">
        <v>150</v>
      </c>
      <c r="H33" s="202">
        <v>0</v>
      </c>
      <c r="I33" s="202">
        <v>0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34</v>
      </c>
      <c r="D34" s="25">
        <v>0</v>
      </c>
      <c r="E34" s="25">
        <v>0</v>
      </c>
      <c r="F34" s="25">
        <v>0</v>
      </c>
      <c r="G34" s="202">
        <v>150</v>
      </c>
      <c r="H34" s="202">
        <v>0</v>
      </c>
      <c r="I34" s="202">
        <v>0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34</v>
      </c>
      <c r="D35" s="25">
        <v>0</v>
      </c>
      <c r="E35" s="25">
        <v>0</v>
      </c>
      <c r="F35" s="25">
        <v>0</v>
      </c>
      <c r="G35" s="202">
        <v>150</v>
      </c>
      <c r="H35" s="202">
        <v>0</v>
      </c>
      <c r="I35" s="202">
        <v>0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34</v>
      </c>
      <c r="D36" s="25">
        <v>0</v>
      </c>
      <c r="E36" s="25">
        <v>0</v>
      </c>
      <c r="F36" s="25">
        <v>0</v>
      </c>
      <c r="G36" s="202">
        <v>150</v>
      </c>
      <c r="H36" s="202">
        <v>0</v>
      </c>
      <c r="I36" s="202">
        <v>0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34</v>
      </c>
      <c r="D37" s="25">
        <v>0</v>
      </c>
      <c r="E37" s="25">
        <v>0</v>
      </c>
      <c r="F37" s="25">
        <v>0</v>
      </c>
      <c r="G37" s="202">
        <v>150</v>
      </c>
      <c r="H37" s="202">
        <v>0</v>
      </c>
      <c r="I37" s="202">
        <v>0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34</v>
      </c>
      <c r="D38" s="25">
        <v>0</v>
      </c>
      <c r="E38" s="25">
        <v>0</v>
      </c>
      <c r="F38" s="25">
        <v>0</v>
      </c>
      <c r="G38" s="202">
        <v>150</v>
      </c>
      <c r="H38" s="202">
        <v>0</v>
      </c>
      <c r="I38" s="202">
        <v>0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34</v>
      </c>
      <c r="D39" s="25">
        <v>0</v>
      </c>
      <c r="E39" s="25">
        <v>0</v>
      </c>
      <c r="F39" s="25">
        <v>0</v>
      </c>
      <c r="G39" s="202">
        <v>152</v>
      </c>
      <c r="H39" s="202">
        <v>0</v>
      </c>
      <c r="I39" s="202">
        <v>0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34</v>
      </c>
      <c r="D40" s="25">
        <v>0</v>
      </c>
      <c r="E40" s="25">
        <v>0</v>
      </c>
      <c r="F40" s="25">
        <v>0</v>
      </c>
      <c r="G40" s="202">
        <v>152</v>
      </c>
      <c r="H40" s="202">
        <v>0</v>
      </c>
      <c r="I40" s="202">
        <v>0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34</v>
      </c>
      <c r="D41" s="25">
        <v>0</v>
      </c>
      <c r="E41" s="25">
        <v>0</v>
      </c>
      <c r="F41" s="25">
        <v>0</v>
      </c>
      <c r="G41" s="202">
        <v>152</v>
      </c>
      <c r="H41" s="202">
        <v>0</v>
      </c>
      <c r="I41" s="202">
        <v>0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34</v>
      </c>
      <c r="D42" s="25">
        <v>0</v>
      </c>
      <c r="E42" s="25">
        <v>0</v>
      </c>
      <c r="F42" s="25">
        <v>0</v>
      </c>
      <c r="G42" s="202">
        <v>152</v>
      </c>
      <c r="H42" s="202">
        <v>0</v>
      </c>
      <c r="I42" s="202">
        <v>0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34</v>
      </c>
      <c r="D43" s="25">
        <v>0</v>
      </c>
      <c r="E43" s="25">
        <v>0</v>
      </c>
      <c r="F43" s="25">
        <v>0</v>
      </c>
      <c r="G43" s="202">
        <v>152</v>
      </c>
      <c r="H43" s="202">
        <v>0</v>
      </c>
      <c r="I43" s="202">
        <v>0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33</v>
      </c>
      <c r="D44" s="25">
        <v>0</v>
      </c>
      <c r="E44" s="25">
        <v>0</v>
      </c>
      <c r="F44" s="25">
        <v>0</v>
      </c>
      <c r="G44" s="202">
        <v>152</v>
      </c>
      <c r="H44" s="202">
        <v>0</v>
      </c>
      <c r="I44" s="202">
        <v>0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33</v>
      </c>
      <c r="D45" s="25">
        <v>0</v>
      </c>
      <c r="E45" s="25">
        <v>0</v>
      </c>
      <c r="F45" s="25">
        <v>0</v>
      </c>
      <c r="G45" s="202">
        <v>152</v>
      </c>
      <c r="H45" s="202">
        <v>0</v>
      </c>
      <c r="I45" s="202">
        <v>0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33</v>
      </c>
      <c r="D46" s="25">
        <v>0</v>
      </c>
      <c r="E46" s="25">
        <v>0</v>
      </c>
      <c r="F46" s="25">
        <v>0</v>
      </c>
      <c r="G46" s="202">
        <v>152</v>
      </c>
      <c r="H46" s="202">
        <v>0</v>
      </c>
      <c r="I46" s="202">
        <v>0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33</v>
      </c>
      <c r="D47" s="25">
        <v>0</v>
      </c>
      <c r="E47" s="25">
        <v>0</v>
      </c>
      <c r="F47" s="25">
        <v>0</v>
      </c>
      <c r="G47" s="202">
        <v>152</v>
      </c>
      <c r="H47" s="202">
        <v>0</v>
      </c>
      <c r="I47" s="202">
        <v>0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33</v>
      </c>
      <c r="D48" s="25">
        <v>0</v>
      </c>
      <c r="E48" s="25">
        <v>0</v>
      </c>
      <c r="F48" s="25">
        <v>0</v>
      </c>
      <c r="G48" s="202">
        <v>152</v>
      </c>
      <c r="H48" s="202">
        <v>0</v>
      </c>
      <c r="I48" s="202">
        <v>0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33</v>
      </c>
      <c r="D49" s="25">
        <v>0</v>
      </c>
      <c r="E49" s="25">
        <v>0</v>
      </c>
      <c r="F49" s="25">
        <v>0</v>
      </c>
      <c r="G49" s="202">
        <v>152</v>
      </c>
      <c r="H49" s="202">
        <v>0</v>
      </c>
      <c r="I49" s="202">
        <v>0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33</v>
      </c>
      <c r="D50" s="25">
        <v>0</v>
      </c>
      <c r="E50" s="25">
        <v>0</v>
      </c>
      <c r="F50" s="25">
        <v>0</v>
      </c>
      <c r="G50" s="202">
        <v>152</v>
      </c>
      <c r="H50" s="202">
        <v>0</v>
      </c>
      <c r="I50" s="202">
        <v>0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33</v>
      </c>
      <c r="D51" s="25">
        <v>0</v>
      </c>
      <c r="E51" s="25">
        <v>0</v>
      </c>
      <c r="F51" s="25">
        <v>0</v>
      </c>
      <c r="G51" s="202">
        <v>152</v>
      </c>
      <c r="H51" s="202">
        <v>0</v>
      </c>
      <c r="I51" s="202">
        <v>0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33</v>
      </c>
      <c r="D52" s="25">
        <v>0</v>
      </c>
      <c r="E52" s="25">
        <v>0</v>
      </c>
      <c r="F52" s="25">
        <v>0</v>
      </c>
      <c r="G52" s="202">
        <v>152</v>
      </c>
      <c r="H52" s="202">
        <v>0</v>
      </c>
      <c r="I52" s="202">
        <v>0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33</v>
      </c>
      <c r="D53" s="25">
        <v>0</v>
      </c>
      <c r="E53" s="25">
        <v>0</v>
      </c>
      <c r="F53" s="25">
        <v>0</v>
      </c>
      <c r="G53" s="202">
        <v>152</v>
      </c>
      <c r="H53" s="202">
        <v>0</v>
      </c>
      <c r="I53" s="202">
        <v>0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33</v>
      </c>
      <c r="D54" s="25">
        <v>0</v>
      </c>
      <c r="E54" s="25">
        <v>0</v>
      </c>
      <c r="F54" s="25">
        <v>0</v>
      </c>
      <c r="G54" s="202">
        <v>150</v>
      </c>
      <c r="H54" s="202">
        <v>0</v>
      </c>
      <c r="I54" s="202">
        <v>0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32</v>
      </c>
      <c r="D55" s="25">
        <v>0</v>
      </c>
      <c r="E55" s="25">
        <v>0</v>
      </c>
      <c r="F55" s="25">
        <v>0</v>
      </c>
      <c r="G55" s="202">
        <v>150</v>
      </c>
      <c r="H55" s="202">
        <v>0</v>
      </c>
      <c r="I55" s="202">
        <v>0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32</v>
      </c>
      <c r="D56" s="25">
        <v>0</v>
      </c>
      <c r="E56" s="25">
        <v>0</v>
      </c>
      <c r="F56" s="25">
        <v>0</v>
      </c>
      <c r="G56" s="202">
        <v>150</v>
      </c>
      <c r="H56" s="202">
        <v>0</v>
      </c>
      <c r="I56" s="202">
        <v>0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32</v>
      </c>
      <c r="D57" s="25">
        <v>0</v>
      </c>
      <c r="E57" s="25">
        <v>0</v>
      </c>
      <c r="F57" s="25">
        <v>0</v>
      </c>
      <c r="G57" s="202">
        <v>150</v>
      </c>
      <c r="H57" s="202">
        <v>0</v>
      </c>
      <c r="I57" s="202">
        <v>0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32</v>
      </c>
      <c r="D58" s="25">
        <v>0</v>
      </c>
      <c r="E58" s="25">
        <v>0</v>
      </c>
      <c r="F58" s="25">
        <v>0</v>
      </c>
      <c r="G58" s="202">
        <v>150</v>
      </c>
      <c r="H58" s="202">
        <v>0</v>
      </c>
      <c r="I58" s="202">
        <v>0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32</v>
      </c>
      <c r="D59" s="25">
        <v>0</v>
      </c>
      <c r="E59" s="25">
        <v>0</v>
      </c>
      <c r="F59" s="25">
        <v>0</v>
      </c>
      <c r="G59" s="202">
        <v>150</v>
      </c>
      <c r="H59" s="202">
        <v>0</v>
      </c>
      <c r="I59" s="202">
        <v>0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32</v>
      </c>
      <c r="D60" s="25">
        <v>0</v>
      </c>
      <c r="E60" s="25">
        <v>0</v>
      </c>
      <c r="F60" s="25">
        <v>0</v>
      </c>
      <c r="G60" s="202">
        <v>150</v>
      </c>
      <c r="H60" s="202">
        <v>0</v>
      </c>
      <c r="I60" s="202">
        <v>0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32</v>
      </c>
      <c r="D61" s="25">
        <v>0</v>
      </c>
      <c r="E61" s="25">
        <v>0</v>
      </c>
      <c r="F61" s="25">
        <v>0</v>
      </c>
      <c r="G61" s="202">
        <v>150</v>
      </c>
      <c r="H61" s="202">
        <v>0</v>
      </c>
      <c r="I61" s="202">
        <v>0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32</v>
      </c>
      <c r="D62" s="25">
        <v>0</v>
      </c>
      <c r="E62" s="25">
        <v>0</v>
      </c>
      <c r="F62" s="25">
        <v>0</v>
      </c>
      <c r="G62" s="202">
        <v>150</v>
      </c>
      <c r="H62" s="202">
        <v>0</v>
      </c>
      <c r="I62" s="202">
        <v>0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32</v>
      </c>
      <c r="D63" s="25">
        <v>0</v>
      </c>
      <c r="E63" s="25">
        <v>0</v>
      </c>
      <c r="F63" s="25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32</v>
      </c>
      <c r="D64" s="25">
        <v>0</v>
      </c>
      <c r="E64" s="25">
        <v>0</v>
      </c>
      <c r="F64" s="25">
        <v>0</v>
      </c>
      <c r="G64" s="202">
        <v>0</v>
      </c>
      <c r="H64" s="202">
        <v>0</v>
      </c>
      <c r="I64" s="202">
        <v>149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32</v>
      </c>
      <c r="D65" s="25">
        <v>0</v>
      </c>
      <c r="E65" s="25">
        <v>0</v>
      </c>
      <c r="F65" s="25">
        <v>0</v>
      </c>
      <c r="G65" s="202">
        <v>0</v>
      </c>
      <c r="H65" s="202">
        <v>0</v>
      </c>
      <c r="I65" s="202">
        <v>149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32</v>
      </c>
      <c r="D66" s="25">
        <v>0</v>
      </c>
      <c r="E66" s="25">
        <v>0</v>
      </c>
      <c r="F66" s="25">
        <v>0</v>
      </c>
      <c r="G66" s="202">
        <v>0</v>
      </c>
      <c r="H66" s="202">
        <v>0</v>
      </c>
      <c r="I66" s="202">
        <v>149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32</v>
      </c>
      <c r="D67" s="25">
        <v>0</v>
      </c>
      <c r="E67" s="25">
        <v>0</v>
      </c>
      <c r="F67" s="25">
        <v>0</v>
      </c>
      <c r="G67" s="202">
        <v>0</v>
      </c>
      <c r="H67" s="202">
        <v>0</v>
      </c>
      <c r="I67" s="202">
        <v>149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32</v>
      </c>
      <c r="D68" s="25">
        <v>0</v>
      </c>
      <c r="E68" s="25">
        <v>0</v>
      </c>
      <c r="F68" s="25">
        <v>0</v>
      </c>
      <c r="G68" s="202">
        <v>0</v>
      </c>
      <c r="H68" s="202">
        <v>0</v>
      </c>
      <c r="I68" s="202">
        <v>149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32</v>
      </c>
      <c r="D69" s="25">
        <v>0</v>
      </c>
      <c r="E69" s="25">
        <v>0</v>
      </c>
      <c r="F69" s="25">
        <v>0</v>
      </c>
      <c r="G69" s="202">
        <v>0</v>
      </c>
      <c r="H69" s="202">
        <v>0</v>
      </c>
      <c r="I69" s="202">
        <v>149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32</v>
      </c>
      <c r="D70" s="25">
        <v>0</v>
      </c>
      <c r="E70" s="25">
        <v>0</v>
      </c>
      <c r="F70" s="25">
        <v>0</v>
      </c>
      <c r="G70" s="202">
        <v>0</v>
      </c>
      <c r="H70" s="202">
        <v>0</v>
      </c>
      <c r="I70" s="202">
        <v>149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32</v>
      </c>
      <c r="D71" s="25">
        <v>0</v>
      </c>
      <c r="E71" s="25">
        <v>0</v>
      </c>
      <c r="F71" s="25">
        <v>0</v>
      </c>
      <c r="G71" s="202">
        <v>0</v>
      </c>
      <c r="H71" s="202">
        <v>0</v>
      </c>
      <c r="I71" s="202">
        <v>149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32</v>
      </c>
      <c r="D72" s="25">
        <v>0</v>
      </c>
      <c r="E72" s="25">
        <v>0</v>
      </c>
      <c r="F72" s="25">
        <v>0</v>
      </c>
      <c r="G72" s="202">
        <v>0</v>
      </c>
      <c r="H72" s="202">
        <v>0</v>
      </c>
      <c r="I72" s="202">
        <v>149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32</v>
      </c>
      <c r="D73" s="25">
        <v>0</v>
      </c>
      <c r="E73" s="25">
        <v>0</v>
      </c>
      <c r="F73" s="25">
        <v>0</v>
      </c>
      <c r="G73" s="202">
        <v>0</v>
      </c>
      <c r="H73" s="202">
        <v>0</v>
      </c>
      <c r="I73" s="202">
        <v>149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32</v>
      </c>
      <c r="D74" s="25">
        <v>0</v>
      </c>
      <c r="E74" s="25">
        <v>0</v>
      </c>
      <c r="F74" s="25">
        <v>0</v>
      </c>
      <c r="G74" s="202">
        <v>0</v>
      </c>
      <c r="H74" s="202">
        <v>0</v>
      </c>
      <c r="I74" s="202">
        <v>149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32</v>
      </c>
      <c r="D75" s="25">
        <v>0</v>
      </c>
      <c r="E75" s="25">
        <v>0</v>
      </c>
      <c r="F75" s="25">
        <v>0</v>
      </c>
      <c r="G75" s="202">
        <v>0</v>
      </c>
      <c r="H75" s="202">
        <v>0</v>
      </c>
      <c r="I75" s="202">
        <v>149</v>
      </c>
      <c r="J75" s="202">
        <v>0</v>
      </c>
      <c r="K75" s="202">
        <v>270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33</v>
      </c>
      <c r="D76" s="25">
        <v>0</v>
      </c>
      <c r="E76" s="25">
        <v>0</v>
      </c>
      <c r="F76" s="25">
        <v>0</v>
      </c>
      <c r="G76" s="202">
        <v>0</v>
      </c>
      <c r="H76" s="202">
        <v>0</v>
      </c>
      <c r="I76" s="202">
        <v>149</v>
      </c>
      <c r="J76" s="202">
        <v>0</v>
      </c>
      <c r="K76" s="202">
        <v>270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33</v>
      </c>
      <c r="D77" s="25">
        <v>0</v>
      </c>
      <c r="E77" s="25">
        <v>0</v>
      </c>
      <c r="F77" s="25">
        <v>0</v>
      </c>
      <c r="G77" s="202">
        <v>0</v>
      </c>
      <c r="H77" s="202">
        <v>0</v>
      </c>
      <c r="I77" s="202">
        <v>149</v>
      </c>
      <c r="J77" s="202">
        <v>0</v>
      </c>
      <c r="K77" s="202">
        <v>270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33</v>
      </c>
      <c r="D78" s="25">
        <v>0</v>
      </c>
      <c r="E78" s="25">
        <v>0</v>
      </c>
      <c r="F78" s="25">
        <v>0</v>
      </c>
      <c r="G78" s="202">
        <v>0</v>
      </c>
      <c r="H78" s="202">
        <v>0</v>
      </c>
      <c r="I78" s="202">
        <v>149</v>
      </c>
      <c r="J78" s="202">
        <v>0</v>
      </c>
      <c r="K78" s="202">
        <v>270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33</v>
      </c>
      <c r="D79" s="25">
        <v>0</v>
      </c>
      <c r="E79" s="25">
        <v>0</v>
      </c>
      <c r="F79" s="25">
        <v>0</v>
      </c>
      <c r="G79" s="202">
        <v>0</v>
      </c>
      <c r="H79" s="202">
        <v>0</v>
      </c>
      <c r="I79" s="202">
        <v>149</v>
      </c>
      <c r="J79" s="202">
        <v>0</v>
      </c>
      <c r="K79" s="202">
        <v>270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33</v>
      </c>
      <c r="D80" s="25">
        <v>0</v>
      </c>
      <c r="E80" s="25">
        <v>0</v>
      </c>
      <c r="F80" s="25">
        <v>0</v>
      </c>
      <c r="G80" s="202">
        <v>0</v>
      </c>
      <c r="H80" s="202">
        <v>0</v>
      </c>
      <c r="I80" s="202">
        <v>149</v>
      </c>
      <c r="J80" s="202">
        <v>0</v>
      </c>
      <c r="K80" s="202">
        <v>270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33</v>
      </c>
      <c r="D81" s="25">
        <v>0</v>
      </c>
      <c r="E81" s="25">
        <v>0</v>
      </c>
      <c r="F81" s="25">
        <v>0</v>
      </c>
      <c r="G81" s="202">
        <v>0</v>
      </c>
      <c r="H81" s="202">
        <v>0</v>
      </c>
      <c r="I81" s="202">
        <v>149</v>
      </c>
      <c r="J81" s="202">
        <v>0</v>
      </c>
      <c r="K81" s="202">
        <v>270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33</v>
      </c>
      <c r="D82" s="25">
        <v>0</v>
      </c>
      <c r="E82" s="25">
        <v>0</v>
      </c>
      <c r="F82" s="25">
        <v>0</v>
      </c>
      <c r="G82" s="202">
        <v>0</v>
      </c>
      <c r="H82" s="202">
        <v>0</v>
      </c>
      <c r="I82" s="202">
        <v>149</v>
      </c>
      <c r="J82" s="202">
        <v>0</v>
      </c>
      <c r="K82" s="202">
        <v>270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33</v>
      </c>
      <c r="D83" s="25">
        <v>0</v>
      </c>
      <c r="E83" s="25">
        <v>0</v>
      </c>
      <c r="F83" s="25">
        <v>0</v>
      </c>
      <c r="G83" s="202">
        <v>0</v>
      </c>
      <c r="H83" s="202">
        <v>0</v>
      </c>
      <c r="I83" s="202">
        <v>149</v>
      </c>
      <c r="J83" s="202">
        <v>0</v>
      </c>
      <c r="K83" s="202">
        <v>270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33</v>
      </c>
      <c r="D84" s="25">
        <v>0</v>
      </c>
      <c r="E84" s="25">
        <v>0</v>
      </c>
      <c r="F84" s="25">
        <v>0</v>
      </c>
      <c r="G84" s="202">
        <v>0</v>
      </c>
      <c r="H84" s="202">
        <v>0</v>
      </c>
      <c r="I84" s="202">
        <v>149</v>
      </c>
      <c r="J84" s="202">
        <v>0</v>
      </c>
      <c r="K84" s="202">
        <v>270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33</v>
      </c>
      <c r="D85" s="25">
        <v>0</v>
      </c>
      <c r="E85" s="25">
        <v>0</v>
      </c>
      <c r="F85" s="25">
        <v>0</v>
      </c>
      <c r="G85" s="202">
        <v>0</v>
      </c>
      <c r="H85" s="202">
        <v>0</v>
      </c>
      <c r="I85" s="202">
        <v>149</v>
      </c>
      <c r="J85" s="202">
        <v>0</v>
      </c>
      <c r="K85" s="202">
        <v>270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33</v>
      </c>
      <c r="D86" s="25">
        <v>0</v>
      </c>
      <c r="E86" s="25">
        <v>0</v>
      </c>
      <c r="F86" s="25">
        <v>0</v>
      </c>
      <c r="G86" s="202">
        <v>0</v>
      </c>
      <c r="H86" s="202">
        <v>0</v>
      </c>
      <c r="I86" s="202">
        <v>149</v>
      </c>
      <c r="J86" s="202">
        <v>0</v>
      </c>
      <c r="K86" s="202">
        <v>270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33</v>
      </c>
      <c r="D87" s="25">
        <v>0</v>
      </c>
      <c r="E87" s="25">
        <v>0</v>
      </c>
      <c r="F87" s="25">
        <v>0</v>
      </c>
      <c r="G87" s="202">
        <v>0</v>
      </c>
      <c r="H87" s="202">
        <v>0</v>
      </c>
      <c r="I87" s="202">
        <v>155</v>
      </c>
      <c r="J87" s="202">
        <v>0</v>
      </c>
      <c r="K87" s="202">
        <v>270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33</v>
      </c>
      <c r="D88" s="25">
        <v>0</v>
      </c>
      <c r="E88" s="25">
        <v>0</v>
      </c>
      <c r="F88" s="25">
        <v>0</v>
      </c>
      <c r="G88" s="202">
        <v>0</v>
      </c>
      <c r="H88" s="202">
        <v>0</v>
      </c>
      <c r="I88" s="202">
        <v>155</v>
      </c>
      <c r="J88" s="202">
        <v>0</v>
      </c>
      <c r="K88" s="202">
        <v>270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33</v>
      </c>
      <c r="D89" s="25">
        <v>0</v>
      </c>
      <c r="E89" s="25">
        <v>0</v>
      </c>
      <c r="F89" s="25">
        <v>0</v>
      </c>
      <c r="G89" s="202">
        <v>0</v>
      </c>
      <c r="H89" s="202">
        <v>0</v>
      </c>
      <c r="I89" s="202">
        <v>155</v>
      </c>
      <c r="J89" s="202">
        <v>0</v>
      </c>
      <c r="K89" s="202">
        <v>270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33</v>
      </c>
      <c r="D90" s="25">
        <v>0</v>
      </c>
      <c r="E90" s="25">
        <v>0</v>
      </c>
      <c r="F90" s="25">
        <v>0</v>
      </c>
      <c r="G90" s="202">
        <v>0</v>
      </c>
      <c r="H90" s="202">
        <v>0</v>
      </c>
      <c r="I90" s="202">
        <v>155</v>
      </c>
      <c r="J90" s="202">
        <v>0</v>
      </c>
      <c r="K90" s="202">
        <v>270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34</v>
      </c>
      <c r="D91" s="25">
        <v>0</v>
      </c>
      <c r="E91" s="25">
        <v>0</v>
      </c>
      <c r="F91" s="25">
        <v>0</v>
      </c>
      <c r="G91" s="202">
        <v>0</v>
      </c>
      <c r="H91" s="202">
        <v>0</v>
      </c>
      <c r="I91" s="202">
        <v>155</v>
      </c>
      <c r="J91" s="202">
        <v>0</v>
      </c>
      <c r="K91" s="202">
        <v>270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34</v>
      </c>
      <c r="D92" s="25">
        <v>0</v>
      </c>
      <c r="E92" s="25">
        <v>0</v>
      </c>
      <c r="F92" s="25">
        <v>0</v>
      </c>
      <c r="G92" s="202">
        <v>0</v>
      </c>
      <c r="H92" s="202">
        <v>0</v>
      </c>
      <c r="I92" s="202">
        <v>155</v>
      </c>
      <c r="J92" s="202">
        <v>0</v>
      </c>
      <c r="K92" s="202">
        <v>270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34</v>
      </c>
      <c r="D93" s="25">
        <v>0</v>
      </c>
      <c r="E93" s="25">
        <v>0</v>
      </c>
      <c r="F93" s="25">
        <v>0</v>
      </c>
      <c r="G93" s="202">
        <v>0</v>
      </c>
      <c r="H93" s="202">
        <v>0</v>
      </c>
      <c r="I93" s="202">
        <v>155</v>
      </c>
      <c r="J93" s="202">
        <v>0</v>
      </c>
      <c r="K93" s="202">
        <v>270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34</v>
      </c>
      <c r="D94" s="25">
        <v>0</v>
      </c>
      <c r="E94" s="25">
        <v>0</v>
      </c>
      <c r="F94" s="25">
        <v>0</v>
      </c>
      <c r="G94" s="202">
        <v>0</v>
      </c>
      <c r="H94" s="202">
        <v>0</v>
      </c>
      <c r="I94" s="202">
        <v>155</v>
      </c>
      <c r="J94" s="202">
        <v>0</v>
      </c>
      <c r="K94" s="202">
        <v>270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34</v>
      </c>
      <c r="D95" s="25">
        <v>0</v>
      </c>
      <c r="E95" s="25">
        <v>0</v>
      </c>
      <c r="F95" s="25">
        <v>0</v>
      </c>
      <c r="G95" s="202">
        <v>0</v>
      </c>
      <c r="H95" s="202">
        <v>0</v>
      </c>
      <c r="I95" s="202">
        <v>155</v>
      </c>
      <c r="J95" s="202">
        <v>0</v>
      </c>
      <c r="K95" s="202">
        <v>270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34</v>
      </c>
      <c r="D96" s="25">
        <v>0</v>
      </c>
      <c r="E96" s="25">
        <v>0</v>
      </c>
      <c r="F96" s="25">
        <v>0</v>
      </c>
      <c r="G96" s="202">
        <v>0</v>
      </c>
      <c r="H96" s="202">
        <v>0</v>
      </c>
      <c r="I96" s="202">
        <v>155</v>
      </c>
      <c r="J96" s="202">
        <v>0</v>
      </c>
      <c r="K96" s="202">
        <v>270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33</v>
      </c>
      <c r="D97" s="25">
        <v>0</v>
      </c>
      <c r="E97" s="25">
        <v>0</v>
      </c>
      <c r="F97" s="25">
        <v>0</v>
      </c>
      <c r="G97" s="202">
        <v>0</v>
      </c>
      <c r="H97" s="202">
        <v>0</v>
      </c>
      <c r="I97" s="202">
        <v>155</v>
      </c>
      <c r="J97" s="202">
        <v>0</v>
      </c>
      <c r="K97" s="202">
        <v>270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33</v>
      </c>
      <c r="D98" s="25">
        <v>0</v>
      </c>
      <c r="E98" s="25">
        <v>0</v>
      </c>
      <c r="F98" s="25">
        <v>0</v>
      </c>
      <c r="G98" s="202">
        <v>0</v>
      </c>
      <c r="H98" s="202">
        <v>0</v>
      </c>
      <c r="I98" s="202">
        <v>155</v>
      </c>
      <c r="J98" s="202">
        <v>0</v>
      </c>
      <c r="K98" s="202">
        <v>270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0.80049999999999999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2.274</v>
      </c>
      <c r="H99" s="115">
        <f t="shared" si="0"/>
        <v>0</v>
      </c>
      <c r="I99" s="115">
        <f t="shared" si="0"/>
        <v>1.32175</v>
      </c>
      <c r="J99" s="115">
        <f t="shared" si="0"/>
        <v>0</v>
      </c>
      <c r="K99" s="115">
        <f t="shared" si="0"/>
        <v>6.48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18.77</v>
      </c>
      <c r="E3" s="202">
        <v>0</v>
      </c>
      <c r="F3" s="202">
        <v>0</v>
      </c>
      <c r="G3" s="202">
        <v>30.43</v>
      </c>
      <c r="H3" s="202">
        <v>0</v>
      </c>
      <c r="I3" s="202">
        <v>0</v>
      </c>
      <c r="J3" s="202">
        <v>37.32</v>
      </c>
      <c r="K3" s="202">
        <v>44.54</v>
      </c>
      <c r="L3" s="202">
        <v>0.28999999999999998</v>
      </c>
      <c r="M3" s="202">
        <v>1.9</v>
      </c>
      <c r="N3" s="202">
        <v>1.62</v>
      </c>
      <c r="O3" s="202">
        <v>2.29</v>
      </c>
      <c r="P3" s="202">
        <v>0.76</v>
      </c>
      <c r="Q3" s="202">
        <v>0.28000000000000003</v>
      </c>
      <c r="R3" s="202">
        <v>0.57999999999999996</v>
      </c>
      <c r="S3" s="202">
        <v>0.36</v>
      </c>
      <c r="T3" s="202">
        <v>0</v>
      </c>
      <c r="U3" s="202">
        <v>1.45</v>
      </c>
      <c r="V3" s="202">
        <v>0.28999999999999998</v>
      </c>
      <c r="W3" s="202">
        <v>0.61</v>
      </c>
      <c r="X3" s="202">
        <v>1.35</v>
      </c>
      <c r="Y3" s="202">
        <v>0</v>
      </c>
      <c r="Z3" s="202">
        <v>3.82</v>
      </c>
      <c r="AA3" s="202">
        <v>1.23</v>
      </c>
      <c r="AB3" s="202">
        <v>0</v>
      </c>
      <c r="AC3" s="202">
        <v>19.61</v>
      </c>
      <c r="AD3" s="202">
        <v>0</v>
      </c>
      <c r="AE3" s="202">
        <v>0</v>
      </c>
      <c r="AF3" s="202">
        <v>0</v>
      </c>
      <c r="AG3" s="202">
        <v>38.92</v>
      </c>
      <c r="AH3" s="202">
        <v>0</v>
      </c>
      <c r="AI3" s="202">
        <v>0</v>
      </c>
      <c r="AJ3" s="202">
        <v>0</v>
      </c>
      <c r="AK3" s="202">
        <v>15.61</v>
      </c>
      <c r="AL3" s="202">
        <v>0</v>
      </c>
      <c r="AM3" s="202">
        <v>192.99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18.77</v>
      </c>
      <c r="E4" s="202">
        <v>0</v>
      </c>
      <c r="F4" s="202">
        <v>0</v>
      </c>
      <c r="G4" s="202">
        <v>30.43</v>
      </c>
      <c r="H4" s="202">
        <v>0</v>
      </c>
      <c r="I4" s="202">
        <v>0</v>
      </c>
      <c r="J4" s="202">
        <v>37.32</v>
      </c>
      <c r="K4" s="202">
        <v>44.54</v>
      </c>
      <c r="L4" s="202">
        <v>0.28999999999999998</v>
      </c>
      <c r="M4" s="202">
        <v>1.9</v>
      </c>
      <c r="N4" s="202">
        <v>1.62</v>
      </c>
      <c r="O4" s="202">
        <v>2.29</v>
      </c>
      <c r="P4" s="202">
        <v>0.76</v>
      </c>
      <c r="Q4" s="202">
        <v>0.28000000000000003</v>
      </c>
      <c r="R4" s="202">
        <v>0.57999999999999996</v>
      </c>
      <c r="S4" s="202">
        <v>0.36</v>
      </c>
      <c r="T4" s="202">
        <v>0</v>
      </c>
      <c r="U4" s="202">
        <v>1.45</v>
      </c>
      <c r="V4" s="202">
        <v>0.28999999999999998</v>
      </c>
      <c r="W4" s="202">
        <v>0.61</v>
      </c>
      <c r="X4" s="202">
        <v>1.35</v>
      </c>
      <c r="Y4" s="202">
        <v>0</v>
      </c>
      <c r="Z4" s="202">
        <v>3.82</v>
      </c>
      <c r="AA4" s="202">
        <v>1.23</v>
      </c>
      <c r="AB4" s="202">
        <v>0</v>
      </c>
      <c r="AC4" s="202">
        <v>19.61</v>
      </c>
      <c r="AD4" s="202">
        <v>0</v>
      </c>
      <c r="AE4" s="202">
        <v>0</v>
      </c>
      <c r="AF4" s="202">
        <v>0</v>
      </c>
      <c r="AG4" s="202">
        <v>38.92</v>
      </c>
      <c r="AH4" s="202">
        <v>0</v>
      </c>
      <c r="AI4" s="202">
        <v>0</v>
      </c>
      <c r="AJ4" s="202">
        <v>0</v>
      </c>
      <c r="AK4" s="202">
        <v>15.61</v>
      </c>
      <c r="AL4" s="202">
        <v>0</v>
      </c>
      <c r="AM4" s="202">
        <v>192.99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18.77</v>
      </c>
      <c r="E5" s="202">
        <v>0</v>
      </c>
      <c r="F5" s="202">
        <v>0</v>
      </c>
      <c r="G5" s="202">
        <v>30.43</v>
      </c>
      <c r="H5" s="202">
        <v>0</v>
      </c>
      <c r="I5" s="202">
        <v>0</v>
      </c>
      <c r="J5" s="202">
        <v>37.32</v>
      </c>
      <c r="K5" s="202">
        <v>44.54</v>
      </c>
      <c r="L5" s="202">
        <v>0.28999999999999998</v>
      </c>
      <c r="M5" s="202">
        <v>1.9</v>
      </c>
      <c r="N5" s="202">
        <v>1.62</v>
      </c>
      <c r="O5" s="202">
        <v>2.29</v>
      </c>
      <c r="P5" s="202">
        <v>0.76</v>
      </c>
      <c r="Q5" s="202">
        <v>0</v>
      </c>
      <c r="R5" s="202">
        <v>0.33</v>
      </c>
      <c r="S5" s="202">
        <v>0.14000000000000001</v>
      </c>
      <c r="T5" s="202">
        <v>0</v>
      </c>
      <c r="U5" s="202">
        <v>1.45</v>
      </c>
      <c r="V5" s="202">
        <v>0.28999999999999998</v>
      </c>
      <c r="W5" s="202">
        <v>0.61</v>
      </c>
      <c r="X5" s="202">
        <v>1.35</v>
      </c>
      <c r="Y5" s="202">
        <v>0</v>
      </c>
      <c r="Z5" s="202">
        <v>3.82</v>
      </c>
      <c r="AA5" s="202">
        <v>1.23</v>
      </c>
      <c r="AB5" s="202">
        <v>0</v>
      </c>
      <c r="AC5" s="202">
        <v>19.61</v>
      </c>
      <c r="AD5" s="202">
        <v>0</v>
      </c>
      <c r="AE5" s="202">
        <v>0</v>
      </c>
      <c r="AF5" s="202">
        <v>0</v>
      </c>
      <c r="AG5" s="202">
        <v>38.92</v>
      </c>
      <c r="AH5" s="202">
        <v>0</v>
      </c>
      <c r="AI5" s="202">
        <v>0</v>
      </c>
      <c r="AJ5" s="202">
        <v>0</v>
      </c>
      <c r="AK5" s="202">
        <v>15.61</v>
      </c>
      <c r="AL5" s="202">
        <v>0</v>
      </c>
      <c r="AM5" s="202">
        <v>192.99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18.77</v>
      </c>
      <c r="E6" s="202">
        <v>0</v>
      </c>
      <c r="F6" s="202">
        <v>0</v>
      </c>
      <c r="G6" s="202">
        <v>30.43</v>
      </c>
      <c r="H6" s="202">
        <v>0</v>
      </c>
      <c r="I6" s="202">
        <v>0</v>
      </c>
      <c r="J6" s="202">
        <v>37.32</v>
      </c>
      <c r="K6" s="202">
        <v>44.54</v>
      </c>
      <c r="L6" s="202">
        <v>0.28999999999999998</v>
      </c>
      <c r="M6" s="202">
        <v>1.9</v>
      </c>
      <c r="N6" s="202">
        <v>1.62</v>
      </c>
      <c r="O6" s="202">
        <v>2.29</v>
      </c>
      <c r="P6" s="202">
        <v>0.76</v>
      </c>
      <c r="Q6" s="202">
        <v>0.28000000000000003</v>
      </c>
      <c r="R6" s="202">
        <v>0.57999999999999996</v>
      </c>
      <c r="S6" s="202">
        <v>0.36</v>
      </c>
      <c r="T6" s="202">
        <v>0</v>
      </c>
      <c r="U6" s="202">
        <v>1.45</v>
      </c>
      <c r="V6" s="202">
        <v>0.28999999999999998</v>
      </c>
      <c r="W6" s="202">
        <v>0.61</v>
      </c>
      <c r="X6" s="202">
        <v>1.35</v>
      </c>
      <c r="Y6" s="202">
        <v>0</v>
      </c>
      <c r="Z6" s="202">
        <v>3.82</v>
      </c>
      <c r="AA6" s="202">
        <v>1.23</v>
      </c>
      <c r="AB6" s="202">
        <v>0</v>
      </c>
      <c r="AC6" s="202">
        <v>19.61</v>
      </c>
      <c r="AD6" s="202">
        <v>0</v>
      </c>
      <c r="AE6" s="202">
        <v>0</v>
      </c>
      <c r="AF6" s="202">
        <v>0</v>
      </c>
      <c r="AG6" s="202">
        <v>38.92</v>
      </c>
      <c r="AH6" s="202">
        <v>0</v>
      </c>
      <c r="AI6" s="202">
        <v>0</v>
      </c>
      <c r="AJ6" s="202">
        <v>0</v>
      </c>
      <c r="AK6" s="202">
        <v>15.61</v>
      </c>
      <c r="AL6" s="202">
        <v>0</v>
      </c>
      <c r="AM6" s="202">
        <v>192.99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18.77</v>
      </c>
      <c r="E7" s="202">
        <v>0</v>
      </c>
      <c r="F7" s="202">
        <v>0</v>
      </c>
      <c r="G7" s="202">
        <v>30.43</v>
      </c>
      <c r="H7" s="202">
        <v>0</v>
      </c>
      <c r="I7" s="202">
        <v>0</v>
      </c>
      <c r="J7" s="202">
        <v>37.32</v>
      </c>
      <c r="K7" s="202">
        <v>44.54</v>
      </c>
      <c r="L7" s="202">
        <v>0.28999999999999998</v>
      </c>
      <c r="M7" s="202">
        <v>1.9</v>
      </c>
      <c r="N7" s="202">
        <v>1.62</v>
      </c>
      <c r="O7" s="202">
        <v>2.29</v>
      </c>
      <c r="P7" s="202">
        <v>0.76</v>
      </c>
      <c r="Q7" s="202">
        <v>0.28000000000000003</v>
      </c>
      <c r="R7" s="202">
        <v>0.57999999999999996</v>
      </c>
      <c r="S7" s="202">
        <v>0.36</v>
      </c>
      <c r="T7" s="202">
        <v>0</v>
      </c>
      <c r="U7" s="202">
        <v>1.45</v>
      </c>
      <c r="V7" s="202">
        <v>0.28999999999999998</v>
      </c>
      <c r="W7" s="202">
        <v>0.61</v>
      </c>
      <c r="X7" s="202">
        <v>1.35</v>
      </c>
      <c r="Y7" s="202">
        <v>0</v>
      </c>
      <c r="Z7" s="202">
        <v>3.81</v>
      </c>
      <c r="AA7" s="202">
        <v>1.18</v>
      </c>
      <c r="AB7" s="202">
        <v>0</v>
      </c>
      <c r="AC7" s="202">
        <v>19.61</v>
      </c>
      <c r="AD7" s="202">
        <v>0</v>
      </c>
      <c r="AE7" s="202">
        <v>0</v>
      </c>
      <c r="AF7" s="202">
        <v>0</v>
      </c>
      <c r="AG7" s="202">
        <v>38.07</v>
      </c>
      <c r="AH7" s="202">
        <v>0</v>
      </c>
      <c r="AI7" s="202">
        <v>0</v>
      </c>
      <c r="AJ7" s="202">
        <v>0</v>
      </c>
      <c r="AK7" s="202">
        <v>15.61</v>
      </c>
      <c r="AL7" s="202">
        <v>0</v>
      </c>
      <c r="AM7" s="202">
        <v>192.99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18.77</v>
      </c>
      <c r="E8" s="202">
        <v>0</v>
      </c>
      <c r="F8" s="202">
        <v>0</v>
      </c>
      <c r="G8" s="202">
        <v>30.43</v>
      </c>
      <c r="H8" s="202">
        <v>0</v>
      </c>
      <c r="I8" s="202">
        <v>0</v>
      </c>
      <c r="J8" s="202">
        <v>37.32</v>
      </c>
      <c r="K8" s="202">
        <v>44.54</v>
      </c>
      <c r="L8" s="202">
        <v>0.28999999999999998</v>
      </c>
      <c r="M8" s="202">
        <v>1.9</v>
      </c>
      <c r="N8" s="202">
        <v>1.62</v>
      </c>
      <c r="O8" s="202">
        <v>2.29</v>
      </c>
      <c r="P8" s="202">
        <v>0.76</v>
      </c>
      <c r="Q8" s="202">
        <v>0.28000000000000003</v>
      </c>
      <c r="R8" s="202">
        <v>0.57999999999999996</v>
      </c>
      <c r="S8" s="202">
        <v>0.36</v>
      </c>
      <c r="T8" s="202">
        <v>0</v>
      </c>
      <c r="U8" s="202">
        <v>1.45</v>
      </c>
      <c r="V8" s="202">
        <v>0.28999999999999998</v>
      </c>
      <c r="W8" s="202">
        <v>0.61</v>
      </c>
      <c r="X8" s="202">
        <v>1.35</v>
      </c>
      <c r="Y8" s="202">
        <v>0</v>
      </c>
      <c r="Z8" s="202">
        <v>3.81</v>
      </c>
      <c r="AA8" s="202">
        <v>1.18</v>
      </c>
      <c r="AB8" s="202">
        <v>0</v>
      </c>
      <c r="AC8" s="202">
        <v>19.61</v>
      </c>
      <c r="AD8" s="202">
        <v>0</v>
      </c>
      <c r="AE8" s="202">
        <v>0</v>
      </c>
      <c r="AF8" s="202">
        <v>0</v>
      </c>
      <c r="AG8" s="202">
        <v>38.07</v>
      </c>
      <c r="AH8" s="202">
        <v>0</v>
      </c>
      <c r="AI8" s="202">
        <v>0</v>
      </c>
      <c r="AJ8" s="202">
        <v>0</v>
      </c>
      <c r="AK8" s="202">
        <v>15.61</v>
      </c>
      <c r="AL8" s="202">
        <v>0</v>
      </c>
      <c r="AM8" s="202">
        <v>192.99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18.77</v>
      </c>
      <c r="E9" s="202">
        <v>0</v>
      </c>
      <c r="F9" s="202">
        <v>0</v>
      </c>
      <c r="G9" s="202">
        <v>30.43</v>
      </c>
      <c r="H9" s="202">
        <v>0</v>
      </c>
      <c r="I9" s="202">
        <v>0</v>
      </c>
      <c r="J9" s="202">
        <v>37.32</v>
      </c>
      <c r="K9" s="202">
        <v>44.54</v>
      </c>
      <c r="L9" s="202">
        <v>0.28999999999999998</v>
      </c>
      <c r="M9" s="202">
        <v>1.9</v>
      </c>
      <c r="N9" s="202">
        <v>1.62</v>
      </c>
      <c r="O9" s="202">
        <v>2.29</v>
      </c>
      <c r="P9" s="202">
        <v>0.76</v>
      </c>
      <c r="Q9" s="202">
        <v>0.28000000000000003</v>
      </c>
      <c r="R9" s="202">
        <v>0.57999999999999996</v>
      </c>
      <c r="S9" s="202">
        <v>0.36</v>
      </c>
      <c r="T9" s="202">
        <v>0</v>
      </c>
      <c r="U9" s="202">
        <v>1.45</v>
      </c>
      <c r="V9" s="202">
        <v>0</v>
      </c>
      <c r="W9" s="202">
        <v>0.61</v>
      </c>
      <c r="X9" s="202">
        <v>1.35</v>
      </c>
      <c r="Y9" s="202">
        <v>0</v>
      </c>
      <c r="Z9" s="202">
        <v>3.81</v>
      </c>
      <c r="AA9" s="202">
        <v>1.18</v>
      </c>
      <c r="AB9" s="202">
        <v>0</v>
      </c>
      <c r="AC9" s="202">
        <v>19.61</v>
      </c>
      <c r="AD9" s="202">
        <v>0</v>
      </c>
      <c r="AE9" s="202">
        <v>0</v>
      </c>
      <c r="AF9" s="202">
        <v>0</v>
      </c>
      <c r="AG9" s="202">
        <v>38.07</v>
      </c>
      <c r="AH9" s="202">
        <v>0</v>
      </c>
      <c r="AI9" s="202">
        <v>0</v>
      </c>
      <c r="AJ9" s="202">
        <v>0</v>
      </c>
      <c r="AK9" s="202">
        <v>15.61</v>
      </c>
      <c r="AL9" s="202">
        <v>0</v>
      </c>
      <c r="AM9" s="202">
        <v>192.99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18.77</v>
      </c>
      <c r="E10" s="202">
        <v>0</v>
      </c>
      <c r="F10" s="202">
        <v>0</v>
      </c>
      <c r="G10" s="202">
        <v>30.43</v>
      </c>
      <c r="H10" s="202">
        <v>0</v>
      </c>
      <c r="I10" s="202">
        <v>0</v>
      </c>
      <c r="J10" s="202">
        <v>37.32</v>
      </c>
      <c r="K10" s="202">
        <v>92.98</v>
      </c>
      <c r="L10" s="202">
        <v>0.28999999999999998</v>
      </c>
      <c r="M10" s="202">
        <v>1.9</v>
      </c>
      <c r="N10" s="202">
        <v>1.62</v>
      </c>
      <c r="O10" s="202">
        <v>2.29</v>
      </c>
      <c r="P10" s="202">
        <v>0.76</v>
      </c>
      <c r="Q10" s="202">
        <v>0.28000000000000003</v>
      </c>
      <c r="R10" s="202">
        <v>0.57999999999999996</v>
      </c>
      <c r="S10" s="202">
        <v>0.36</v>
      </c>
      <c r="T10" s="202">
        <v>0</v>
      </c>
      <c r="U10" s="202">
        <v>1.45</v>
      </c>
      <c r="V10" s="202">
        <v>0.28999999999999998</v>
      </c>
      <c r="W10" s="202">
        <v>0.61</v>
      </c>
      <c r="X10" s="202">
        <v>1.35</v>
      </c>
      <c r="Y10" s="202">
        <v>0</v>
      </c>
      <c r="Z10" s="202">
        <v>3.81</v>
      </c>
      <c r="AA10" s="202">
        <v>1.18</v>
      </c>
      <c r="AB10" s="202">
        <v>0</v>
      </c>
      <c r="AC10" s="202">
        <v>19.61</v>
      </c>
      <c r="AD10" s="202">
        <v>0</v>
      </c>
      <c r="AE10" s="202">
        <v>0</v>
      </c>
      <c r="AF10" s="202">
        <v>0</v>
      </c>
      <c r="AG10" s="202">
        <v>38.07</v>
      </c>
      <c r="AH10" s="202">
        <v>0</v>
      </c>
      <c r="AI10" s="202">
        <v>0</v>
      </c>
      <c r="AJ10" s="202">
        <v>0</v>
      </c>
      <c r="AK10" s="202">
        <v>15.61</v>
      </c>
      <c r="AL10" s="202">
        <v>0</v>
      </c>
      <c r="AM10" s="202">
        <v>192.99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18.77</v>
      </c>
      <c r="E11" s="202">
        <v>0</v>
      </c>
      <c r="F11" s="202">
        <v>0</v>
      </c>
      <c r="G11" s="202">
        <v>30.43</v>
      </c>
      <c r="H11" s="202">
        <v>0</v>
      </c>
      <c r="I11" s="202">
        <v>0</v>
      </c>
      <c r="J11" s="202">
        <v>37.32</v>
      </c>
      <c r="K11" s="202">
        <v>141.43</v>
      </c>
      <c r="L11" s="202">
        <v>0.28999999999999998</v>
      </c>
      <c r="M11" s="202">
        <v>1.9</v>
      </c>
      <c r="N11" s="202">
        <v>1.62</v>
      </c>
      <c r="O11" s="202">
        <v>2.29</v>
      </c>
      <c r="P11" s="202">
        <v>0.76</v>
      </c>
      <c r="Q11" s="202">
        <v>0.28000000000000003</v>
      </c>
      <c r="R11" s="202">
        <v>0.57999999999999996</v>
      </c>
      <c r="S11" s="202">
        <v>0.36</v>
      </c>
      <c r="T11" s="202">
        <v>0</v>
      </c>
      <c r="U11" s="202">
        <v>1.45</v>
      </c>
      <c r="V11" s="202">
        <v>0.28999999999999998</v>
      </c>
      <c r="W11" s="202">
        <v>0.61</v>
      </c>
      <c r="X11" s="202">
        <v>1.35</v>
      </c>
      <c r="Y11" s="202">
        <v>0</v>
      </c>
      <c r="Z11" s="202">
        <v>3.81</v>
      </c>
      <c r="AA11" s="202">
        <v>1.18</v>
      </c>
      <c r="AB11" s="202">
        <v>0</v>
      </c>
      <c r="AC11" s="202">
        <v>19.61</v>
      </c>
      <c r="AD11" s="202">
        <v>0</v>
      </c>
      <c r="AE11" s="202">
        <v>0</v>
      </c>
      <c r="AF11" s="202">
        <v>0</v>
      </c>
      <c r="AG11" s="202">
        <v>38.07</v>
      </c>
      <c r="AH11" s="202">
        <v>0</v>
      </c>
      <c r="AI11" s="202">
        <v>0</v>
      </c>
      <c r="AJ11" s="202">
        <v>0</v>
      </c>
      <c r="AK11" s="202">
        <v>15.61</v>
      </c>
      <c r="AL11" s="202">
        <v>0</v>
      </c>
      <c r="AM11" s="202">
        <v>192.99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18.77</v>
      </c>
      <c r="E12" s="202">
        <v>0</v>
      </c>
      <c r="F12" s="202">
        <v>0</v>
      </c>
      <c r="G12" s="202">
        <v>30.43</v>
      </c>
      <c r="H12" s="202">
        <v>0</v>
      </c>
      <c r="I12" s="202">
        <v>0</v>
      </c>
      <c r="J12" s="202">
        <v>37.32</v>
      </c>
      <c r="K12" s="202">
        <v>141.43</v>
      </c>
      <c r="L12" s="202">
        <v>0.28999999999999998</v>
      </c>
      <c r="M12" s="202">
        <v>1.9</v>
      </c>
      <c r="N12" s="202">
        <v>1.62</v>
      </c>
      <c r="O12" s="202">
        <v>2.29</v>
      </c>
      <c r="P12" s="202">
        <v>0.76</v>
      </c>
      <c r="Q12" s="202">
        <v>0.28000000000000003</v>
      </c>
      <c r="R12" s="202">
        <v>0.57999999999999996</v>
      </c>
      <c r="S12" s="202">
        <v>0.36</v>
      </c>
      <c r="T12" s="202">
        <v>0</v>
      </c>
      <c r="U12" s="202">
        <v>1.45</v>
      </c>
      <c r="V12" s="202">
        <v>0.28999999999999998</v>
      </c>
      <c r="W12" s="202">
        <v>0.61</v>
      </c>
      <c r="X12" s="202">
        <v>1.35</v>
      </c>
      <c r="Y12" s="202">
        <v>0</v>
      </c>
      <c r="Z12" s="202">
        <v>3.81</v>
      </c>
      <c r="AA12" s="202">
        <v>1.18</v>
      </c>
      <c r="AB12" s="202">
        <v>0</v>
      </c>
      <c r="AC12" s="202">
        <v>19.61</v>
      </c>
      <c r="AD12" s="202">
        <v>0</v>
      </c>
      <c r="AE12" s="202">
        <v>0</v>
      </c>
      <c r="AF12" s="202">
        <v>0</v>
      </c>
      <c r="AG12" s="202">
        <v>38.64</v>
      </c>
      <c r="AH12" s="202">
        <v>0</v>
      </c>
      <c r="AI12" s="202">
        <v>0</v>
      </c>
      <c r="AJ12" s="202">
        <v>0</v>
      </c>
      <c r="AK12" s="202">
        <v>15.61</v>
      </c>
      <c r="AL12" s="202">
        <v>0</v>
      </c>
      <c r="AM12" s="202">
        <v>192.99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18.77</v>
      </c>
      <c r="E13" s="202">
        <v>0</v>
      </c>
      <c r="F13" s="202">
        <v>0</v>
      </c>
      <c r="G13" s="202">
        <v>30.43</v>
      </c>
      <c r="H13" s="202">
        <v>0</v>
      </c>
      <c r="I13" s="202">
        <v>0</v>
      </c>
      <c r="J13" s="202">
        <v>37.32</v>
      </c>
      <c r="K13" s="202">
        <v>189.87</v>
      </c>
      <c r="L13" s="202">
        <v>0.28999999999999998</v>
      </c>
      <c r="M13" s="202">
        <v>1.9</v>
      </c>
      <c r="N13" s="202">
        <v>1.62</v>
      </c>
      <c r="O13" s="202">
        <v>2.29</v>
      </c>
      <c r="P13" s="202">
        <v>0.76</v>
      </c>
      <c r="Q13" s="202">
        <v>0.28000000000000003</v>
      </c>
      <c r="R13" s="202">
        <v>0.57999999999999996</v>
      </c>
      <c r="S13" s="202">
        <v>0.36</v>
      </c>
      <c r="T13" s="202">
        <v>0</v>
      </c>
      <c r="U13" s="202">
        <v>1.45</v>
      </c>
      <c r="V13" s="202">
        <v>0.28999999999999998</v>
      </c>
      <c r="W13" s="202">
        <v>0.61</v>
      </c>
      <c r="X13" s="202">
        <v>1.35</v>
      </c>
      <c r="Y13" s="202">
        <v>0</v>
      </c>
      <c r="Z13" s="202">
        <v>3.81</v>
      </c>
      <c r="AA13" s="202">
        <v>1.18</v>
      </c>
      <c r="AB13" s="202">
        <v>0</v>
      </c>
      <c r="AC13" s="202">
        <v>19.61</v>
      </c>
      <c r="AD13" s="202">
        <v>0</v>
      </c>
      <c r="AE13" s="202">
        <v>0</v>
      </c>
      <c r="AF13" s="202">
        <v>0</v>
      </c>
      <c r="AG13" s="202">
        <v>38.07</v>
      </c>
      <c r="AH13" s="202">
        <v>0</v>
      </c>
      <c r="AI13" s="202">
        <v>0</v>
      </c>
      <c r="AJ13" s="202">
        <v>0</v>
      </c>
      <c r="AK13" s="202">
        <v>15.61</v>
      </c>
      <c r="AL13" s="202">
        <v>0</v>
      </c>
      <c r="AM13" s="202">
        <v>192.99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18.77</v>
      </c>
      <c r="E14" s="202">
        <v>0</v>
      </c>
      <c r="F14" s="202">
        <v>0</v>
      </c>
      <c r="G14" s="202">
        <v>30.43</v>
      </c>
      <c r="H14" s="202">
        <v>0</v>
      </c>
      <c r="I14" s="202">
        <v>0</v>
      </c>
      <c r="J14" s="202">
        <v>37.32</v>
      </c>
      <c r="K14" s="202">
        <v>236.24</v>
      </c>
      <c r="L14" s="202">
        <v>0.28999999999999998</v>
      </c>
      <c r="M14" s="202">
        <v>1.9</v>
      </c>
      <c r="N14" s="202">
        <v>1.62</v>
      </c>
      <c r="O14" s="202">
        <v>2.29</v>
      </c>
      <c r="P14" s="202">
        <v>0.76</v>
      </c>
      <c r="Q14" s="202">
        <v>0.28000000000000003</v>
      </c>
      <c r="R14" s="202">
        <v>0.57999999999999996</v>
      </c>
      <c r="S14" s="202">
        <v>0.36</v>
      </c>
      <c r="T14" s="202">
        <v>0</v>
      </c>
      <c r="U14" s="202">
        <v>1.45</v>
      </c>
      <c r="V14" s="202">
        <v>0.28999999999999998</v>
      </c>
      <c r="W14" s="202">
        <v>0.61</v>
      </c>
      <c r="X14" s="202">
        <v>1.35</v>
      </c>
      <c r="Y14" s="202">
        <v>0</v>
      </c>
      <c r="Z14" s="202">
        <v>3.81</v>
      </c>
      <c r="AA14" s="202">
        <v>1.18</v>
      </c>
      <c r="AB14" s="202">
        <v>0</v>
      </c>
      <c r="AC14" s="202">
        <v>19.61</v>
      </c>
      <c r="AD14" s="202">
        <v>0</v>
      </c>
      <c r="AE14" s="202">
        <v>0</v>
      </c>
      <c r="AF14" s="202">
        <v>0</v>
      </c>
      <c r="AG14" s="202">
        <v>38.07</v>
      </c>
      <c r="AH14" s="202">
        <v>0</v>
      </c>
      <c r="AI14" s="202">
        <v>0</v>
      </c>
      <c r="AJ14" s="202">
        <v>0</v>
      </c>
      <c r="AK14" s="202">
        <v>15.61</v>
      </c>
      <c r="AL14" s="202">
        <v>0</v>
      </c>
      <c r="AM14" s="202">
        <v>192.99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18.77</v>
      </c>
      <c r="E15" s="202">
        <v>0</v>
      </c>
      <c r="F15" s="202">
        <v>0</v>
      </c>
      <c r="G15" s="202">
        <v>30.43</v>
      </c>
      <c r="H15" s="202">
        <v>0</v>
      </c>
      <c r="I15" s="202">
        <v>0</v>
      </c>
      <c r="J15" s="202">
        <v>37.32</v>
      </c>
      <c r="K15" s="202">
        <v>236.66</v>
      </c>
      <c r="L15" s="202">
        <v>4.46</v>
      </c>
      <c r="M15" s="202">
        <v>1.9</v>
      </c>
      <c r="N15" s="202">
        <v>1.62</v>
      </c>
      <c r="O15" s="202">
        <v>2.29</v>
      </c>
      <c r="P15" s="202">
        <v>0.76</v>
      </c>
      <c r="Q15" s="202">
        <v>3.95</v>
      </c>
      <c r="R15" s="202">
        <v>8.43</v>
      </c>
      <c r="S15" s="202">
        <v>5.4</v>
      </c>
      <c r="T15" s="202">
        <v>0</v>
      </c>
      <c r="U15" s="202">
        <v>1.45</v>
      </c>
      <c r="V15" s="202">
        <v>0.28999999999999998</v>
      </c>
      <c r="W15" s="202">
        <v>0.52</v>
      </c>
      <c r="X15" s="202">
        <v>1.35</v>
      </c>
      <c r="Y15" s="202">
        <v>0</v>
      </c>
      <c r="Z15" s="202">
        <v>3.81</v>
      </c>
      <c r="AA15" s="202">
        <v>1.18</v>
      </c>
      <c r="AB15" s="202">
        <v>0</v>
      </c>
      <c r="AC15" s="202">
        <v>19.61</v>
      </c>
      <c r="AD15" s="202">
        <v>0</v>
      </c>
      <c r="AE15" s="202">
        <v>0</v>
      </c>
      <c r="AF15" s="202">
        <v>0</v>
      </c>
      <c r="AG15" s="202">
        <v>38.07</v>
      </c>
      <c r="AH15" s="202">
        <v>0</v>
      </c>
      <c r="AI15" s="202">
        <v>0</v>
      </c>
      <c r="AJ15" s="202">
        <v>0</v>
      </c>
      <c r="AK15" s="202">
        <v>15.61</v>
      </c>
      <c r="AL15" s="202">
        <v>0</v>
      </c>
      <c r="AM15" s="202">
        <v>192.99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18.77</v>
      </c>
      <c r="E16" s="202">
        <v>0</v>
      </c>
      <c r="F16" s="202">
        <v>0</v>
      </c>
      <c r="G16" s="202">
        <v>30.43</v>
      </c>
      <c r="H16" s="202">
        <v>0</v>
      </c>
      <c r="I16" s="202">
        <v>0</v>
      </c>
      <c r="J16" s="202">
        <v>37.32</v>
      </c>
      <c r="K16" s="202">
        <v>236.66</v>
      </c>
      <c r="L16" s="202">
        <v>4.46</v>
      </c>
      <c r="M16" s="202">
        <v>1.9</v>
      </c>
      <c r="N16" s="202">
        <v>1.62</v>
      </c>
      <c r="O16" s="202">
        <v>2.29</v>
      </c>
      <c r="P16" s="202">
        <v>0.76</v>
      </c>
      <c r="Q16" s="202">
        <v>3.95</v>
      </c>
      <c r="R16" s="202">
        <v>8.43</v>
      </c>
      <c r="S16" s="202">
        <v>5.4</v>
      </c>
      <c r="T16" s="202">
        <v>0</v>
      </c>
      <c r="U16" s="202">
        <v>1.45</v>
      </c>
      <c r="V16" s="202">
        <v>0.28999999999999998</v>
      </c>
      <c r="W16" s="202">
        <v>0.5</v>
      </c>
      <c r="X16" s="202">
        <v>1.35</v>
      </c>
      <c r="Y16" s="202">
        <v>0</v>
      </c>
      <c r="Z16" s="202">
        <v>3.81</v>
      </c>
      <c r="AA16" s="202">
        <v>1.18</v>
      </c>
      <c r="AB16" s="202">
        <v>0</v>
      </c>
      <c r="AC16" s="202">
        <v>19.61</v>
      </c>
      <c r="AD16" s="202">
        <v>0</v>
      </c>
      <c r="AE16" s="202">
        <v>0</v>
      </c>
      <c r="AF16" s="202">
        <v>0</v>
      </c>
      <c r="AG16" s="202">
        <v>38.07</v>
      </c>
      <c r="AH16" s="202">
        <v>0</v>
      </c>
      <c r="AI16" s="202">
        <v>0</v>
      </c>
      <c r="AJ16" s="202">
        <v>0</v>
      </c>
      <c r="AK16" s="202">
        <v>15.61</v>
      </c>
      <c r="AL16" s="202">
        <v>0</v>
      </c>
      <c r="AM16" s="202">
        <v>192.99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18.77</v>
      </c>
      <c r="E17" s="202">
        <v>0</v>
      </c>
      <c r="F17" s="202">
        <v>0</v>
      </c>
      <c r="G17" s="202">
        <v>30.43</v>
      </c>
      <c r="H17" s="202">
        <v>0</v>
      </c>
      <c r="I17" s="202">
        <v>0</v>
      </c>
      <c r="J17" s="202">
        <v>37.32</v>
      </c>
      <c r="K17" s="202">
        <v>236.66</v>
      </c>
      <c r="L17" s="202">
        <v>4.46</v>
      </c>
      <c r="M17" s="202">
        <v>1.9</v>
      </c>
      <c r="N17" s="202">
        <v>1.62</v>
      </c>
      <c r="O17" s="202">
        <v>2.29</v>
      </c>
      <c r="P17" s="202">
        <v>0.76</v>
      </c>
      <c r="Q17" s="202">
        <v>3.95</v>
      </c>
      <c r="R17" s="202">
        <v>8.43</v>
      </c>
      <c r="S17" s="202">
        <v>5.4</v>
      </c>
      <c r="T17" s="202">
        <v>0</v>
      </c>
      <c r="U17" s="202">
        <v>1.45</v>
      </c>
      <c r="V17" s="202">
        <v>0.28999999999999998</v>
      </c>
      <c r="W17" s="202">
        <v>0.46</v>
      </c>
      <c r="X17" s="202">
        <v>1.35</v>
      </c>
      <c r="Y17" s="202">
        <v>0</v>
      </c>
      <c r="Z17" s="202">
        <v>3.81</v>
      </c>
      <c r="AA17" s="202">
        <v>1.18</v>
      </c>
      <c r="AB17" s="202">
        <v>0</v>
      </c>
      <c r="AC17" s="202">
        <v>19.61</v>
      </c>
      <c r="AD17" s="202">
        <v>0</v>
      </c>
      <c r="AE17" s="202">
        <v>0</v>
      </c>
      <c r="AF17" s="202">
        <v>0</v>
      </c>
      <c r="AG17" s="202">
        <v>38.07</v>
      </c>
      <c r="AH17" s="202">
        <v>0</v>
      </c>
      <c r="AI17" s="202">
        <v>0</v>
      </c>
      <c r="AJ17" s="202">
        <v>0</v>
      </c>
      <c r="AK17" s="202">
        <v>15.61</v>
      </c>
      <c r="AL17" s="202">
        <v>0</v>
      </c>
      <c r="AM17" s="202">
        <v>192.99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18.77</v>
      </c>
      <c r="E18" s="202">
        <v>0</v>
      </c>
      <c r="F18" s="202">
        <v>0</v>
      </c>
      <c r="G18" s="202">
        <v>30.43</v>
      </c>
      <c r="H18" s="202">
        <v>0</v>
      </c>
      <c r="I18" s="202">
        <v>0</v>
      </c>
      <c r="J18" s="202">
        <v>37.32</v>
      </c>
      <c r="K18" s="202">
        <v>236.66</v>
      </c>
      <c r="L18" s="202">
        <v>4.46</v>
      </c>
      <c r="M18" s="202">
        <v>1.9</v>
      </c>
      <c r="N18" s="202">
        <v>1.62</v>
      </c>
      <c r="O18" s="202">
        <v>2.29</v>
      </c>
      <c r="P18" s="202">
        <v>0.76</v>
      </c>
      <c r="Q18" s="202">
        <v>3.95</v>
      </c>
      <c r="R18" s="202">
        <v>8.43</v>
      </c>
      <c r="S18" s="202">
        <v>5.4</v>
      </c>
      <c r="T18" s="202">
        <v>0</v>
      </c>
      <c r="U18" s="202">
        <v>1.45</v>
      </c>
      <c r="V18" s="202">
        <v>0.28999999999999998</v>
      </c>
      <c r="W18" s="202">
        <v>0.44</v>
      </c>
      <c r="X18" s="202">
        <v>1.35</v>
      </c>
      <c r="Y18" s="202">
        <v>0</v>
      </c>
      <c r="Z18" s="202">
        <v>3.81</v>
      </c>
      <c r="AA18" s="202">
        <v>1.18</v>
      </c>
      <c r="AB18" s="202">
        <v>0</v>
      </c>
      <c r="AC18" s="202">
        <v>19.61</v>
      </c>
      <c r="AD18" s="202">
        <v>0</v>
      </c>
      <c r="AE18" s="202">
        <v>0</v>
      </c>
      <c r="AF18" s="202">
        <v>0</v>
      </c>
      <c r="AG18" s="202">
        <v>38.07</v>
      </c>
      <c r="AH18" s="202">
        <v>0</v>
      </c>
      <c r="AI18" s="202">
        <v>0</v>
      </c>
      <c r="AJ18" s="202">
        <v>0</v>
      </c>
      <c r="AK18" s="202">
        <v>15.61</v>
      </c>
      <c r="AL18" s="202">
        <v>0</v>
      </c>
      <c r="AM18" s="202">
        <v>192.99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18.77</v>
      </c>
      <c r="E19" s="202">
        <v>0</v>
      </c>
      <c r="F19" s="202">
        <v>0</v>
      </c>
      <c r="G19" s="202">
        <v>30.43</v>
      </c>
      <c r="H19" s="202">
        <v>0</v>
      </c>
      <c r="I19" s="202">
        <v>0</v>
      </c>
      <c r="J19" s="202">
        <v>37.32</v>
      </c>
      <c r="K19" s="202">
        <v>236.66</v>
      </c>
      <c r="L19" s="202">
        <v>4.46</v>
      </c>
      <c r="M19" s="202">
        <v>1.9</v>
      </c>
      <c r="N19" s="202">
        <v>1.62</v>
      </c>
      <c r="O19" s="202">
        <v>2.29</v>
      </c>
      <c r="P19" s="202">
        <v>0.76</v>
      </c>
      <c r="Q19" s="202">
        <v>3.95</v>
      </c>
      <c r="R19" s="202">
        <v>8.43</v>
      </c>
      <c r="S19" s="202">
        <v>5.4</v>
      </c>
      <c r="T19" s="202">
        <v>0</v>
      </c>
      <c r="U19" s="202">
        <v>1.45</v>
      </c>
      <c r="V19" s="202">
        <v>0.28999999999999998</v>
      </c>
      <c r="W19" s="202">
        <v>0</v>
      </c>
      <c r="X19" s="202">
        <v>1.35</v>
      </c>
      <c r="Y19" s="202">
        <v>0</v>
      </c>
      <c r="Z19" s="202">
        <v>3.81</v>
      </c>
      <c r="AA19" s="202">
        <v>1.18</v>
      </c>
      <c r="AB19" s="202">
        <v>0</v>
      </c>
      <c r="AC19" s="202">
        <v>19.61</v>
      </c>
      <c r="AD19" s="202">
        <v>0</v>
      </c>
      <c r="AE19" s="202">
        <v>0</v>
      </c>
      <c r="AF19" s="202">
        <v>0</v>
      </c>
      <c r="AG19" s="202">
        <v>38.07</v>
      </c>
      <c r="AH19" s="202">
        <v>0</v>
      </c>
      <c r="AI19" s="202">
        <v>0</v>
      </c>
      <c r="AJ19" s="202">
        <v>0</v>
      </c>
      <c r="AK19" s="202">
        <v>15.61</v>
      </c>
      <c r="AL19" s="202">
        <v>0</v>
      </c>
      <c r="AM19" s="202">
        <v>192.99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18.77</v>
      </c>
      <c r="E20" s="202">
        <v>0</v>
      </c>
      <c r="F20" s="202">
        <v>0</v>
      </c>
      <c r="G20" s="202">
        <v>30.43</v>
      </c>
      <c r="H20" s="202">
        <v>0</v>
      </c>
      <c r="I20" s="202">
        <v>0</v>
      </c>
      <c r="J20" s="202">
        <v>37.32</v>
      </c>
      <c r="K20" s="202">
        <v>236.66</v>
      </c>
      <c r="L20" s="202">
        <v>4.46</v>
      </c>
      <c r="M20" s="202">
        <v>1.9</v>
      </c>
      <c r="N20" s="202">
        <v>1.62</v>
      </c>
      <c r="O20" s="202">
        <v>2.29</v>
      </c>
      <c r="P20" s="202">
        <v>0.76</v>
      </c>
      <c r="Q20" s="202">
        <v>3.95</v>
      </c>
      <c r="R20" s="202">
        <v>8.43</v>
      </c>
      <c r="S20" s="202">
        <v>5.4</v>
      </c>
      <c r="T20" s="202">
        <v>0</v>
      </c>
      <c r="U20" s="202">
        <v>1.45</v>
      </c>
      <c r="V20" s="202">
        <v>0.28999999999999998</v>
      </c>
      <c r="W20" s="202">
        <v>0.44</v>
      </c>
      <c r="X20" s="202">
        <v>1.35</v>
      </c>
      <c r="Y20" s="202">
        <v>0</v>
      </c>
      <c r="Z20" s="202">
        <v>3.81</v>
      </c>
      <c r="AA20" s="202">
        <v>1.18</v>
      </c>
      <c r="AB20" s="202">
        <v>0</v>
      </c>
      <c r="AC20" s="202">
        <v>19.61</v>
      </c>
      <c r="AD20" s="202">
        <v>0</v>
      </c>
      <c r="AE20" s="202">
        <v>0</v>
      </c>
      <c r="AF20" s="202">
        <v>0</v>
      </c>
      <c r="AG20" s="202">
        <v>38.07</v>
      </c>
      <c r="AH20" s="202">
        <v>0</v>
      </c>
      <c r="AI20" s="202">
        <v>0</v>
      </c>
      <c r="AJ20" s="202">
        <v>0</v>
      </c>
      <c r="AK20" s="202">
        <v>15.61</v>
      </c>
      <c r="AL20" s="202">
        <v>0</v>
      </c>
      <c r="AM20" s="202">
        <v>192.99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18.77</v>
      </c>
      <c r="E21" s="202">
        <v>0</v>
      </c>
      <c r="F21" s="202">
        <v>0</v>
      </c>
      <c r="G21" s="202">
        <v>30.43</v>
      </c>
      <c r="H21" s="202">
        <v>0</v>
      </c>
      <c r="I21" s="202">
        <v>0</v>
      </c>
      <c r="J21" s="202">
        <v>37.32</v>
      </c>
      <c r="K21" s="202">
        <v>236.66</v>
      </c>
      <c r="L21" s="202">
        <v>4.46</v>
      </c>
      <c r="M21" s="202">
        <v>1.9</v>
      </c>
      <c r="N21" s="202">
        <v>1.62</v>
      </c>
      <c r="O21" s="202">
        <v>2.29</v>
      </c>
      <c r="P21" s="202">
        <v>0.76</v>
      </c>
      <c r="Q21" s="202">
        <v>3.95</v>
      </c>
      <c r="R21" s="202">
        <v>8.43</v>
      </c>
      <c r="S21" s="202">
        <v>5.4</v>
      </c>
      <c r="T21" s="202">
        <v>0</v>
      </c>
      <c r="U21" s="202">
        <v>1.45</v>
      </c>
      <c r="V21" s="202">
        <v>0.28999999999999998</v>
      </c>
      <c r="W21" s="202">
        <v>0</v>
      </c>
      <c r="X21" s="202">
        <v>1.35</v>
      </c>
      <c r="Y21" s="202">
        <v>0</v>
      </c>
      <c r="Z21" s="202">
        <v>3.81</v>
      </c>
      <c r="AA21" s="202">
        <v>14.22</v>
      </c>
      <c r="AB21" s="202">
        <v>0</v>
      </c>
      <c r="AC21" s="202">
        <v>19.61</v>
      </c>
      <c r="AD21" s="202">
        <v>0</v>
      </c>
      <c r="AE21" s="202">
        <v>0</v>
      </c>
      <c r="AF21" s="202">
        <v>0</v>
      </c>
      <c r="AG21" s="202">
        <v>38.07</v>
      </c>
      <c r="AH21" s="202">
        <v>0</v>
      </c>
      <c r="AI21" s="202">
        <v>0</v>
      </c>
      <c r="AJ21" s="202">
        <v>0</v>
      </c>
      <c r="AK21" s="202">
        <v>15.61</v>
      </c>
      <c r="AL21" s="202">
        <v>0</v>
      </c>
      <c r="AM21" s="202">
        <v>192.99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18.77</v>
      </c>
      <c r="E22" s="202">
        <v>0</v>
      </c>
      <c r="F22" s="202">
        <v>0</v>
      </c>
      <c r="G22" s="202">
        <v>30.43</v>
      </c>
      <c r="H22" s="202">
        <v>0</v>
      </c>
      <c r="I22" s="202">
        <v>0</v>
      </c>
      <c r="J22" s="202">
        <v>37.32</v>
      </c>
      <c r="K22" s="202">
        <v>236.66</v>
      </c>
      <c r="L22" s="202">
        <v>4.46</v>
      </c>
      <c r="M22" s="202">
        <v>1.9</v>
      </c>
      <c r="N22" s="202">
        <v>1.62</v>
      </c>
      <c r="O22" s="202">
        <v>2.29</v>
      </c>
      <c r="P22" s="202">
        <v>0.76</v>
      </c>
      <c r="Q22" s="202">
        <v>3.95</v>
      </c>
      <c r="R22" s="202">
        <v>8.43</v>
      </c>
      <c r="S22" s="202">
        <v>5.4</v>
      </c>
      <c r="T22" s="202">
        <v>0</v>
      </c>
      <c r="U22" s="202">
        <v>1.45</v>
      </c>
      <c r="V22" s="202">
        <v>0.28999999999999998</v>
      </c>
      <c r="W22" s="202">
        <v>0.44</v>
      </c>
      <c r="X22" s="202">
        <v>1.57</v>
      </c>
      <c r="Y22" s="202">
        <v>0</v>
      </c>
      <c r="Z22" s="202">
        <v>3.81</v>
      </c>
      <c r="AA22" s="202">
        <v>14.22</v>
      </c>
      <c r="AB22" s="202">
        <v>0</v>
      </c>
      <c r="AC22" s="202">
        <v>19.61</v>
      </c>
      <c r="AD22" s="202">
        <v>0</v>
      </c>
      <c r="AE22" s="202">
        <v>0</v>
      </c>
      <c r="AF22" s="202">
        <v>0</v>
      </c>
      <c r="AG22" s="202">
        <v>38.07</v>
      </c>
      <c r="AH22" s="202">
        <v>0</v>
      </c>
      <c r="AI22" s="202">
        <v>0</v>
      </c>
      <c r="AJ22" s="202">
        <v>0</v>
      </c>
      <c r="AK22" s="202">
        <v>15.61</v>
      </c>
      <c r="AL22" s="202">
        <v>0</v>
      </c>
      <c r="AM22" s="202">
        <v>192.99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18.77</v>
      </c>
      <c r="E23" s="202">
        <v>0</v>
      </c>
      <c r="F23" s="202">
        <v>0</v>
      </c>
      <c r="G23" s="202">
        <v>30.43</v>
      </c>
      <c r="H23" s="202">
        <v>0</v>
      </c>
      <c r="I23" s="202">
        <v>0</v>
      </c>
      <c r="J23" s="202">
        <v>37.32</v>
      </c>
      <c r="K23" s="202">
        <v>236.66</v>
      </c>
      <c r="L23" s="202">
        <v>4.46</v>
      </c>
      <c r="M23" s="202">
        <v>1.9</v>
      </c>
      <c r="N23" s="202">
        <v>1.62</v>
      </c>
      <c r="O23" s="202">
        <v>2.29</v>
      </c>
      <c r="P23" s="202">
        <v>0.76</v>
      </c>
      <c r="Q23" s="202">
        <v>3.95</v>
      </c>
      <c r="R23" s="202">
        <v>8.43</v>
      </c>
      <c r="S23" s="202">
        <v>5.4</v>
      </c>
      <c r="T23" s="202">
        <v>0</v>
      </c>
      <c r="U23" s="202">
        <v>1.45</v>
      </c>
      <c r="V23" s="202">
        <v>0.28999999999999998</v>
      </c>
      <c r="W23" s="202">
        <v>0</v>
      </c>
      <c r="X23" s="202">
        <v>1.35</v>
      </c>
      <c r="Y23" s="202">
        <v>0</v>
      </c>
      <c r="Z23" s="202">
        <v>3.81</v>
      </c>
      <c r="AA23" s="202">
        <v>14.22</v>
      </c>
      <c r="AB23" s="202">
        <v>0</v>
      </c>
      <c r="AC23" s="202">
        <v>19.21</v>
      </c>
      <c r="AD23" s="202">
        <v>0</v>
      </c>
      <c r="AE23" s="202">
        <v>0</v>
      </c>
      <c r="AF23" s="202">
        <v>0</v>
      </c>
      <c r="AG23" s="202">
        <v>39.49</v>
      </c>
      <c r="AH23" s="202">
        <v>0</v>
      </c>
      <c r="AI23" s="202">
        <v>0</v>
      </c>
      <c r="AJ23" s="202">
        <v>0</v>
      </c>
      <c r="AK23" s="202">
        <v>15.61</v>
      </c>
      <c r="AL23" s="202">
        <v>0</v>
      </c>
      <c r="AM23" s="202">
        <v>192.99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18.77</v>
      </c>
      <c r="E24" s="202">
        <v>0</v>
      </c>
      <c r="F24" s="202">
        <v>0</v>
      </c>
      <c r="G24" s="202">
        <v>30.43</v>
      </c>
      <c r="H24" s="202">
        <v>0</v>
      </c>
      <c r="I24" s="202">
        <v>0</v>
      </c>
      <c r="J24" s="202">
        <v>37.32</v>
      </c>
      <c r="K24" s="202">
        <v>236.66</v>
      </c>
      <c r="L24" s="202">
        <v>4.46</v>
      </c>
      <c r="M24" s="202">
        <v>1.9</v>
      </c>
      <c r="N24" s="202">
        <v>1.62</v>
      </c>
      <c r="O24" s="202">
        <v>2.29</v>
      </c>
      <c r="P24" s="202">
        <v>0.76</v>
      </c>
      <c r="Q24" s="202">
        <v>3.95</v>
      </c>
      <c r="R24" s="202">
        <v>8.43</v>
      </c>
      <c r="S24" s="202">
        <v>5.4</v>
      </c>
      <c r="T24" s="202">
        <v>0</v>
      </c>
      <c r="U24" s="202">
        <v>1.45</v>
      </c>
      <c r="V24" s="202">
        <v>0.28999999999999998</v>
      </c>
      <c r="W24" s="202">
        <v>0</v>
      </c>
      <c r="X24" s="202">
        <v>1.35</v>
      </c>
      <c r="Y24" s="202">
        <v>0</v>
      </c>
      <c r="Z24" s="202">
        <v>3.81</v>
      </c>
      <c r="AA24" s="202">
        <v>14.22</v>
      </c>
      <c r="AB24" s="202">
        <v>0</v>
      </c>
      <c r="AC24" s="202">
        <v>19.21</v>
      </c>
      <c r="AD24" s="202">
        <v>0</v>
      </c>
      <c r="AE24" s="202">
        <v>0</v>
      </c>
      <c r="AF24" s="202">
        <v>0</v>
      </c>
      <c r="AG24" s="202">
        <v>39.49</v>
      </c>
      <c r="AH24" s="202">
        <v>0</v>
      </c>
      <c r="AI24" s="202">
        <v>0</v>
      </c>
      <c r="AJ24" s="202">
        <v>0</v>
      </c>
      <c r="AK24" s="202">
        <v>15.61</v>
      </c>
      <c r="AL24" s="202">
        <v>0</v>
      </c>
      <c r="AM24" s="202">
        <v>192.99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18.77</v>
      </c>
      <c r="E25" s="202">
        <v>0</v>
      </c>
      <c r="F25" s="202">
        <v>0</v>
      </c>
      <c r="G25" s="202">
        <v>30.43</v>
      </c>
      <c r="H25" s="202">
        <v>0</v>
      </c>
      <c r="I25" s="202">
        <v>0</v>
      </c>
      <c r="J25" s="202">
        <v>37.32</v>
      </c>
      <c r="K25" s="202">
        <v>236.66</v>
      </c>
      <c r="L25" s="202">
        <v>4.46</v>
      </c>
      <c r="M25" s="202">
        <v>1.9</v>
      </c>
      <c r="N25" s="202">
        <v>1.62</v>
      </c>
      <c r="O25" s="202">
        <v>2.29</v>
      </c>
      <c r="P25" s="202">
        <v>0.76</v>
      </c>
      <c r="Q25" s="202">
        <v>3.95</v>
      </c>
      <c r="R25" s="202">
        <v>8.43</v>
      </c>
      <c r="S25" s="202">
        <v>5.4</v>
      </c>
      <c r="T25" s="202">
        <v>0</v>
      </c>
      <c r="U25" s="202">
        <v>1.45</v>
      </c>
      <c r="V25" s="202">
        <v>0.28999999999999998</v>
      </c>
      <c r="W25" s="202">
        <v>0</v>
      </c>
      <c r="X25" s="202">
        <v>1.35</v>
      </c>
      <c r="Y25" s="202">
        <v>0</v>
      </c>
      <c r="Z25" s="202">
        <v>3.81</v>
      </c>
      <c r="AA25" s="202">
        <v>14.22</v>
      </c>
      <c r="AB25" s="202">
        <v>0</v>
      </c>
      <c r="AC25" s="202">
        <v>19.21</v>
      </c>
      <c r="AD25" s="202">
        <v>0</v>
      </c>
      <c r="AE25" s="202">
        <v>0</v>
      </c>
      <c r="AF25" s="202">
        <v>0</v>
      </c>
      <c r="AG25" s="202">
        <v>39.49</v>
      </c>
      <c r="AH25" s="202">
        <v>0</v>
      </c>
      <c r="AI25" s="202">
        <v>0</v>
      </c>
      <c r="AJ25" s="202">
        <v>0</v>
      </c>
      <c r="AK25" s="202">
        <v>15.61</v>
      </c>
      <c r="AL25" s="202">
        <v>0</v>
      </c>
      <c r="AM25" s="202">
        <v>192.99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18.77</v>
      </c>
      <c r="E26" s="202">
        <v>0</v>
      </c>
      <c r="F26" s="202">
        <v>0</v>
      </c>
      <c r="G26" s="202">
        <v>30.43</v>
      </c>
      <c r="H26" s="202">
        <v>0</v>
      </c>
      <c r="I26" s="202">
        <v>0</v>
      </c>
      <c r="J26" s="202">
        <v>37.32</v>
      </c>
      <c r="K26" s="202">
        <v>236.66</v>
      </c>
      <c r="L26" s="202">
        <v>4.46</v>
      </c>
      <c r="M26" s="202">
        <v>1.9</v>
      </c>
      <c r="N26" s="202">
        <v>1.62</v>
      </c>
      <c r="O26" s="202">
        <v>2.29</v>
      </c>
      <c r="P26" s="202">
        <v>0.76</v>
      </c>
      <c r="Q26" s="202">
        <v>3.95</v>
      </c>
      <c r="R26" s="202">
        <v>8.43</v>
      </c>
      <c r="S26" s="202">
        <v>5.4</v>
      </c>
      <c r="T26" s="202">
        <v>0</v>
      </c>
      <c r="U26" s="202">
        <v>1.45</v>
      </c>
      <c r="V26" s="202">
        <v>0.28999999999999998</v>
      </c>
      <c r="W26" s="202">
        <v>0</v>
      </c>
      <c r="X26" s="202">
        <v>1.35</v>
      </c>
      <c r="Y26" s="202">
        <v>0</v>
      </c>
      <c r="Z26" s="202">
        <v>3.81</v>
      </c>
      <c r="AA26" s="202">
        <v>14.22</v>
      </c>
      <c r="AB26" s="202">
        <v>0</v>
      </c>
      <c r="AC26" s="202">
        <v>19.21</v>
      </c>
      <c r="AD26" s="202">
        <v>0</v>
      </c>
      <c r="AE26" s="202">
        <v>0</v>
      </c>
      <c r="AF26" s="202">
        <v>0</v>
      </c>
      <c r="AG26" s="202">
        <v>39.49</v>
      </c>
      <c r="AH26" s="202">
        <v>0</v>
      </c>
      <c r="AI26" s="202">
        <v>0</v>
      </c>
      <c r="AJ26" s="202">
        <v>0</v>
      </c>
      <c r="AK26" s="202">
        <v>15.61</v>
      </c>
      <c r="AL26" s="202">
        <v>0</v>
      </c>
      <c r="AM26" s="202">
        <v>192.99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18.309999999999999</v>
      </c>
      <c r="E27" s="202">
        <v>0</v>
      </c>
      <c r="F27" s="202">
        <v>0</v>
      </c>
      <c r="G27" s="202">
        <v>30.34</v>
      </c>
      <c r="H27" s="202">
        <v>0</v>
      </c>
      <c r="I27" s="202">
        <v>0</v>
      </c>
      <c r="J27" s="202">
        <v>37.32</v>
      </c>
      <c r="K27" s="202">
        <v>236.66</v>
      </c>
      <c r="L27" s="202">
        <v>4.46</v>
      </c>
      <c r="M27" s="202">
        <v>1.9</v>
      </c>
      <c r="N27" s="202">
        <v>1.62</v>
      </c>
      <c r="O27" s="202">
        <v>2.29</v>
      </c>
      <c r="P27" s="202">
        <v>0.76</v>
      </c>
      <c r="Q27" s="202">
        <v>3.95</v>
      </c>
      <c r="R27" s="202">
        <v>8.43</v>
      </c>
      <c r="S27" s="202">
        <v>5.4</v>
      </c>
      <c r="T27" s="202">
        <v>0</v>
      </c>
      <c r="U27" s="202">
        <v>1.45</v>
      </c>
      <c r="V27" s="202">
        <v>0.28999999999999998</v>
      </c>
      <c r="W27" s="202">
        <v>0.44</v>
      </c>
      <c r="X27" s="202">
        <v>2.37</v>
      </c>
      <c r="Y27" s="202">
        <v>0</v>
      </c>
      <c r="Z27" s="202">
        <v>3.81</v>
      </c>
      <c r="AA27" s="202">
        <v>1.18</v>
      </c>
      <c r="AB27" s="202">
        <v>0</v>
      </c>
      <c r="AC27" s="202">
        <v>19.21</v>
      </c>
      <c r="AD27" s="202">
        <v>0</v>
      </c>
      <c r="AE27" s="202">
        <v>0</v>
      </c>
      <c r="AF27" s="202">
        <v>0</v>
      </c>
      <c r="AG27" s="202">
        <v>39.49</v>
      </c>
      <c r="AH27" s="202">
        <v>0</v>
      </c>
      <c r="AI27" s="202">
        <v>0</v>
      </c>
      <c r="AJ27" s="202">
        <v>0</v>
      </c>
      <c r="AK27" s="202">
        <v>15.61</v>
      </c>
      <c r="AL27" s="202">
        <v>0</v>
      </c>
      <c r="AM27" s="202">
        <v>192.99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18.309999999999999</v>
      </c>
      <c r="E28" s="202">
        <v>0</v>
      </c>
      <c r="F28" s="202">
        <v>0</v>
      </c>
      <c r="G28" s="202">
        <v>30.34</v>
      </c>
      <c r="H28" s="202">
        <v>0</v>
      </c>
      <c r="I28" s="202">
        <v>0</v>
      </c>
      <c r="J28" s="202">
        <v>37.32</v>
      </c>
      <c r="K28" s="202">
        <v>236.66</v>
      </c>
      <c r="L28" s="202">
        <v>4.46</v>
      </c>
      <c r="M28" s="202">
        <v>1.9</v>
      </c>
      <c r="N28" s="202">
        <v>1.62</v>
      </c>
      <c r="O28" s="202">
        <v>2.29</v>
      </c>
      <c r="P28" s="202">
        <v>0.76</v>
      </c>
      <c r="Q28" s="202">
        <v>3.95</v>
      </c>
      <c r="R28" s="202">
        <v>8.43</v>
      </c>
      <c r="S28" s="202">
        <v>5.4</v>
      </c>
      <c r="T28" s="202">
        <v>0</v>
      </c>
      <c r="U28" s="202">
        <v>1.45</v>
      </c>
      <c r="V28" s="202">
        <v>0.28999999999999998</v>
      </c>
      <c r="W28" s="202">
        <v>0.44</v>
      </c>
      <c r="X28" s="202">
        <v>1.35</v>
      </c>
      <c r="Y28" s="202">
        <v>0</v>
      </c>
      <c r="Z28" s="202">
        <v>3.81</v>
      </c>
      <c r="AA28" s="202">
        <v>1.18</v>
      </c>
      <c r="AB28" s="202">
        <v>0</v>
      </c>
      <c r="AC28" s="202">
        <v>19.21</v>
      </c>
      <c r="AD28" s="202">
        <v>0</v>
      </c>
      <c r="AE28" s="202">
        <v>0</v>
      </c>
      <c r="AF28" s="202">
        <v>0</v>
      </c>
      <c r="AG28" s="202">
        <v>41.61</v>
      </c>
      <c r="AH28" s="202">
        <v>0</v>
      </c>
      <c r="AI28" s="202">
        <v>0</v>
      </c>
      <c r="AJ28" s="202">
        <v>0</v>
      </c>
      <c r="AK28" s="202">
        <v>15.61</v>
      </c>
      <c r="AL28" s="202">
        <v>0</v>
      </c>
      <c r="AM28" s="202">
        <v>192.99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18.309999999999999</v>
      </c>
      <c r="E29" s="202">
        <v>0</v>
      </c>
      <c r="F29" s="202">
        <v>0</v>
      </c>
      <c r="G29" s="202">
        <v>30.34</v>
      </c>
      <c r="H29" s="202">
        <v>0</v>
      </c>
      <c r="I29" s="202">
        <v>0</v>
      </c>
      <c r="J29" s="202">
        <v>37.32</v>
      </c>
      <c r="K29" s="202">
        <v>236.66</v>
      </c>
      <c r="L29" s="202">
        <v>4.46</v>
      </c>
      <c r="M29" s="202">
        <v>1.9</v>
      </c>
      <c r="N29" s="202">
        <v>1.62</v>
      </c>
      <c r="O29" s="202">
        <v>2.29</v>
      </c>
      <c r="P29" s="202">
        <v>0.76</v>
      </c>
      <c r="Q29" s="202">
        <v>3.95</v>
      </c>
      <c r="R29" s="202">
        <v>8.43</v>
      </c>
      <c r="S29" s="202">
        <v>5.4</v>
      </c>
      <c r="T29" s="202">
        <v>0</v>
      </c>
      <c r="U29" s="202">
        <v>1.45</v>
      </c>
      <c r="V29" s="202">
        <v>4.3</v>
      </c>
      <c r="W29" s="202">
        <v>0.44</v>
      </c>
      <c r="X29" s="202">
        <v>1.35</v>
      </c>
      <c r="Y29" s="202">
        <v>0</v>
      </c>
      <c r="Z29" s="202">
        <v>64.510000000000005</v>
      </c>
      <c r="AA29" s="202">
        <v>14.22</v>
      </c>
      <c r="AB29" s="202">
        <v>0</v>
      </c>
      <c r="AC29" s="202">
        <v>19.21</v>
      </c>
      <c r="AD29" s="202">
        <v>0</v>
      </c>
      <c r="AE29" s="202">
        <v>0</v>
      </c>
      <c r="AF29" s="202">
        <v>0</v>
      </c>
      <c r="AG29" s="202">
        <v>41.61</v>
      </c>
      <c r="AH29" s="202">
        <v>0</v>
      </c>
      <c r="AI29" s="202">
        <v>0</v>
      </c>
      <c r="AJ29" s="202">
        <v>0</v>
      </c>
      <c r="AK29" s="202">
        <v>15.61</v>
      </c>
      <c r="AL29" s="202">
        <v>0</v>
      </c>
      <c r="AM29" s="202">
        <v>192.99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18.309999999999999</v>
      </c>
      <c r="E30" s="202">
        <v>0</v>
      </c>
      <c r="F30" s="202">
        <v>0</v>
      </c>
      <c r="G30" s="202">
        <v>30.34</v>
      </c>
      <c r="H30" s="202">
        <v>0</v>
      </c>
      <c r="I30" s="202">
        <v>0</v>
      </c>
      <c r="J30" s="202">
        <v>37.32</v>
      </c>
      <c r="K30" s="202">
        <v>236.66</v>
      </c>
      <c r="L30" s="202">
        <v>4.46</v>
      </c>
      <c r="M30" s="202">
        <v>1.9</v>
      </c>
      <c r="N30" s="202">
        <v>1.62</v>
      </c>
      <c r="O30" s="202">
        <v>2.29</v>
      </c>
      <c r="P30" s="202">
        <v>0.76</v>
      </c>
      <c r="Q30" s="202">
        <v>3.95</v>
      </c>
      <c r="R30" s="202">
        <v>8.43</v>
      </c>
      <c r="S30" s="202">
        <v>5.4</v>
      </c>
      <c r="T30" s="202">
        <v>0</v>
      </c>
      <c r="U30" s="202">
        <v>1.45</v>
      </c>
      <c r="V30" s="202">
        <v>4.3</v>
      </c>
      <c r="W30" s="202">
        <v>0.44</v>
      </c>
      <c r="X30" s="202">
        <v>1.35</v>
      </c>
      <c r="Y30" s="202">
        <v>0</v>
      </c>
      <c r="Z30" s="202">
        <v>64.510000000000005</v>
      </c>
      <c r="AA30" s="202">
        <v>14.22</v>
      </c>
      <c r="AB30" s="202">
        <v>0</v>
      </c>
      <c r="AC30" s="202">
        <v>19.21</v>
      </c>
      <c r="AD30" s="202">
        <v>0</v>
      </c>
      <c r="AE30" s="202">
        <v>0</v>
      </c>
      <c r="AF30" s="202">
        <v>0</v>
      </c>
      <c r="AG30" s="202">
        <v>41.61</v>
      </c>
      <c r="AH30" s="202">
        <v>0</v>
      </c>
      <c r="AI30" s="202">
        <v>0</v>
      </c>
      <c r="AJ30" s="202">
        <v>0</v>
      </c>
      <c r="AK30" s="202">
        <v>15.61</v>
      </c>
      <c r="AL30" s="202">
        <v>0</v>
      </c>
      <c r="AM30" s="202">
        <v>192.99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18.309999999999999</v>
      </c>
      <c r="E31" s="202">
        <v>0</v>
      </c>
      <c r="F31" s="202">
        <v>0</v>
      </c>
      <c r="G31" s="202">
        <v>30.34</v>
      </c>
      <c r="H31" s="202">
        <v>0</v>
      </c>
      <c r="I31" s="202">
        <v>0</v>
      </c>
      <c r="J31" s="202">
        <v>37.32</v>
      </c>
      <c r="K31" s="202">
        <v>236.66</v>
      </c>
      <c r="L31" s="202">
        <v>4.46</v>
      </c>
      <c r="M31" s="202">
        <v>1.9</v>
      </c>
      <c r="N31" s="202">
        <v>1.62</v>
      </c>
      <c r="O31" s="202">
        <v>2.29</v>
      </c>
      <c r="P31" s="202">
        <v>0.76</v>
      </c>
      <c r="Q31" s="202">
        <v>3.95</v>
      </c>
      <c r="R31" s="202">
        <v>8.43</v>
      </c>
      <c r="S31" s="202">
        <v>5.4</v>
      </c>
      <c r="T31" s="202">
        <v>0</v>
      </c>
      <c r="U31" s="202">
        <v>2.89</v>
      </c>
      <c r="V31" s="202">
        <v>4.3</v>
      </c>
      <c r="W31" s="202">
        <v>3.47</v>
      </c>
      <c r="X31" s="202">
        <v>1.35</v>
      </c>
      <c r="Y31" s="202">
        <v>0</v>
      </c>
      <c r="Z31" s="202">
        <v>64.510000000000005</v>
      </c>
      <c r="AA31" s="202">
        <v>14.22</v>
      </c>
      <c r="AB31" s="202">
        <v>0</v>
      </c>
      <c r="AC31" s="202">
        <v>19.61</v>
      </c>
      <c r="AD31" s="202">
        <v>0</v>
      </c>
      <c r="AE31" s="202">
        <v>0</v>
      </c>
      <c r="AF31" s="202">
        <v>0</v>
      </c>
      <c r="AG31" s="202">
        <v>39.49</v>
      </c>
      <c r="AH31" s="202">
        <v>0</v>
      </c>
      <c r="AI31" s="202">
        <v>0</v>
      </c>
      <c r="AJ31" s="202">
        <v>0</v>
      </c>
      <c r="AK31" s="202">
        <v>15.61</v>
      </c>
      <c r="AL31" s="202">
        <v>0</v>
      </c>
      <c r="AM31" s="202">
        <v>192.99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18.309999999999999</v>
      </c>
      <c r="E32" s="202">
        <v>0</v>
      </c>
      <c r="F32" s="202">
        <v>0</v>
      </c>
      <c r="G32" s="202">
        <v>30.34</v>
      </c>
      <c r="H32" s="202">
        <v>0</v>
      </c>
      <c r="I32" s="202">
        <v>0</v>
      </c>
      <c r="J32" s="202">
        <v>37.32</v>
      </c>
      <c r="K32" s="202">
        <v>236.66</v>
      </c>
      <c r="L32" s="202">
        <v>4.46</v>
      </c>
      <c r="M32" s="202">
        <v>1.9</v>
      </c>
      <c r="N32" s="202">
        <v>1.62</v>
      </c>
      <c r="O32" s="202">
        <v>2.29</v>
      </c>
      <c r="P32" s="202">
        <v>0.76</v>
      </c>
      <c r="Q32" s="202">
        <v>3.95</v>
      </c>
      <c r="R32" s="202">
        <v>8.43</v>
      </c>
      <c r="S32" s="202">
        <v>5.4</v>
      </c>
      <c r="T32" s="202">
        <v>0</v>
      </c>
      <c r="U32" s="202">
        <v>1.59</v>
      </c>
      <c r="V32" s="202">
        <v>4.3</v>
      </c>
      <c r="W32" s="202">
        <v>3.47</v>
      </c>
      <c r="X32" s="202">
        <v>1.35</v>
      </c>
      <c r="Y32" s="202">
        <v>0</v>
      </c>
      <c r="Z32" s="202">
        <v>64.510000000000005</v>
      </c>
      <c r="AA32" s="202">
        <v>14.22</v>
      </c>
      <c r="AB32" s="202">
        <v>0</v>
      </c>
      <c r="AC32" s="202">
        <v>19.61</v>
      </c>
      <c r="AD32" s="202">
        <v>0</v>
      </c>
      <c r="AE32" s="202">
        <v>0</v>
      </c>
      <c r="AF32" s="202">
        <v>0</v>
      </c>
      <c r="AG32" s="202">
        <v>39.49</v>
      </c>
      <c r="AH32" s="202">
        <v>0</v>
      </c>
      <c r="AI32" s="202">
        <v>0</v>
      </c>
      <c r="AJ32" s="202">
        <v>0</v>
      </c>
      <c r="AK32" s="202">
        <v>15.61</v>
      </c>
      <c r="AL32" s="202">
        <v>0</v>
      </c>
      <c r="AM32" s="202">
        <v>192.99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18.309999999999999</v>
      </c>
      <c r="E33" s="202">
        <v>0</v>
      </c>
      <c r="F33" s="202">
        <v>0</v>
      </c>
      <c r="G33" s="202">
        <v>30.34</v>
      </c>
      <c r="H33" s="202">
        <v>0</v>
      </c>
      <c r="I33" s="202">
        <v>0</v>
      </c>
      <c r="J33" s="202">
        <v>37.32</v>
      </c>
      <c r="K33" s="202">
        <v>236.66</v>
      </c>
      <c r="L33" s="202">
        <v>4.46</v>
      </c>
      <c r="M33" s="202">
        <v>1.9</v>
      </c>
      <c r="N33" s="202">
        <v>1.62</v>
      </c>
      <c r="O33" s="202">
        <v>2.29</v>
      </c>
      <c r="P33" s="202">
        <v>0.76</v>
      </c>
      <c r="Q33" s="202">
        <v>3.95</v>
      </c>
      <c r="R33" s="202">
        <v>8.43</v>
      </c>
      <c r="S33" s="202">
        <v>5.4</v>
      </c>
      <c r="T33" s="202">
        <v>0</v>
      </c>
      <c r="U33" s="202">
        <v>1.63</v>
      </c>
      <c r="V33" s="202">
        <v>4.3</v>
      </c>
      <c r="W33" s="202">
        <v>2.5499999999999998</v>
      </c>
      <c r="X33" s="202">
        <v>0</v>
      </c>
      <c r="Y33" s="202">
        <v>0</v>
      </c>
      <c r="Z33" s="202">
        <v>63.96</v>
      </c>
      <c r="AA33" s="202">
        <v>14.22</v>
      </c>
      <c r="AB33" s="202">
        <v>0</v>
      </c>
      <c r="AC33" s="202">
        <v>19.61</v>
      </c>
      <c r="AD33" s="202">
        <v>0</v>
      </c>
      <c r="AE33" s="202">
        <v>0</v>
      </c>
      <c r="AF33" s="202">
        <v>0</v>
      </c>
      <c r="AG33" s="202">
        <v>39.49</v>
      </c>
      <c r="AH33" s="202">
        <v>0</v>
      </c>
      <c r="AI33" s="202">
        <v>0</v>
      </c>
      <c r="AJ33" s="202">
        <v>0</v>
      </c>
      <c r="AK33" s="202">
        <v>15.61</v>
      </c>
      <c r="AL33" s="202">
        <v>0</v>
      </c>
      <c r="AM33" s="202">
        <v>192.99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18.309999999999999</v>
      </c>
      <c r="E34" s="202">
        <v>0</v>
      </c>
      <c r="F34" s="202">
        <v>0</v>
      </c>
      <c r="G34" s="202">
        <v>30.34</v>
      </c>
      <c r="H34" s="202">
        <v>0</v>
      </c>
      <c r="I34" s="202">
        <v>0</v>
      </c>
      <c r="J34" s="202">
        <v>37.32</v>
      </c>
      <c r="K34" s="202">
        <v>236.66</v>
      </c>
      <c r="L34" s="202">
        <v>4.46</v>
      </c>
      <c r="M34" s="202">
        <v>1.9</v>
      </c>
      <c r="N34" s="202">
        <v>1.62</v>
      </c>
      <c r="O34" s="202">
        <v>2.29</v>
      </c>
      <c r="P34" s="202">
        <v>0.76</v>
      </c>
      <c r="Q34" s="202">
        <v>3.95</v>
      </c>
      <c r="R34" s="202">
        <v>8.43</v>
      </c>
      <c r="S34" s="202">
        <v>5.4</v>
      </c>
      <c r="T34" s="202">
        <v>0</v>
      </c>
      <c r="U34" s="202">
        <v>1.67</v>
      </c>
      <c r="V34" s="202">
        <v>4.3</v>
      </c>
      <c r="W34" s="202">
        <v>2.5499999999999998</v>
      </c>
      <c r="X34" s="202">
        <v>0</v>
      </c>
      <c r="Y34" s="202">
        <v>0</v>
      </c>
      <c r="Z34" s="202">
        <v>63.96</v>
      </c>
      <c r="AA34" s="202">
        <v>14.22</v>
      </c>
      <c r="AB34" s="202">
        <v>0</v>
      </c>
      <c r="AC34" s="202">
        <v>19.61</v>
      </c>
      <c r="AD34" s="202">
        <v>0</v>
      </c>
      <c r="AE34" s="202">
        <v>0</v>
      </c>
      <c r="AF34" s="202">
        <v>0</v>
      </c>
      <c r="AG34" s="202">
        <v>39.49</v>
      </c>
      <c r="AH34" s="202">
        <v>0</v>
      </c>
      <c r="AI34" s="202">
        <v>0</v>
      </c>
      <c r="AJ34" s="202">
        <v>0</v>
      </c>
      <c r="AK34" s="202">
        <v>15.61</v>
      </c>
      <c r="AL34" s="202">
        <v>0</v>
      </c>
      <c r="AM34" s="202">
        <v>192.99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18.309999999999999</v>
      </c>
      <c r="E35" s="202">
        <v>0</v>
      </c>
      <c r="F35" s="202">
        <v>0</v>
      </c>
      <c r="G35" s="202">
        <v>30.34</v>
      </c>
      <c r="H35" s="202">
        <v>0</v>
      </c>
      <c r="I35" s="202">
        <v>0</v>
      </c>
      <c r="J35" s="202">
        <v>36.549999999999997</v>
      </c>
      <c r="K35" s="202">
        <v>236.66</v>
      </c>
      <c r="L35" s="202">
        <v>4.46</v>
      </c>
      <c r="M35" s="202">
        <v>1.9</v>
      </c>
      <c r="N35" s="202">
        <v>1.62</v>
      </c>
      <c r="O35" s="202">
        <v>2.29</v>
      </c>
      <c r="P35" s="202">
        <v>0.76</v>
      </c>
      <c r="Q35" s="202">
        <v>3.95</v>
      </c>
      <c r="R35" s="202">
        <v>8.43</v>
      </c>
      <c r="S35" s="202">
        <v>5.4</v>
      </c>
      <c r="T35" s="202">
        <v>0</v>
      </c>
      <c r="U35" s="202">
        <v>2.3199999999999998</v>
      </c>
      <c r="V35" s="202">
        <v>4.3</v>
      </c>
      <c r="W35" s="202">
        <v>3.47</v>
      </c>
      <c r="X35" s="202">
        <v>1.35</v>
      </c>
      <c r="Y35" s="202">
        <v>0</v>
      </c>
      <c r="Z35" s="202">
        <v>64.510000000000005</v>
      </c>
      <c r="AA35" s="202">
        <v>14.22</v>
      </c>
      <c r="AB35" s="202">
        <v>0</v>
      </c>
      <c r="AC35" s="202">
        <v>19.61</v>
      </c>
      <c r="AD35" s="202">
        <v>0</v>
      </c>
      <c r="AE35" s="202">
        <v>0</v>
      </c>
      <c r="AF35" s="202">
        <v>0</v>
      </c>
      <c r="AG35" s="202">
        <v>39.49</v>
      </c>
      <c r="AH35" s="202">
        <v>0</v>
      </c>
      <c r="AI35" s="202">
        <v>0</v>
      </c>
      <c r="AJ35" s="202">
        <v>0</v>
      </c>
      <c r="AK35" s="202">
        <v>15.61</v>
      </c>
      <c r="AL35" s="202">
        <v>0</v>
      </c>
      <c r="AM35" s="202">
        <v>192.99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18.309999999999999</v>
      </c>
      <c r="E36" s="202">
        <v>0</v>
      </c>
      <c r="F36" s="202">
        <v>0</v>
      </c>
      <c r="G36" s="202">
        <v>30.34</v>
      </c>
      <c r="H36" s="202">
        <v>0</v>
      </c>
      <c r="I36" s="202">
        <v>0</v>
      </c>
      <c r="J36" s="202">
        <v>36.549999999999997</v>
      </c>
      <c r="K36" s="202">
        <v>236.66</v>
      </c>
      <c r="L36" s="202">
        <v>4.46</v>
      </c>
      <c r="M36" s="202">
        <v>1.9</v>
      </c>
      <c r="N36" s="202">
        <v>1.62</v>
      </c>
      <c r="O36" s="202">
        <v>2.29</v>
      </c>
      <c r="P36" s="202">
        <v>0.76</v>
      </c>
      <c r="Q36" s="202">
        <v>3.95</v>
      </c>
      <c r="R36" s="202">
        <v>8.43</v>
      </c>
      <c r="S36" s="202">
        <v>5.4</v>
      </c>
      <c r="T36" s="202">
        <v>0</v>
      </c>
      <c r="U36" s="202">
        <v>1.76</v>
      </c>
      <c r="V36" s="202">
        <v>4.3</v>
      </c>
      <c r="W36" s="202">
        <v>3.47</v>
      </c>
      <c r="X36" s="202">
        <v>1.35</v>
      </c>
      <c r="Y36" s="202">
        <v>0</v>
      </c>
      <c r="Z36" s="202">
        <v>64.510000000000005</v>
      </c>
      <c r="AA36" s="202">
        <v>14.22</v>
      </c>
      <c r="AB36" s="202">
        <v>0</v>
      </c>
      <c r="AC36" s="202">
        <v>19.61</v>
      </c>
      <c r="AD36" s="202">
        <v>0</v>
      </c>
      <c r="AE36" s="202">
        <v>0</v>
      </c>
      <c r="AF36" s="202">
        <v>0</v>
      </c>
      <c r="AG36" s="202">
        <v>39.49</v>
      </c>
      <c r="AH36" s="202">
        <v>0</v>
      </c>
      <c r="AI36" s="202">
        <v>0</v>
      </c>
      <c r="AJ36" s="202">
        <v>0</v>
      </c>
      <c r="AK36" s="202">
        <v>15.61</v>
      </c>
      <c r="AL36" s="202">
        <v>0</v>
      </c>
      <c r="AM36" s="202">
        <v>192.99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18.309999999999999</v>
      </c>
      <c r="E37" s="202">
        <v>0</v>
      </c>
      <c r="F37" s="202">
        <v>0</v>
      </c>
      <c r="G37" s="202">
        <v>30.34</v>
      </c>
      <c r="H37" s="202">
        <v>0</v>
      </c>
      <c r="I37" s="202">
        <v>0</v>
      </c>
      <c r="J37" s="202">
        <v>36.549999999999997</v>
      </c>
      <c r="K37" s="202">
        <v>236.66</v>
      </c>
      <c r="L37" s="202">
        <v>4.46</v>
      </c>
      <c r="M37" s="202">
        <v>1.9</v>
      </c>
      <c r="N37" s="202">
        <v>0</v>
      </c>
      <c r="O37" s="202">
        <v>0</v>
      </c>
      <c r="P37" s="202">
        <v>0</v>
      </c>
      <c r="Q37" s="202">
        <v>3.95</v>
      </c>
      <c r="R37" s="202">
        <v>8.43</v>
      </c>
      <c r="S37" s="202">
        <v>5.4</v>
      </c>
      <c r="T37" s="202">
        <v>0</v>
      </c>
      <c r="U37" s="202">
        <v>1.76</v>
      </c>
      <c r="V37" s="202">
        <v>4.3</v>
      </c>
      <c r="W37" s="202">
        <v>3.47</v>
      </c>
      <c r="X37" s="202">
        <v>1.35</v>
      </c>
      <c r="Y37" s="202">
        <v>0</v>
      </c>
      <c r="Z37" s="202">
        <v>64.510000000000005</v>
      </c>
      <c r="AA37" s="202">
        <v>14.22</v>
      </c>
      <c r="AB37" s="202">
        <v>0</v>
      </c>
      <c r="AC37" s="202">
        <v>19.22</v>
      </c>
      <c r="AD37" s="202">
        <v>0</v>
      </c>
      <c r="AE37" s="202">
        <v>0</v>
      </c>
      <c r="AF37" s="202">
        <v>0</v>
      </c>
      <c r="AG37" s="202">
        <v>38.92</v>
      </c>
      <c r="AH37" s="202">
        <v>0</v>
      </c>
      <c r="AI37" s="202">
        <v>0</v>
      </c>
      <c r="AJ37" s="202">
        <v>0</v>
      </c>
      <c r="AK37" s="202">
        <v>15.61</v>
      </c>
      <c r="AL37" s="202">
        <v>0</v>
      </c>
      <c r="AM37" s="202">
        <v>192.99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18.309999999999999</v>
      </c>
      <c r="E38" s="202">
        <v>0</v>
      </c>
      <c r="F38" s="202">
        <v>0</v>
      </c>
      <c r="G38" s="202">
        <v>30.34</v>
      </c>
      <c r="H38" s="202">
        <v>0</v>
      </c>
      <c r="I38" s="202">
        <v>0</v>
      </c>
      <c r="J38" s="202">
        <v>36.549999999999997</v>
      </c>
      <c r="K38" s="202">
        <v>236.66</v>
      </c>
      <c r="L38" s="202">
        <v>4.46</v>
      </c>
      <c r="M38" s="202">
        <v>1.9</v>
      </c>
      <c r="N38" s="202">
        <v>1.62</v>
      </c>
      <c r="O38" s="202">
        <v>2.29</v>
      </c>
      <c r="P38" s="202">
        <v>0.76</v>
      </c>
      <c r="Q38" s="202">
        <v>3.95</v>
      </c>
      <c r="R38" s="202">
        <v>8.43</v>
      </c>
      <c r="S38" s="202">
        <v>5.4</v>
      </c>
      <c r="T38" s="202">
        <v>0</v>
      </c>
      <c r="U38" s="202">
        <v>1.76</v>
      </c>
      <c r="V38" s="202">
        <v>4.3</v>
      </c>
      <c r="W38" s="202">
        <v>3.47</v>
      </c>
      <c r="X38" s="202">
        <v>1.35</v>
      </c>
      <c r="Y38" s="202">
        <v>0</v>
      </c>
      <c r="Z38" s="202">
        <v>64.510000000000005</v>
      </c>
      <c r="AA38" s="202">
        <v>14.22</v>
      </c>
      <c r="AB38" s="202">
        <v>0</v>
      </c>
      <c r="AC38" s="202">
        <v>19.22</v>
      </c>
      <c r="AD38" s="202">
        <v>0</v>
      </c>
      <c r="AE38" s="202">
        <v>0</v>
      </c>
      <c r="AF38" s="202">
        <v>0</v>
      </c>
      <c r="AG38" s="202">
        <v>38.92</v>
      </c>
      <c r="AH38" s="202">
        <v>0</v>
      </c>
      <c r="AI38" s="202">
        <v>0</v>
      </c>
      <c r="AJ38" s="202">
        <v>0</v>
      </c>
      <c r="AK38" s="202">
        <v>15.61</v>
      </c>
      <c r="AL38" s="202">
        <v>0</v>
      </c>
      <c r="AM38" s="202">
        <v>192.99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18.309999999999999</v>
      </c>
      <c r="E39" s="202">
        <v>0</v>
      </c>
      <c r="F39" s="202">
        <v>0</v>
      </c>
      <c r="G39" s="202">
        <v>30.34</v>
      </c>
      <c r="H39" s="202">
        <v>0</v>
      </c>
      <c r="I39" s="202">
        <v>0</v>
      </c>
      <c r="J39" s="202">
        <v>36.549999999999997</v>
      </c>
      <c r="K39" s="202">
        <v>236.66</v>
      </c>
      <c r="L39" s="202">
        <v>4.46</v>
      </c>
      <c r="M39" s="202">
        <v>1.9</v>
      </c>
      <c r="N39" s="202">
        <v>1.62</v>
      </c>
      <c r="O39" s="202">
        <v>2.29</v>
      </c>
      <c r="P39" s="202">
        <v>0.76</v>
      </c>
      <c r="Q39" s="202">
        <v>3.95</v>
      </c>
      <c r="R39" s="202">
        <v>8.43</v>
      </c>
      <c r="S39" s="202">
        <v>5.4</v>
      </c>
      <c r="T39" s="202">
        <v>0</v>
      </c>
      <c r="U39" s="202">
        <v>1.76</v>
      </c>
      <c r="V39" s="202">
        <v>4.3</v>
      </c>
      <c r="W39" s="202">
        <v>3.47</v>
      </c>
      <c r="X39" s="202">
        <v>1.35</v>
      </c>
      <c r="Y39" s="202">
        <v>0</v>
      </c>
      <c r="Z39" s="202">
        <v>64.510000000000005</v>
      </c>
      <c r="AA39" s="202">
        <v>14.22</v>
      </c>
      <c r="AB39" s="202">
        <v>0</v>
      </c>
      <c r="AC39" s="202">
        <v>19.22</v>
      </c>
      <c r="AD39" s="202">
        <v>0</v>
      </c>
      <c r="AE39" s="202">
        <v>0</v>
      </c>
      <c r="AF39" s="202">
        <v>0</v>
      </c>
      <c r="AG39" s="202">
        <v>38.92</v>
      </c>
      <c r="AH39" s="202">
        <v>0</v>
      </c>
      <c r="AI39" s="202">
        <v>0</v>
      </c>
      <c r="AJ39" s="202">
        <v>0</v>
      </c>
      <c r="AK39" s="202">
        <v>15.61</v>
      </c>
      <c r="AL39" s="202">
        <v>0</v>
      </c>
      <c r="AM39" s="202">
        <v>183.66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18.309999999999999</v>
      </c>
      <c r="E40" s="202">
        <v>0</v>
      </c>
      <c r="F40" s="202">
        <v>0</v>
      </c>
      <c r="G40" s="202">
        <v>30.34</v>
      </c>
      <c r="H40" s="202">
        <v>0</v>
      </c>
      <c r="I40" s="202">
        <v>0</v>
      </c>
      <c r="J40" s="202">
        <v>36.549999999999997</v>
      </c>
      <c r="K40" s="202">
        <v>236.66</v>
      </c>
      <c r="L40" s="202">
        <v>4.46</v>
      </c>
      <c r="M40" s="202">
        <v>1.9</v>
      </c>
      <c r="N40" s="202">
        <v>1.62</v>
      </c>
      <c r="O40" s="202">
        <v>2.29</v>
      </c>
      <c r="P40" s="202">
        <v>0.76</v>
      </c>
      <c r="Q40" s="202">
        <v>3.95</v>
      </c>
      <c r="R40" s="202">
        <v>8.43</v>
      </c>
      <c r="S40" s="202">
        <v>5.4</v>
      </c>
      <c r="T40" s="202">
        <v>0</v>
      </c>
      <c r="U40" s="202">
        <v>1.76</v>
      </c>
      <c r="V40" s="202">
        <v>4.3</v>
      </c>
      <c r="W40" s="202">
        <v>3.47</v>
      </c>
      <c r="X40" s="202">
        <v>1.35</v>
      </c>
      <c r="Y40" s="202">
        <v>0</v>
      </c>
      <c r="Z40" s="202">
        <v>64.510000000000005</v>
      </c>
      <c r="AA40" s="202">
        <v>14.22</v>
      </c>
      <c r="AB40" s="202">
        <v>0</v>
      </c>
      <c r="AC40" s="202">
        <v>19.61</v>
      </c>
      <c r="AD40" s="202">
        <v>0</v>
      </c>
      <c r="AE40" s="202">
        <v>0</v>
      </c>
      <c r="AF40" s="202">
        <v>0</v>
      </c>
      <c r="AG40" s="202">
        <v>38.92</v>
      </c>
      <c r="AH40" s="202">
        <v>0</v>
      </c>
      <c r="AI40" s="202">
        <v>0</v>
      </c>
      <c r="AJ40" s="202">
        <v>0</v>
      </c>
      <c r="AK40" s="202">
        <v>15.61</v>
      </c>
      <c r="AL40" s="202">
        <v>0</v>
      </c>
      <c r="AM40" s="202">
        <v>183.66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18.309999999999999</v>
      </c>
      <c r="E41" s="202">
        <v>0</v>
      </c>
      <c r="F41" s="202">
        <v>0</v>
      </c>
      <c r="G41" s="202">
        <v>30.34</v>
      </c>
      <c r="H41" s="202">
        <v>0</v>
      </c>
      <c r="I41" s="202">
        <v>0</v>
      </c>
      <c r="J41" s="202">
        <v>36.549999999999997</v>
      </c>
      <c r="K41" s="202">
        <v>236.66</v>
      </c>
      <c r="L41" s="202">
        <v>4.46</v>
      </c>
      <c r="M41" s="202">
        <v>1.9</v>
      </c>
      <c r="N41" s="202">
        <v>1.62</v>
      </c>
      <c r="O41" s="202">
        <v>2.29</v>
      </c>
      <c r="P41" s="202">
        <v>0.76</v>
      </c>
      <c r="Q41" s="202">
        <v>3.95</v>
      </c>
      <c r="R41" s="202">
        <v>8.43</v>
      </c>
      <c r="S41" s="202">
        <v>5.4</v>
      </c>
      <c r="T41" s="202">
        <v>0</v>
      </c>
      <c r="U41" s="202">
        <v>2.08</v>
      </c>
      <c r="V41" s="202">
        <v>4.3</v>
      </c>
      <c r="W41" s="202">
        <v>3.47</v>
      </c>
      <c r="X41" s="202">
        <v>1.35</v>
      </c>
      <c r="Y41" s="202">
        <v>0</v>
      </c>
      <c r="Z41" s="202">
        <v>64.510000000000005</v>
      </c>
      <c r="AA41" s="202">
        <v>14.22</v>
      </c>
      <c r="AB41" s="202">
        <v>0</v>
      </c>
      <c r="AC41" s="202">
        <v>19.61</v>
      </c>
      <c r="AD41" s="202">
        <v>0</v>
      </c>
      <c r="AE41" s="202">
        <v>0</v>
      </c>
      <c r="AF41" s="202">
        <v>0</v>
      </c>
      <c r="AG41" s="202">
        <v>38.92</v>
      </c>
      <c r="AH41" s="202">
        <v>0</v>
      </c>
      <c r="AI41" s="202">
        <v>0</v>
      </c>
      <c r="AJ41" s="202">
        <v>0</v>
      </c>
      <c r="AK41" s="202">
        <v>15.61</v>
      </c>
      <c r="AL41" s="202">
        <v>0</v>
      </c>
      <c r="AM41" s="202">
        <v>183.66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18.309999999999999</v>
      </c>
      <c r="E42" s="202">
        <v>0</v>
      </c>
      <c r="F42" s="202">
        <v>0</v>
      </c>
      <c r="G42" s="202">
        <v>30.34</v>
      </c>
      <c r="H42" s="202">
        <v>0</v>
      </c>
      <c r="I42" s="202">
        <v>0</v>
      </c>
      <c r="J42" s="202">
        <v>36.549999999999997</v>
      </c>
      <c r="K42" s="202">
        <v>236.66</v>
      </c>
      <c r="L42" s="202">
        <v>4.46</v>
      </c>
      <c r="M42" s="202">
        <v>1.9</v>
      </c>
      <c r="N42" s="202">
        <v>1.62</v>
      </c>
      <c r="O42" s="202">
        <v>2.29</v>
      </c>
      <c r="P42" s="202">
        <v>0.76</v>
      </c>
      <c r="Q42" s="202">
        <v>3.95</v>
      </c>
      <c r="R42" s="202">
        <v>8.43</v>
      </c>
      <c r="S42" s="202">
        <v>5.4</v>
      </c>
      <c r="T42" s="202">
        <v>0</v>
      </c>
      <c r="U42" s="202">
        <v>2.08</v>
      </c>
      <c r="V42" s="202">
        <v>4.3</v>
      </c>
      <c r="W42" s="202">
        <v>3.47</v>
      </c>
      <c r="X42" s="202">
        <v>1.35</v>
      </c>
      <c r="Y42" s="202">
        <v>0</v>
      </c>
      <c r="Z42" s="202">
        <v>64.510000000000005</v>
      </c>
      <c r="AA42" s="202">
        <v>14.22</v>
      </c>
      <c r="AB42" s="202">
        <v>0</v>
      </c>
      <c r="AC42" s="202">
        <v>19.61</v>
      </c>
      <c r="AD42" s="202">
        <v>0</v>
      </c>
      <c r="AE42" s="202">
        <v>0</v>
      </c>
      <c r="AF42" s="202">
        <v>0</v>
      </c>
      <c r="AG42" s="202">
        <v>38.92</v>
      </c>
      <c r="AH42" s="202">
        <v>0</v>
      </c>
      <c r="AI42" s="202">
        <v>0</v>
      </c>
      <c r="AJ42" s="202">
        <v>0</v>
      </c>
      <c r="AK42" s="202">
        <v>15.61</v>
      </c>
      <c r="AL42" s="202">
        <v>0</v>
      </c>
      <c r="AM42" s="202">
        <v>183.66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18.22</v>
      </c>
      <c r="E43" s="202">
        <v>0</v>
      </c>
      <c r="F43" s="202">
        <v>0</v>
      </c>
      <c r="G43" s="202">
        <v>30.34</v>
      </c>
      <c r="H43" s="202">
        <v>0</v>
      </c>
      <c r="I43" s="202">
        <v>0</v>
      </c>
      <c r="J43" s="202">
        <v>36.549999999999997</v>
      </c>
      <c r="K43" s="202">
        <v>236.66</v>
      </c>
      <c r="L43" s="202">
        <v>4.46</v>
      </c>
      <c r="M43" s="202">
        <v>1.9</v>
      </c>
      <c r="N43" s="202">
        <v>1.62</v>
      </c>
      <c r="O43" s="202">
        <v>4.92</v>
      </c>
      <c r="P43" s="202">
        <v>0.76</v>
      </c>
      <c r="Q43" s="202">
        <v>3.95</v>
      </c>
      <c r="R43" s="202">
        <v>8.43</v>
      </c>
      <c r="S43" s="202">
        <v>5.4</v>
      </c>
      <c r="T43" s="202">
        <v>0</v>
      </c>
      <c r="U43" s="202">
        <v>2.08</v>
      </c>
      <c r="V43" s="202">
        <v>4.3</v>
      </c>
      <c r="W43" s="202">
        <v>3.47</v>
      </c>
      <c r="X43" s="202">
        <v>1.35</v>
      </c>
      <c r="Y43" s="202">
        <v>0</v>
      </c>
      <c r="Z43" s="202">
        <v>64.510000000000005</v>
      </c>
      <c r="AA43" s="202">
        <v>14.22</v>
      </c>
      <c r="AB43" s="202">
        <v>0</v>
      </c>
      <c r="AC43" s="202">
        <v>19.61</v>
      </c>
      <c r="AD43" s="202">
        <v>0</v>
      </c>
      <c r="AE43" s="202">
        <v>0</v>
      </c>
      <c r="AF43" s="202">
        <v>0</v>
      </c>
      <c r="AG43" s="202">
        <v>38.92</v>
      </c>
      <c r="AH43" s="202">
        <v>0</v>
      </c>
      <c r="AI43" s="202">
        <v>0</v>
      </c>
      <c r="AJ43" s="202">
        <v>0</v>
      </c>
      <c r="AK43" s="202">
        <v>15.61</v>
      </c>
      <c r="AL43" s="202">
        <v>0</v>
      </c>
      <c r="AM43" s="202">
        <v>183.66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18.22</v>
      </c>
      <c r="E44" s="202">
        <v>0</v>
      </c>
      <c r="F44" s="202">
        <v>0</v>
      </c>
      <c r="G44" s="202">
        <v>30.34</v>
      </c>
      <c r="H44" s="202">
        <v>0</v>
      </c>
      <c r="I44" s="202">
        <v>0</v>
      </c>
      <c r="J44" s="202">
        <v>36.549999999999997</v>
      </c>
      <c r="K44" s="202">
        <v>236.66</v>
      </c>
      <c r="L44" s="202">
        <v>4.46</v>
      </c>
      <c r="M44" s="202">
        <v>1.9</v>
      </c>
      <c r="N44" s="202">
        <v>1.62</v>
      </c>
      <c r="O44" s="202">
        <v>2.29</v>
      </c>
      <c r="P44" s="202">
        <v>0.76</v>
      </c>
      <c r="Q44" s="202">
        <v>3.95</v>
      </c>
      <c r="R44" s="202">
        <v>8.43</v>
      </c>
      <c r="S44" s="202">
        <v>5.4</v>
      </c>
      <c r="T44" s="202">
        <v>0</v>
      </c>
      <c r="U44" s="202">
        <v>2.08</v>
      </c>
      <c r="V44" s="202">
        <v>4.3</v>
      </c>
      <c r="W44" s="202">
        <v>3.47</v>
      </c>
      <c r="X44" s="202">
        <v>1.35</v>
      </c>
      <c r="Y44" s="202">
        <v>0</v>
      </c>
      <c r="Z44" s="202">
        <v>64.510000000000005</v>
      </c>
      <c r="AA44" s="202">
        <v>14.22</v>
      </c>
      <c r="AB44" s="202">
        <v>0</v>
      </c>
      <c r="AC44" s="202">
        <v>20.010000000000002</v>
      </c>
      <c r="AD44" s="202">
        <v>0</v>
      </c>
      <c r="AE44" s="202">
        <v>0</v>
      </c>
      <c r="AF44" s="202">
        <v>0</v>
      </c>
      <c r="AG44" s="202">
        <v>38.92</v>
      </c>
      <c r="AH44" s="202">
        <v>0</v>
      </c>
      <c r="AI44" s="202">
        <v>0</v>
      </c>
      <c r="AJ44" s="202">
        <v>0</v>
      </c>
      <c r="AK44" s="202">
        <v>15.61</v>
      </c>
      <c r="AL44" s="202">
        <v>0</v>
      </c>
      <c r="AM44" s="202">
        <v>183.66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18.22</v>
      </c>
      <c r="E45" s="202">
        <v>0</v>
      </c>
      <c r="F45" s="202">
        <v>0</v>
      </c>
      <c r="G45" s="202">
        <v>30.34</v>
      </c>
      <c r="H45" s="202">
        <v>0</v>
      </c>
      <c r="I45" s="202">
        <v>0</v>
      </c>
      <c r="J45" s="202">
        <v>36.549999999999997</v>
      </c>
      <c r="K45" s="202">
        <v>236.66</v>
      </c>
      <c r="L45" s="202">
        <v>4.46</v>
      </c>
      <c r="M45" s="202">
        <v>1.9</v>
      </c>
      <c r="N45" s="202">
        <v>1.62</v>
      </c>
      <c r="O45" s="202">
        <v>2.29</v>
      </c>
      <c r="P45" s="202">
        <v>0.76</v>
      </c>
      <c r="Q45" s="202">
        <v>3.95</v>
      </c>
      <c r="R45" s="202">
        <v>8.43</v>
      </c>
      <c r="S45" s="202">
        <v>5.4</v>
      </c>
      <c r="T45" s="202">
        <v>0</v>
      </c>
      <c r="U45" s="202">
        <v>2.08</v>
      </c>
      <c r="V45" s="202">
        <v>4.3</v>
      </c>
      <c r="W45" s="202">
        <v>3.47</v>
      </c>
      <c r="X45" s="202">
        <v>1.35</v>
      </c>
      <c r="Y45" s="202">
        <v>0</v>
      </c>
      <c r="Z45" s="202">
        <v>64.510000000000005</v>
      </c>
      <c r="AA45" s="202">
        <v>14.22</v>
      </c>
      <c r="AB45" s="202">
        <v>0</v>
      </c>
      <c r="AC45" s="202">
        <v>20.010000000000002</v>
      </c>
      <c r="AD45" s="202">
        <v>0</v>
      </c>
      <c r="AE45" s="202">
        <v>0</v>
      </c>
      <c r="AF45" s="202">
        <v>0</v>
      </c>
      <c r="AG45" s="202">
        <v>38.92</v>
      </c>
      <c r="AH45" s="202">
        <v>0</v>
      </c>
      <c r="AI45" s="202">
        <v>0</v>
      </c>
      <c r="AJ45" s="202">
        <v>0</v>
      </c>
      <c r="AK45" s="202">
        <v>15.61</v>
      </c>
      <c r="AL45" s="202">
        <v>0</v>
      </c>
      <c r="AM45" s="202">
        <v>183.66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18.22</v>
      </c>
      <c r="E46" s="202">
        <v>0</v>
      </c>
      <c r="F46" s="202">
        <v>0</v>
      </c>
      <c r="G46" s="202">
        <v>30.34</v>
      </c>
      <c r="H46" s="202">
        <v>0</v>
      </c>
      <c r="I46" s="202">
        <v>0</v>
      </c>
      <c r="J46" s="202">
        <v>36.549999999999997</v>
      </c>
      <c r="K46" s="202">
        <v>236.66</v>
      </c>
      <c r="L46" s="202">
        <v>4.46</v>
      </c>
      <c r="M46" s="202">
        <v>1.9</v>
      </c>
      <c r="N46" s="202">
        <v>1.62</v>
      </c>
      <c r="O46" s="202">
        <v>2.29</v>
      </c>
      <c r="P46" s="202">
        <v>0.76</v>
      </c>
      <c r="Q46" s="202">
        <v>3.95</v>
      </c>
      <c r="R46" s="202">
        <v>8.43</v>
      </c>
      <c r="S46" s="202">
        <v>5.4</v>
      </c>
      <c r="T46" s="202">
        <v>0</v>
      </c>
      <c r="U46" s="202">
        <v>2.08</v>
      </c>
      <c r="V46" s="202">
        <v>4.3</v>
      </c>
      <c r="W46" s="202">
        <v>3.47</v>
      </c>
      <c r="X46" s="202">
        <v>1.35</v>
      </c>
      <c r="Y46" s="202">
        <v>0</v>
      </c>
      <c r="Z46" s="202">
        <v>64.510000000000005</v>
      </c>
      <c r="AA46" s="202">
        <v>14.22</v>
      </c>
      <c r="AB46" s="202">
        <v>0</v>
      </c>
      <c r="AC46" s="202">
        <v>20.010000000000002</v>
      </c>
      <c r="AD46" s="202">
        <v>0</v>
      </c>
      <c r="AE46" s="202">
        <v>0</v>
      </c>
      <c r="AF46" s="202">
        <v>0</v>
      </c>
      <c r="AG46" s="202">
        <v>38.92</v>
      </c>
      <c r="AH46" s="202">
        <v>0</v>
      </c>
      <c r="AI46" s="202">
        <v>0</v>
      </c>
      <c r="AJ46" s="202">
        <v>0</v>
      </c>
      <c r="AK46" s="202">
        <v>15.61</v>
      </c>
      <c r="AL46" s="202">
        <v>0</v>
      </c>
      <c r="AM46" s="202">
        <v>183.66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18.22</v>
      </c>
      <c r="E47" s="202">
        <v>0</v>
      </c>
      <c r="F47" s="202">
        <v>0</v>
      </c>
      <c r="G47" s="202">
        <v>30.34</v>
      </c>
      <c r="H47" s="202">
        <v>0</v>
      </c>
      <c r="I47" s="202">
        <v>0</v>
      </c>
      <c r="J47" s="202">
        <v>36.549999999999997</v>
      </c>
      <c r="K47" s="202">
        <v>236.66</v>
      </c>
      <c r="L47" s="202">
        <v>4.46</v>
      </c>
      <c r="M47" s="202">
        <v>1.9</v>
      </c>
      <c r="N47" s="202">
        <v>1.62</v>
      </c>
      <c r="O47" s="202">
        <v>2.29</v>
      </c>
      <c r="P47" s="202">
        <v>0.76</v>
      </c>
      <c r="Q47" s="202">
        <v>3.95</v>
      </c>
      <c r="R47" s="202">
        <v>8.43</v>
      </c>
      <c r="S47" s="202">
        <v>5.4</v>
      </c>
      <c r="T47" s="202">
        <v>0</v>
      </c>
      <c r="U47" s="202">
        <v>2.08</v>
      </c>
      <c r="V47" s="202">
        <v>4.3</v>
      </c>
      <c r="W47" s="202">
        <v>3.47</v>
      </c>
      <c r="X47" s="202">
        <v>1.35</v>
      </c>
      <c r="Y47" s="202">
        <v>0</v>
      </c>
      <c r="Z47" s="202">
        <v>64.510000000000005</v>
      </c>
      <c r="AA47" s="202">
        <v>14.22</v>
      </c>
      <c r="AB47" s="202">
        <v>0</v>
      </c>
      <c r="AC47" s="202">
        <v>20.010000000000002</v>
      </c>
      <c r="AD47" s="202">
        <v>0</v>
      </c>
      <c r="AE47" s="202">
        <v>0</v>
      </c>
      <c r="AF47" s="202">
        <v>0</v>
      </c>
      <c r="AG47" s="202">
        <v>38.92</v>
      </c>
      <c r="AH47" s="202">
        <v>0</v>
      </c>
      <c r="AI47" s="202">
        <v>0</v>
      </c>
      <c r="AJ47" s="202">
        <v>0</v>
      </c>
      <c r="AK47" s="202">
        <v>15.61</v>
      </c>
      <c r="AL47" s="202">
        <v>0</v>
      </c>
      <c r="AM47" s="202">
        <v>183.66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18.22</v>
      </c>
      <c r="E48" s="202">
        <v>0</v>
      </c>
      <c r="F48" s="202">
        <v>0</v>
      </c>
      <c r="G48" s="202">
        <v>30.34</v>
      </c>
      <c r="H48" s="202">
        <v>0</v>
      </c>
      <c r="I48" s="202">
        <v>0</v>
      </c>
      <c r="J48" s="202">
        <v>36.549999999999997</v>
      </c>
      <c r="K48" s="202">
        <v>236.66</v>
      </c>
      <c r="L48" s="202">
        <v>4.46</v>
      </c>
      <c r="M48" s="202">
        <v>1.9</v>
      </c>
      <c r="N48" s="202">
        <v>1.62</v>
      </c>
      <c r="O48" s="202">
        <v>2.29</v>
      </c>
      <c r="P48" s="202">
        <v>0.76</v>
      </c>
      <c r="Q48" s="202">
        <v>3.95</v>
      </c>
      <c r="R48" s="202">
        <v>8.43</v>
      </c>
      <c r="S48" s="202">
        <v>5.4</v>
      </c>
      <c r="T48" s="202">
        <v>0</v>
      </c>
      <c r="U48" s="202">
        <v>2.08</v>
      </c>
      <c r="V48" s="202">
        <v>4.3</v>
      </c>
      <c r="W48" s="202">
        <v>3.47</v>
      </c>
      <c r="X48" s="202">
        <v>1.35</v>
      </c>
      <c r="Y48" s="202">
        <v>0</v>
      </c>
      <c r="Z48" s="202">
        <v>64.510000000000005</v>
      </c>
      <c r="AA48" s="202">
        <v>14.22</v>
      </c>
      <c r="AB48" s="202">
        <v>0</v>
      </c>
      <c r="AC48" s="202">
        <v>20.010000000000002</v>
      </c>
      <c r="AD48" s="202">
        <v>0</v>
      </c>
      <c r="AE48" s="202">
        <v>0</v>
      </c>
      <c r="AF48" s="202">
        <v>0</v>
      </c>
      <c r="AG48" s="202">
        <v>38.92</v>
      </c>
      <c r="AH48" s="202">
        <v>0</v>
      </c>
      <c r="AI48" s="202">
        <v>0</v>
      </c>
      <c r="AJ48" s="202">
        <v>0</v>
      </c>
      <c r="AK48" s="202">
        <v>15.61</v>
      </c>
      <c r="AL48" s="202">
        <v>0</v>
      </c>
      <c r="AM48" s="202">
        <v>183.66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18.22</v>
      </c>
      <c r="E49" s="202">
        <v>0</v>
      </c>
      <c r="F49" s="202">
        <v>0</v>
      </c>
      <c r="G49" s="202">
        <v>30.34</v>
      </c>
      <c r="H49" s="202">
        <v>0</v>
      </c>
      <c r="I49" s="202">
        <v>0</v>
      </c>
      <c r="J49" s="202">
        <v>36.549999999999997</v>
      </c>
      <c r="K49" s="202">
        <v>236.66</v>
      </c>
      <c r="L49" s="202">
        <v>4.46</v>
      </c>
      <c r="M49" s="202">
        <v>1.9</v>
      </c>
      <c r="N49" s="202">
        <v>1.62</v>
      </c>
      <c r="O49" s="202">
        <v>2.29</v>
      </c>
      <c r="P49" s="202">
        <v>0.76</v>
      </c>
      <c r="Q49" s="202">
        <v>3.95</v>
      </c>
      <c r="R49" s="202">
        <v>8.43</v>
      </c>
      <c r="S49" s="202">
        <v>5.4</v>
      </c>
      <c r="T49" s="202">
        <v>0</v>
      </c>
      <c r="U49" s="202">
        <v>2.08</v>
      </c>
      <c r="V49" s="202">
        <v>4.29</v>
      </c>
      <c r="W49" s="202">
        <v>3.47</v>
      </c>
      <c r="X49" s="202">
        <v>20.170000000000002</v>
      </c>
      <c r="Y49" s="202">
        <v>0</v>
      </c>
      <c r="Z49" s="202">
        <v>64.510000000000005</v>
      </c>
      <c r="AA49" s="202">
        <v>14.22</v>
      </c>
      <c r="AB49" s="202">
        <v>0</v>
      </c>
      <c r="AC49" s="202">
        <v>20.010000000000002</v>
      </c>
      <c r="AD49" s="202">
        <v>0</v>
      </c>
      <c r="AE49" s="202">
        <v>0</v>
      </c>
      <c r="AF49" s="202">
        <v>0</v>
      </c>
      <c r="AG49" s="202">
        <v>38.92</v>
      </c>
      <c r="AH49" s="202">
        <v>0</v>
      </c>
      <c r="AI49" s="202">
        <v>0</v>
      </c>
      <c r="AJ49" s="202">
        <v>0</v>
      </c>
      <c r="AK49" s="202">
        <v>15.61</v>
      </c>
      <c r="AL49" s="202">
        <v>0</v>
      </c>
      <c r="AM49" s="202">
        <v>183.66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18.22</v>
      </c>
      <c r="E50" s="202">
        <v>0</v>
      </c>
      <c r="F50" s="202">
        <v>0</v>
      </c>
      <c r="G50" s="202">
        <v>30.34</v>
      </c>
      <c r="H50" s="202">
        <v>0</v>
      </c>
      <c r="I50" s="202">
        <v>0</v>
      </c>
      <c r="J50" s="202">
        <v>36.549999999999997</v>
      </c>
      <c r="K50" s="202">
        <v>236.66</v>
      </c>
      <c r="L50" s="202">
        <v>4.46</v>
      </c>
      <c r="M50" s="202">
        <v>1.9</v>
      </c>
      <c r="N50" s="202">
        <v>1.62</v>
      </c>
      <c r="O50" s="202">
        <v>2.29</v>
      </c>
      <c r="P50" s="202">
        <v>0.76</v>
      </c>
      <c r="Q50" s="202">
        <v>3.95</v>
      </c>
      <c r="R50" s="202">
        <v>8.43</v>
      </c>
      <c r="S50" s="202">
        <v>5.4</v>
      </c>
      <c r="T50" s="202">
        <v>0</v>
      </c>
      <c r="U50" s="202">
        <v>2.08</v>
      </c>
      <c r="V50" s="202">
        <v>4.3</v>
      </c>
      <c r="W50" s="202">
        <v>3.47</v>
      </c>
      <c r="X50" s="202">
        <v>20.170000000000002</v>
      </c>
      <c r="Y50" s="202">
        <v>0</v>
      </c>
      <c r="Z50" s="202">
        <v>64.510000000000005</v>
      </c>
      <c r="AA50" s="202">
        <v>14.22</v>
      </c>
      <c r="AB50" s="202">
        <v>0</v>
      </c>
      <c r="AC50" s="202">
        <v>20.010000000000002</v>
      </c>
      <c r="AD50" s="202">
        <v>0</v>
      </c>
      <c r="AE50" s="202">
        <v>0</v>
      </c>
      <c r="AF50" s="202">
        <v>0</v>
      </c>
      <c r="AG50" s="202">
        <v>38.92</v>
      </c>
      <c r="AH50" s="202">
        <v>0</v>
      </c>
      <c r="AI50" s="202">
        <v>0</v>
      </c>
      <c r="AJ50" s="202">
        <v>0</v>
      </c>
      <c r="AK50" s="202">
        <v>15.61</v>
      </c>
      <c r="AL50" s="202">
        <v>0</v>
      </c>
      <c r="AM50" s="202">
        <v>183.66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18.079999999999998</v>
      </c>
      <c r="E51" s="202">
        <v>0</v>
      </c>
      <c r="F51" s="202">
        <v>0</v>
      </c>
      <c r="G51" s="202">
        <v>30.24</v>
      </c>
      <c r="H51" s="202">
        <v>0</v>
      </c>
      <c r="I51" s="202">
        <v>0</v>
      </c>
      <c r="J51" s="202">
        <v>36.549999999999997</v>
      </c>
      <c r="K51" s="202">
        <v>236.66</v>
      </c>
      <c r="L51" s="202">
        <v>4.46</v>
      </c>
      <c r="M51" s="202">
        <v>1.94</v>
      </c>
      <c r="N51" s="202">
        <v>1.62</v>
      </c>
      <c r="O51" s="202">
        <v>2.29</v>
      </c>
      <c r="P51" s="202">
        <v>0.76</v>
      </c>
      <c r="Q51" s="202">
        <v>3.95</v>
      </c>
      <c r="R51" s="202">
        <v>8.43</v>
      </c>
      <c r="S51" s="202">
        <v>5.4</v>
      </c>
      <c r="T51" s="202">
        <v>0</v>
      </c>
      <c r="U51" s="202">
        <v>2.08</v>
      </c>
      <c r="V51" s="202">
        <v>4.3</v>
      </c>
      <c r="W51" s="202">
        <v>3.47</v>
      </c>
      <c r="X51" s="202">
        <v>1.35</v>
      </c>
      <c r="Y51" s="202">
        <v>0</v>
      </c>
      <c r="Z51" s="202">
        <v>64.510000000000005</v>
      </c>
      <c r="AA51" s="202">
        <v>14.22</v>
      </c>
      <c r="AB51" s="202">
        <v>0</v>
      </c>
      <c r="AC51" s="202">
        <v>20.010000000000002</v>
      </c>
      <c r="AD51" s="202">
        <v>0</v>
      </c>
      <c r="AE51" s="202">
        <v>0</v>
      </c>
      <c r="AF51" s="202">
        <v>0</v>
      </c>
      <c r="AG51" s="202">
        <v>38.92</v>
      </c>
      <c r="AH51" s="202">
        <v>0</v>
      </c>
      <c r="AI51" s="202">
        <v>0</v>
      </c>
      <c r="AJ51" s="202">
        <v>0</v>
      </c>
      <c r="AK51" s="202">
        <v>15.61</v>
      </c>
      <c r="AL51" s="202">
        <v>0</v>
      </c>
      <c r="AM51" s="202">
        <v>183.66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18.079999999999998</v>
      </c>
      <c r="E52" s="202">
        <v>0</v>
      </c>
      <c r="F52" s="202">
        <v>0</v>
      </c>
      <c r="G52" s="202">
        <v>30.24</v>
      </c>
      <c r="H52" s="202">
        <v>0</v>
      </c>
      <c r="I52" s="202">
        <v>0</v>
      </c>
      <c r="J52" s="202">
        <v>36.549999999999997</v>
      </c>
      <c r="K52" s="202">
        <v>236.66</v>
      </c>
      <c r="L52" s="202">
        <v>4.46</v>
      </c>
      <c r="M52" s="202">
        <v>1.94</v>
      </c>
      <c r="N52" s="202">
        <v>1.62</v>
      </c>
      <c r="O52" s="202">
        <v>2.29</v>
      </c>
      <c r="P52" s="202">
        <v>0.76</v>
      </c>
      <c r="Q52" s="202">
        <v>3.95</v>
      </c>
      <c r="R52" s="202">
        <v>8.43</v>
      </c>
      <c r="S52" s="202">
        <v>5.4</v>
      </c>
      <c r="T52" s="202">
        <v>0</v>
      </c>
      <c r="U52" s="202">
        <v>2.08</v>
      </c>
      <c r="V52" s="202">
        <v>4.3</v>
      </c>
      <c r="W52" s="202">
        <v>3.47</v>
      </c>
      <c r="X52" s="202">
        <v>1.35</v>
      </c>
      <c r="Y52" s="202">
        <v>0</v>
      </c>
      <c r="Z52" s="202">
        <v>64.510000000000005</v>
      </c>
      <c r="AA52" s="202">
        <v>14.22</v>
      </c>
      <c r="AB52" s="202">
        <v>0</v>
      </c>
      <c r="AC52" s="202">
        <v>20.010000000000002</v>
      </c>
      <c r="AD52" s="202">
        <v>0</v>
      </c>
      <c r="AE52" s="202">
        <v>0</v>
      </c>
      <c r="AF52" s="202">
        <v>0</v>
      </c>
      <c r="AG52" s="202">
        <v>38.92</v>
      </c>
      <c r="AH52" s="202">
        <v>0</v>
      </c>
      <c r="AI52" s="202">
        <v>0</v>
      </c>
      <c r="AJ52" s="202">
        <v>0</v>
      </c>
      <c r="AK52" s="202">
        <v>15.61</v>
      </c>
      <c r="AL52" s="202">
        <v>0</v>
      </c>
      <c r="AM52" s="202">
        <v>183.66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18.079999999999998</v>
      </c>
      <c r="E53" s="202">
        <v>0</v>
      </c>
      <c r="F53" s="202">
        <v>0</v>
      </c>
      <c r="G53" s="202">
        <v>30.24</v>
      </c>
      <c r="H53" s="202">
        <v>0</v>
      </c>
      <c r="I53" s="202">
        <v>0</v>
      </c>
      <c r="J53" s="202">
        <v>36.549999999999997</v>
      </c>
      <c r="K53" s="202">
        <v>236.66</v>
      </c>
      <c r="L53" s="202">
        <v>4.46</v>
      </c>
      <c r="M53" s="202">
        <v>1.94</v>
      </c>
      <c r="N53" s="202">
        <v>1.62</v>
      </c>
      <c r="O53" s="202">
        <v>2.29</v>
      </c>
      <c r="P53" s="202">
        <v>0.76</v>
      </c>
      <c r="Q53" s="202">
        <v>3.95</v>
      </c>
      <c r="R53" s="202">
        <v>8.43</v>
      </c>
      <c r="S53" s="202">
        <v>5.4</v>
      </c>
      <c r="T53" s="202">
        <v>0</v>
      </c>
      <c r="U53" s="202">
        <v>2.08</v>
      </c>
      <c r="V53" s="202">
        <v>4.3</v>
      </c>
      <c r="W53" s="202">
        <v>3.47</v>
      </c>
      <c r="X53" s="202">
        <v>1.35</v>
      </c>
      <c r="Y53" s="202">
        <v>0</v>
      </c>
      <c r="Z53" s="202">
        <v>64.510000000000005</v>
      </c>
      <c r="AA53" s="202">
        <v>14.22</v>
      </c>
      <c r="AB53" s="202">
        <v>0</v>
      </c>
      <c r="AC53" s="202">
        <v>20.010000000000002</v>
      </c>
      <c r="AD53" s="202">
        <v>0</v>
      </c>
      <c r="AE53" s="202">
        <v>0</v>
      </c>
      <c r="AF53" s="202">
        <v>0</v>
      </c>
      <c r="AG53" s="202">
        <v>38.92</v>
      </c>
      <c r="AH53" s="202">
        <v>0</v>
      </c>
      <c r="AI53" s="202">
        <v>0</v>
      </c>
      <c r="AJ53" s="202">
        <v>0</v>
      </c>
      <c r="AK53" s="202">
        <v>15.61</v>
      </c>
      <c r="AL53" s="202">
        <v>0</v>
      </c>
      <c r="AM53" s="202">
        <v>183.66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18.079999999999998</v>
      </c>
      <c r="E54" s="202">
        <v>0</v>
      </c>
      <c r="F54" s="202">
        <v>0</v>
      </c>
      <c r="G54" s="202">
        <v>30.24</v>
      </c>
      <c r="H54" s="202">
        <v>0</v>
      </c>
      <c r="I54" s="202">
        <v>0</v>
      </c>
      <c r="J54" s="202">
        <v>36.549999999999997</v>
      </c>
      <c r="K54" s="202">
        <v>236.66</v>
      </c>
      <c r="L54" s="202">
        <v>4.46</v>
      </c>
      <c r="M54" s="202">
        <v>1.94</v>
      </c>
      <c r="N54" s="202">
        <v>1.62</v>
      </c>
      <c r="O54" s="202">
        <v>2.29</v>
      </c>
      <c r="P54" s="202">
        <v>0.76</v>
      </c>
      <c r="Q54" s="202">
        <v>3.95</v>
      </c>
      <c r="R54" s="202">
        <v>8.43</v>
      </c>
      <c r="S54" s="202">
        <v>5.4</v>
      </c>
      <c r="T54" s="202">
        <v>0</v>
      </c>
      <c r="U54" s="202">
        <v>2.08</v>
      </c>
      <c r="V54" s="202">
        <v>4.3</v>
      </c>
      <c r="W54" s="202">
        <v>3.47</v>
      </c>
      <c r="X54" s="202">
        <v>1.35</v>
      </c>
      <c r="Y54" s="202">
        <v>0</v>
      </c>
      <c r="Z54" s="202">
        <v>64.510000000000005</v>
      </c>
      <c r="AA54" s="202">
        <v>14.22</v>
      </c>
      <c r="AB54" s="202">
        <v>0</v>
      </c>
      <c r="AC54" s="202">
        <v>20.010000000000002</v>
      </c>
      <c r="AD54" s="202">
        <v>0</v>
      </c>
      <c r="AE54" s="202">
        <v>0</v>
      </c>
      <c r="AF54" s="202">
        <v>0</v>
      </c>
      <c r="AG54" s="202">
        <v>39.49</v>
      </c>
      <c r="AH54" s="202">
        <v>0</v>
      </c>
      <c r="AI54" s="202">
        <v>0</v>
      </c>
      <c r="AJ54" s="202">
        <v>0</v>
      </c>
      <c r="AK54" s="202">
        <v>15.61</v>
      </c>
      <c r="AL54" s="202">
        <v>0</v>
      </c>
      <c r="AM54" s="202">
        <v>183.66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18.079999999999998</v>
      </c>
      <c r="E55" s="202">
        <v>0</v>
      </c>
      <c r="F55" s="202">
        <v>0</v>
      </c>
      <c r="G55" s="202">
        <v>30.24</v>
      </c>
      <c r="H55" s="202">
        <v>0</v>
      </c>
      <c r="I55" s="202">
        <v>0</v>
      </c>
      <c r="J55" s="202">
        <v>36.549999999999997</v>
      </c>
      <c r="K55" s="202">
        <v>236.66</v>
      </c>
      <c r="L55" s="202">
        <v>4.46</v>
      </c>
      <c r="M55" s="202">
        <v>1.94</v>
      </c>
      <c r="N55" s="202">
        <v>1.62</v>
      </c>
      <c r="O55" s="202">
        <v>2.29</v>
      </c>
      <c r="P55" s="202">
        <v>0.76</v>
      </c>
      <c r="Q55" s="202">
        <v>3.95</v>
      </c>
      <c r="R55" s="202">
        <v>8.43</v>
      </c>
      <c r="S55" s="202">
        <v>5.4</v>
      </c>
      <c r="T55" s="202">
        <v>0</v>
      </c>
      <c r="U55" s="202">
        <v>2.08</v>
      </c>
      <c r="V55" s="202">
        <v>4.3</v>
      </c>
      <c r="W55" s="202">
        <v>3.47</v>
      </c>
      <c r="X55" s="202">
        <v>1.35</v>
      </c>
      <c r="Y55" s="202">
        <v>0</v>
      </c>
      <c r="Z55" s="202">
        <v>64.510000000000005</v>
      </c>
      <c r="AA55" s="202">
        <v>14.22</v>
      </c>
      <c r="AB55" s="202">
        <v>0</v>
      </c>
      <c r="AC55" s="202">
        <v>20.41</v>
      </c>
      <c r="AD55" s="202">
        <v>0</v>
      </c>
      <c r="AE55" s="202">
        <v>0</v>
      </c>
      <c r="AF55" s="202">
        <v>0</v>
      </c>
      <c r="AG55" s="202">
        <v>39.49</v>
      </c>
      <c r="AH55" s="202">
        <v>0</v>
      </c>
      <c r="AI55" s="202">
        <v>0</v>
      </c>
      <c r="AJ55" s="202">
        <v>0</v>
      </c>
      <c r="AK55" s="202">
        <v>15.61</v>
      </c>
      <c r="AL55" s="202">
        <v>0</v>
      </c>
      <c r="AM55" s="202">
        <v>183.66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18.079999999999998</v>
      </c>
      <c r="E56" s="202">
        <v>0</v>
      </c>
      <c r="F56" s="202">
        <v>0</v>
      </c>
      <c r="G56" s="202">
        <v>30.24</v>
      </c>
      <c r="H56" s="202">
        <v>0</v>
      </c>
      <c r="I56" s="202">
        <v>0</v>
      </c>
      <c r="J56" s="202">
        <v>36.549999999999997</v>
      </c>
      <c r="K56" s="202">
        <v>236.66</v>
      </c>
      <c r="L56" s="202">
        <v>4.46</v>
      </c>
      <c r="M56" s="202">
        <v>1.94</v>
      </c>
      <c r="N56" s="202">
        <v>1.62</v>
      </c>
      <c r="O56" s="202">
        <v>2.29</v>
      </c>
      <c r="P56" s="202">
        <v>0.76</v>
      </c>
      <c r="Q56" s="202">
        <v>3.95</v>
      </c>
      <c r="R56" s="202">
        <v>8.43</v>
      </c>
      <c r="S56" s="202">
        <v>5.4</v>
      </c>
      <c r="T56" s="202">
        <v>0</v>
      </c>
      <c r="U56" s="202">
        <v>2.08</v>
      </c>
      <c r="V56" s="202">
        <v>4.3</v>
      </c>
      <c r="W56" s="202">
        <v>3.47</v>
      </c>
      <c r="X56" s="202">
        <v>1.35</v>
      </c>
      <c r="Y56" s="202">
        <v>0</v>
      </c>
      <c r="Z56" s="202">
        <v>64.510000000000005</v>
      </c>
      <c r="AA56" s="202">
        <v>14.22</v>
      </c>
      <c r="AB56" s="202">
        <v>0</v>
      </c>
      <c r="AC56" s="202">
        <v>20.41</v>
      </c>
      <c r="AD56" s="202">
        <v>0</v>
      </c>
      <c r="AE56" s="202">
        <v>0</v>
      </c>
      <c r="AF56" s="202">
        <v>0</v>
      </c>
      <c r="AG56" s="202">
        <v>39.49</v>
      </c>
      <c r="AH56" s="202">
        <v>0</v>
      </c>
      <c r="AI56" s="202">
        <v>0</v>
      </c>
      <c r="AJ56" s="202">
        <v>0</v>
      </c>
      <c r="AK56" s="202">
        <v>15.61</v>
      </c>
      <c r="AL56" s="202">
        <v>0</v>
      </c>
      <c r="AM56" s="202">
        <v>183.66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18.079999999999998</v>
      </c>
      <c r="E57" s="202">
        <v>0</v>
      </c>
      <c r="F57" s="202">
        <v>0</v>
      </c>
      <c r="G57" s="202">
        <v>30.24</v>
      </c>
      <c r="H57" s="202">
        <v>0</v>
      </c>
      <c r="I57" s="202">
        <v>0</v>
      </c>
      <c r="J57" s="202">
        <v>36.549999999999997</v>
      </c>
      <c r="K57" s="202">
        <v>236.66</v>
      </c>
      <c r="L57" s="202">
        <v>4.46</v>
      </c>
      <c r="M57" s="202">
        <v>33.32</v>
      </c>
      <c r="N57" s="202">
        <v>1.62</v>
      </c>
      <c r="O57" s="202">
        <v>2.29</v>
      </c>
      <c r="P57" s="202">
        <v>10.74</v>
      </c>
      <c r="Q57" s="202">
        <v>3.95</v>
      </c>
      <c r="R57" s="202">
        <v>8.43</v>
      </c>
      <c r="S57" s="202">
        <v>5.4</v>
      </c>
      <c r="T57" s="202">
        <v>0</v>
      </c>
      <c r="U57" s="202">
        <v>2.08</v>
      </c>
      <c r="V57" s="202">
        <v>0.28999999999999998</v>
      </c>
      <c r="W57" s="202">
        <v>3.47</v>
      </c>
      <c r="X57" s="202">
        <v>19.11</v>
      </c>
      <c r="Y57" s="202">
        <v>0</v>
      </c>
      <c r="Z57" s="202">
        <v>54.82</v>
      </c>
      <c r="AA57" s="202">
        <v>14.22</v>
      </c>
      <c r="AB57" s="202">
        <v>0</v>
      </c>
      <c r="AC57" s="202">
        <v>20.41</v>
      </c>
      <c r="AD57" s="202">
        <v>0</v>
      </c>
      <c r="AE57" s="202">
        <v>0</v>
      </c>
      <c r="AF57" s="202">
        <v>0</v>
      </c>
      <c r="AG57" s="202">
        <v>39.49</v>
      </c>
      <c r="AH57" s="202">
        <v>0</v>
      </c>
      <c r="AI57" s="202">
        <v>0</v>
      </c>
      <c r="AJ57" s="202">
        <v>0</v>
      </c>
      <c r="AK57" s="202">
        <v>15.61</v>
      </c>
      <c r="AL57" s="202">
        <v>0</v>
      </c>
      <c r="AM57" s="202">
        <v>183.66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18.079999999999998</v>
      </c>
      <c r="E58" s="202">
        <v>0</v>
      </c>
      <c r="F58" s="202">
        <v>0</v>
      </c>
      <c r="G58" s="202">
        <v>30.24</v>
      </c>
      <c r="H58" s="202">
        <v>0</v>
      </c>
      <c r="I58" s="202">
        <v>0</v>
      </c>
      <c r="J58" s="202">
        <v>36.549999999999997</v>
      </c>
      <c r="K58" s="202">
        <v>236.66</v>
      </c>
      <c r="L58" s="202">
        <v>4.46</v>
      </c>
      <c r="M58" s="202">
        <v>33.32</v>
      </c>
      <c r="N58" s="202">
        <v>1.62</v>
      </c>
      <c r="O58" s="202">
        <v>2.29</v>
      </c>
      <c r="P58" s="202">
        <v>10.74</v>
      </c>
      <c r="Q58" s="202">
        <v>3.95</v>
      </c>
      <c r="R58" s="202">
        <v>8.43</v>
      </c>
      <c r="S58" s="202">
        <v>5.4</v>
      </c>
      <c r="T58" s="202">
        <v>0</v>
      </c>
      <c r="U58" s="202">
        <v>2.08</v>
      </c>
      <c r="V58" s="202">
        <v>0.28999999999999998</v>
      </c>
      <c r="W58" s="202">
        <v>3.47</v>
      </c>
      <c r="X58" s="202">
        <v>21.14</v>
      </c>
      <c r="Y58" s="202">
        <v>0</v>
      </c>
      <c r="Z58" s="202">
        <v>15.09</v>
      </c>
      <c r="AA58" s="202">
        <v>14.22</v>
      </c>
      <c r="AB58" s="202">
        <v>0</v>
      </c>
      <c r="AC58" s="202">
        <v>20.41</v>
      </c>
      <c r="AD58" s="202">
        <v>0</v>
      </c>
      <c r="AE58" s="202">
        <v>0</v>
      </c>
      <c r="AF58" s="202">
        <v>0</v>
      </c>
      <c r="AG58" s="202">
        <v>39.49</v>
      </c>
      <c r="AH58" s="202">
        <v>0</v>
      </c>
      <c r="AI58" s="202">
        <v>0</v>
      </c>
      <c r="AJ58" s="202">
        <v>0</v>
      </c>
      <c r="AK58" s="202">
        <v>15.61</v>
      </c>
      <c r="AL58" s="202">
        <v>0</v>
      </c>
      <c r="AM58" s="202">
        <v>183.66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18.079999999999998</v>
      </c>
      <c r="E59" s="202">
        <v>0</v>
      </c>
      <c r="F59" s="202">
        <v>0</v>
      </c>
      <c r="G59" s="202">
        <v>30.24</v>
      </c>
      <c r="H59" s="202">
        <v>0</v>
      </c>
      <c r="I59" s="202">
        <v>0</v>
      </c>
      <c r="J59" s="202">
        <v>36.549999999999997</v>
      </c>
      <c r="K59" s="202">
        <v>236.24</v>
      </c>
      <c r="L59" s="202">
        <v>0.28999999999999998</v>
      </c>
      <c r="M59" s="202">
        <v>1.94</v>
      </c>
      <c r="N59" s="202">
        <v>1.62</v>
      </c>
      <c r="O59" s="202">
        <v>2.29</v>
      </c>
      <c r="P59" s="202">
        <v>0.76</v>
      </c>
      <c r="Q59" s="202">
        <v>0.28000000000000003</v>
      </c>
      <c r="R59" s="202">
        <v>0.57999999999999996</v>
      </c>
      <c r="S59" s="202">
        <v>0.36</v>
      </c>
      <c r="T59" s="202">
        <v>0</v>
      </c>
      <c r="U59" s="202">
        <v>2.08</v>
      </c>
      <c r="V59" s="202">
        <v>0.28999999999999998</v>
      </c>
      <c r="W59" s="202">
        <v>0.44</v>
      </c>
      <c r="X59" s="202">
        <v>1.35</v>
      </c>
      <c r="Y59" s="202">
        <v>0</v>
      </c>
      <c r="Z59" s="202">
        <v>3.81</v>
      </c>
      <c r="AA59" s="202">
        <v>1.18</v>
      </c>
      <c r="AB59" s="202">
        <v>0</v>
      </c>
      <c r="AC59" s="202">
        <v>20.41</v>
      </c>
      <c r="AD59" s="202">
        <v>0</v>
      </c>
      <c r="AE59" s="202">
        <v>0</v>
      </c>
      <c r="AF59" s="202">
        <v>0</v>
      </c>
      <c r="AG59" s="202">
        <v>39.49</v>
      </c>
      <c r="AH59" s="202">
        <v>0</v>
      </c>
      <c r="AI59" s="202">
        <v>0</v>
      </c>
      <c r="AJ59" s="202">
        <v>0</v>
      </c>
      <c r="AK59" s="202">
        <v>15.61</v>
      </c>
      <c r="AL59" s="202">
        <v>0</v>
      </c>
      <c r="AM59" s="202">
        <v>183.66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18.079999999999998</v>
      </c>
      <c r="E60" s="202">
        <v>0</v>
      </c>
      <c r="F60" s="202">
        <v>0</v>
      </c>
      <c r="G60" s="202">
        <v>30.24</v>
      </c>
      <c r="H60" s="202">
        <v>0</v>
      </c>
      <c r="I60" s="202">
        <v>0</v>
      </c>
      <c r="J60" s="202">
        <v>36.549999999999997</v>
      </c>
      <c r="K60" s="202">
        <v>236.24</v>
      </c>
      <c r="L60" s="202">
        <v>0.28999999999999998</v>
      </c>
      <c r="M60" s="202">
        <v>1.94</v>
      </c>
      <c r="N60" s="202">
        <v>1.62</v>
      </c>
      <c r="O60" s="202">
        <v>2.29</v>
      </c>
      <c r="P60" s="202">
        <v>0.76</v>
      </c>
      <c r="Q60" s="202">
        <v>0.28000000000000003</v>
      </c>
      <c r="R60" s="202">
        <v>0.57999999999999996</v>
      </c>
      <c r="S60" s="202">
        <v>0.36</v>
      </c>
      <c r="T60" s="202">
        <v>0</v>
      </c>
      <c r="U60" s="202">
        <v>2.08</v>
      </c>
      <c r="V60" s="202">
        <v>0.28999999999999998</v>
      </c>
      <c r="W60" s="202">
        <v>0.44</v>
      </c>
      <c r="X60" s="202">
        <v>1.35</v>
      </c>
      <c r="Y60" s="202">
        <v>0</v>
      </c>
      <c r="Z60" s="202">
        <v>3.81</v>
      </c>
      <c r="AA60" s="202">
        <v>1.18</v>
      </c>
      <c r="AB60" s="202">
        <v>0</v>
      </c>
      <c r="AC60" s="202">
        <v>20.41</v>
      </c>
      <c r="AD60" s="202">
        <v>0</v>
      </c>
      <c r="AE60" s="202">
        <v>0</v>
      </c>
      <c r="AF60" s="202">
        <v>0</v>
      </c>
      <c r="AG60" s="202">
        <v>39.49</v>
      </c>
      <c r="AH60" s="202">
        <v>0</v>
      </c>
      <c r="AI60" s="202">
        <v>0</v>
      </c>
      <c r="AJ60" s="202">
        <v>0</v>
      </c>
      <c r="AK60" s="202">
        <v>15.61</v>
      </c>
      <c r="AL60" s="202">
        <v>0</v>
      </c>
      <c r="AM60" s="202">
        <v>183.66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18.079999999999998</v>
      </c>
      <c r="E61" s="202">
        <v>0</v>
      </c>
      <c r="F61" s="202">
        <v>0</v>
      </c>
      <c r="G61" s="202">
        <v>30.24</v>
      </c>
      <c r="H61" s="202">
        <v>0</v>
      </c>
      <c r="I61" s="202">
        <v>0</v>
      </c>
      <c r="J61" s="202">
        <v>36.549999999999997</v>
      </c>
      <c r="K61" s="202">
        <v>180.18</v>
      </c>
      <c r="L61" s="202">
        <v>0.28999999999999998</v>
      </c>
      <c r="M61" s="202">
        <v>1.94</v>
      </c>
      <c r="N61" s="202">
        <v>1.62</v>
      </c>
      <c r="O61" s="202">
        <v>2.29</v>
      </c>
      <c r="P61" s="202">
        <v>0.76</v>
      </c>
      <c r="Q61" s="202">
        <v>0.28000000000000003</v>
      </c>
      <c r="R61" s="202">
        <v>0.57999999999999996</v>
      </c>
      <c r="S61" s="202">
        <v>0.36</v>
      </c>
      <c r="T61" s="202">
        <v>0</v>
      </c>
      <c r="U61" s="202">
        <v>2.08</v>
      </c>
      <c r="V61" s="202">
        <v>0.28999999999999998</v>
      </c>
      <c r="W61" s="202">
        <v>0.44</v>
      </c>
      <c r="X61" s="202">
        <v>1.35</v>
      </c>
      <c r="Y61" s="202">
        <v>0</v>
      </c>
      <c r="Z61" s="202">
        <v>3.81</v>
      </c>
      <c r="AA61" s="202">
        <v>1.18</v>
      </c>
      <c r="AB61" s="202">
        <v>0</v>
      </c>
      <c r="AC61" s="202">
        <v>20.41</v>
      </c>
      <c r="AD61" s="202">
        <v>0</v>
      </c>
      <c r="AE61" s="202">
        <v>0</v>
      </c>
      <c r="AF61" s="202">
        <v>0</v>
      </c>
      <c r="AG61" s="202">
        <v>39.49</v>
      </c>
      <c r="AH61" s="202">
        <v>0</v>
      </c>
      <c r="AI61" s="202">
        <v>0</v>
      </c>
      <c r="AJ61" s="202">
        <v>0</v>
      </c>
      <c r="AK61" s="202">
        <v>15.61</v>
      </c>
      <c r="AL61" s="202">
        <v>0</v>
      </c>
      <c r="AM61" s="202">
        <v>183.66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18.079999999999998</v>
      </c>
      <c r="E62" s="202">
        <v>0</v>
      </c>
      <c r="F62" s="202">
        <v>0</v>
      </c>
      <c r="G62" s="202">
        <v>30.24</v>
      </c>
      <c r="H62" s="202">
        <v>0</v>
      </c>
      <c r="I62" s="202">
        <v>0</v>
      </c>
      <c r="J62" s="202">
        <v>36.549999999999997</v>
      </c>
      <c r="K62" s="202">
        <v>131.74</v>
      </c>
      <c r="L62" s="202">
        <v>0.28999999999999998</v>
      </c>
      <c r="M62" s="202">
        <v>1.94</v>
      </c>
      <c r="N62" s="202">
        <v>1.62</v>
      </c>
      <c r="O62" s="202">
        <v>2.29</v>
      </c>
      <c r="P62" s="202">
        <v>0.76</v>
      </c>
      <c r="Q62" s="202">
        <v>0.28000000000000003</v>
      </c>
      <c r="R62" s="202">
        <v>0.57999999999999996</v>
      </c>
      <c r="S62" s="202">
        <v>0.36</v>
      </c>
      <c r="T62" s="202">
        <v>0</v>
      </c>
      <c r="U62" s="202">
        <v>2.08</v>
      </c>
      <c r="V62" s="202">
        <v>0.28999999999999998</v>
      </c>
      <c r="W62" s="202">
        <v>0.44</v>
      </c>
      <c r="X62" s="202">
        <v>1.35</v>
      </c>
      <c r="Y62" s="202">
        <v>0</v>
      </c>
      <c r="Z62" s="202">
        <v>3.81</v>
      </c>
      <c r="AA62" s="202">
        <v>1.18</v>
      </c>
      <c r="AB62" s="202">
        <v>0</v>
      </c>
      <c r="AC62" s="202">
        <v>20.41</v>
      </c>
      <c r="AD62" s="202">
        <v>0</v>
      </c>
      <c r="AE62" s="202">
        <v>0</v>
      </c>
      <c r="AF62" s="202">
        <v>0</v>
      </c>
      <c r="AG62" s="202">
        <v>39.49</v>
      </c>
      <c r="AH62" s="202">
        <v>0</v>
      </c>
      <c r="AI62" s="202">
        <v>0</v>
      </c>
      <c r="AJ62" s="202">
        <v>0</v>
      </c>
      <c r="AK62" s="202">
        <v>15.61</v>
      </c>
      <c r="AL62" s="202">
        <v>0</v>
      </c>
      <c r="AM62" s="202">
        <v>183.66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18.079999999999998</v>
      </c>
      <c r="E63" s="202">
        <v>0</v>
      </c>
      <c r="F63" s="202">
        <v>0</v>
      </c>
      <c r="G63" s="202">
        <v>30.24</v>
      </c>
      <c r="H63" s="202">
        <v>0</v>
      </c>
      <c r="I63" s="202">
        <v>0</v>
      </c>
      <c r="J63" s="202">
        <v>36.549999999999997</v>
      </c>
      <c r="K63" s="202">
        <v>155.06</v>
      </c>
      <c r="L63" s="202">
        <v>0.28999999999999998</v>
      </c>
      <c r="M63" s="202">
        <v>1.94</v>
      </c>
      <c r="N63" s="202">
        <v>1.62</v>
      </c>
      <c r="O63" s="202">
        <v>2.29</v>
      </c>
      <c r="P63" s="202">
        <v>0.76</v>
      </c>
      <c r="Q63" s="202">
        <v>0.28000000000000003</v>
      </c>
      <c r="R63" s="202">
        <v>0.57999999999999996</v>
      </c>
      <c r="S63" s="202">
        <v>0.36</v>
      </c>
      <c r="T63" s="202">
        <v>0</v>
      </c>
      <c r="U63" s="202">
        <v>2.08</v>
      </c>
      <c r="V63" s="202">
        <v>0.28999999999999998</v>
      </c>
      <c r="W63" s="202">
        <v>0.44</v>
      </c>
      <c r="X63" s="202">
        <v>1.35</v>
      </c>
      <c r="Y63" s="202">
        <v>0</v>
      </c>
      <c r="Z63" s="202">
        <v>3.28</v>
      </c>
      <c r="AA63" s="202">
        <v>0.95</v>
      </c>
      <c r="AB63" s="202">
        <v>0</v>
      </c>
      <c r="AC63" s="202">
        <v>20.41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48.26</v>
      </c>
      <c r="AJ63" s="202">
        <v>0</v>
      </c>
      <c r="AK63" s="202">
        <v>0</v>
      </c>
      <c r="AL63" s="202">
        <v>0</v>
      </c>
      <c r="AM63" s="202">
        <v>183.66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18.079999999999998</v>
      </c>
      <c r="E64" s="202">
        <v>0</v>
      </c>
      <c r="F64" s="202">
        <v>0</v>
      </c>
      <c r="G64" s="202">
        <v>30.24</v>
      </c>
      <c r="H64" s="202">
        <v>0</v>
      </c>
      <c r="I64" s="202">
        <v>0</v>
      </c>
      <c r="J64" s="202">
        <v>36.549999999999997</v>
      </c>
      <c r="K64" s="202">
        <v>151.12</v>
      </c>
      <c r="L64" s="202">
        <v>0.28999999999999998</v>
      </c>
      <c r="M64" s="202">
        <v>1.94</v>
      </c>
      <c r="N64" s="202">
        <v>1.62</v>
      </c>
      <c r="O64" s="202">
        <v>2.29</v>
      </c>
      <c r="P64" s="202">
        <v>0.76</v>
      </c>
      <c r="Q64" s="202">
        <v>0.28000000000000003</v>
      </c>
      <c r="R64" s="202">
        <v>0.57999999999999996</v>
      </c>
      <c r="S64" s="202">
        <v>0.36</v>
      </c>
      <c r="T64" s="202">
        <v>0</v>
      </c>
      <c r="U64" s="202">
        <v>2.08</v>
      </c>
      <c r="V64" s="202">
        <v>0.28999999999999998</v>
      </c>
      <c r="W64" s="202">
        <v>0.44</v>
      </c>
      <c r="X64" s="202">
        <v>1.35</v>
      </c>
      <c r="Y64" s="202">
        <v>0</v>
      </c>
      <c r="Z64" s="202">
        <v>3.28</v>
      </c>
      <c r="AA64" s="202">
        <v>0.95</v>
      </c>
      <c r="AB64" s="202">
        <v>0</v>
      </c>
      <c r="AC64" s="202">
        <v>20.41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48.26</v>
      </c>
      <c r="AJ64" s="202">
        <v>0</v>
      </c>
      <c r="AK64" s="202">
        <v>0</v>
      </c>
      <c r="AL64" s="202">
        <v>0</v>
      </c>
      <c r="AM64" s="202">
        <v>183.66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18.079999999999998</v>
      </c>
      <c r="E65" s="202">
        <v>0</v>
      </c>
      <c r="F65" s="202">
        <v>0</v>
      </c>
      <c r="G65" s="202">
        <v>30.24</v>
      </c>
      <c r="H65" s="202">
        <v>0</v>
      </c>
      <c r="I65" s="202">
        <v>0</v>
      </c>
      <c r="J65" s="202">
        <v>36.549999999999997</v>
      </c>
      <c r="K65" s="202">
        <v>131.74</v>
      </c>
      <c r="L65" s="202">
        <v>0.28999999999999998</v>
      </c>
      <c r="M65" s="202">
        <v>1.94</v>
      </c>
      <c r="N65" s="202">
        <v>1.62</v>
      </c>
      <c r="O65" s="202">
        <v>2.29</v>
      </c>
      <c r="P65" s="202">
        <v>0.76</v>
      </c>
      <c r="Q65" s="202">
        <v>0.28000000000000003</v>
      </c>
      <c r="R65" s="202">
        <v>0.57999999999999996</v>
      </c>
      <c r="S65" s="202">
        <v>0.36</v>
      </c>
      <c r="T65" s="202">
        <v>0</v>
      </c>
      <c r="U65" s="202">
        <v>2.08</v>
      </c>
      <c r="V65" s="202">
        <v>0.28999999999999998</v>
      </c>
      <c r="W65" s="202">
        <v>0.44</v>
      </c>
      <c r="X65" s="202">
        <v>1.35</v>
      </c>
      <c r="Y65" s="202">
        <v>0</v>
      </c>
      <c r="Z65" s="202">
        <v>3.82</v>
      </c>
      <c r="AA65" s="202">
        <v>1.18</v>
      </c>
      <c r="AB65" s="202">
        <v>0</v>
      </c>
      <c r="AC65" s="202">
        <v>20.41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48.26</v>
      </c>
      <c r="AJ65" s="202">
        <v>0</v>
      </c>
      <c r="AK65" s="202">
        <v>0</v>
      </c>
      <c r="AL65" s="202">
        <v>0</v>
      </c>
      <c r="AM65" s="202">
        <v>183.66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18.079999999999998</v>
      </c>
      <c r="E66" s="202">
        <v>0</v>
      </c>
      <c r="F66" s="202">
        <v>0</v>
      </c>
      <c r="G66" s="202">
        <v>30.24</v>
      </c>
      <c r="H66" s="202">
        <v>0</v>
      </c>
      <c r="I66" s="202">
        <v>0</v>
      </c>
      <c r="J66" s="202">
        <v>36.549999999999997</v>
      </c>
      <c r="K66" s="202">
        <v>131.74</v>
      </c>
      <c r="L66" s="202">
        <v>0.28999999999999998</v>
      </c>
      <c r="M66" s="202">
        <v>1.94</v>
      </c>
      <c r="N66" s="202">
        <v>1.62</v>
      </c>
      <c r="O66" s="202">
        <v>2.29</v>
      </c>
      <c r="P66" s="202">
        <v>0.76</v>
      </c>
      <c r="Q66" s="202">
        <v>0.28000000000000003</v>
      </c>
      <c r="R66" s="202">
        <v>0.57999999999999996</v>
      </c>
      <c r="S66" s="202">
        <v>0.36</v>
      </c>
      <c r="T66" s="202">
        <v>0</v>
      </c>
      <c r="U66" s="202">
        <v>2.08</v>
      </c>
      <c r="V66" s="202">
        <v>0.28999999999999998</v>
      </c>
      <c r="W66" s="202">
        <v>0.44</v>
      </c>
      <c r="X66" s="202">
        <v>1.35</v>
      </c>
      <c r="Y66" s="202">
        <v>0</v>
      </c>
      <c r="Z66" s="202">
        <v>3.82</v>
      </c>
      <c r="AA66" s="202">
        <v>1.18</v>
      </c>
      <c r="AB66" s="202">
        <v>0</v>
      </c>
      <c r="AC66" s="202">
        <v>20.41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48.26</v>
      </c>
      <c r="AJ66" s="202">
        <v>0</v>
      </c>
      <c r="AK66" s="202">
        <v>0</v>
      </c>
      <c r="AL66" s="202">
        <v>0</v>
      </c>
      <c r="AM66" s="202">
        <v>183.66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17.62</v>
      </c>
      <c r="E67" s="202">
        <v>0</v>
      </c>
      <c r="F67" s="202">
        <v>0</v>
      </c>
      <c r="G67" s="202">
        <v>30.24</v>
      </c>
      <c r="H67" s="202">
        <v>0</v>
      </c>
      <c r="I67" s="202">
        <v>0</v>
      </c>
      <c r="J67" s="202">
        <v>36.549999999999997</v>
      </c>
      <c r="K67" s="202">
        <v>73.599999999999994</v>
      </c>
      <c r="L67" s="202">
        <v>0.28999999999999998</v>
      </c>
      <c r="M67" s="202">
        <v>1.94</v>
      </c>
      <c r="N67" s="202">
        <v>1.62</v>
      </c>
      <c r="O67" s="202">
        <v>2.29</v>
      </c>
      <c r="P67" s="202">
        <v>0.76</v>
      </c>
      <c r="Q67" s="202">
        <v>0.28000000000000003</v>
      </c>
      <c r="R67" s="202">
        <v>0.57999999999999996</v>
      </c>
      <c r="S67" s="202">
        <v>0.36</v>
      </c>
      <c r="T67" s="202">
        <v>0</v>
      </c>
      <c r="U67" s="202">
        <v>2.08</v>
      </c>
      <c r="V67" s="202">
        <v>0.28999999999999998</v>
      </c>
      <c r="W67" s="202">
        <v>0.44</v>
      </c>
      <c r="X67" s="202">
        <v>1.35</v>
      </c>
      <c r="Y67" s="202">
        <v>0</v>
      </c>
      <c r="Z67" s="202">
        <v>3.82</v>
      </c>
      <c r="AA67" s="202">
        <v>1.18</v>
      </c>
      <c r="AB67" s="202">
        <v>0</v>
      </c>
      <c r="AC67" s="202">
        <v>20.41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48.26</v>
      </c>
      <c r="AJ67" s="202">
        <v>0</v>
      </c>
      <c r="AK67" s="202">
        <v>0</v>
      </c>
      <c r="AL67" s="202">
        <v>0</v>
      </c>
      <c r="AM67" s="202">
        <v>183.66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17.62</v>
      </c>
      <c r="E68" s="202">
        <v>0</v>
      </c>
      <c r="F68" s="202">
        <v>0</v>
      </c>
      <c r="G68" s="202">
        <v>30.24</v>
      </c>
      <c r="H68" s="202">
        <v>0</v>
      </c>
      <c r="I68" s="202">
        <v>0</v>
      </c>
      <c r="J68" s="202">
        <v>36.549999999999997</v>
      </c>
      <c r="K68" s="202">
        <v>44.54</v>
      </c>
      <c r="L68" s="202">
        <v>0.28999999999999998</v>
      </c>
      <c r="M68" s="202">
        <v>1.94</v>
      </c>
      <c r="N68" s="202">
        <v>1.62</v>
      </c>
      <c r="O68" s="202">
        <v>2.29</v>
      </c>
      <c r="P68" s="202">
        <v>0.76</v>
      </c>
      <c r="Q68" s="202">
        <v>0.28000000000000003</v>
      </c>
      <c r="R68" s="202">
        <v>0.57999999999999996</v>
      </c>
      <c r="S68" s="202">
        <v>0.36</v>
      </c>
      <c r="T68" s="202">
        <v>0</v>
      </c>
      <c r="U68" s="202">
        <v>2.08</v>
      </c>
      <c r="V68" s="202">
        <v>0.28999999999999998</v>
      </c>
      <c r="W68" s="202">
        <v>0.44</v>
      </c>
      <c r="X68" s="202">
        <v>1.35</v>
      </c>
      <c r="Y68" s="202">
        <v>0</v>
      </c>
      <c r="Z68" s="202">
        <v>3.82</v>
      </c>
      <c r="AA68" s="202">
        <v>1.18</v>
      </c>
      <c r="AB68" s="202">
        <v>0</v>
      </c>
      <c r="AC68" s="202">
        <v>20.41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48.26</v>
      </c>
      <c r="AJ68" s="202">
        <v>0</v>
      </c>
      <c r="AK68" s="202">
        <v>0</v>
      </c>
      <c r="AL68" s="202">
        <v>0</v>
      </c>
      <c r="AM68" s="202">
        <v>183.66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17.62</v>
      </c>
      <c r="E69" s="202">
        <v>0</v>
      </c>
      <c r="F69" s="202">
        <v>0</v>
      </c>
      <c r="G69" s="202">
        <v>30.24</v>
      </c>
      <c r="H69" s="202">
        <v>0</v>
      </c>
      <c r="I69" s="202">
        <v>0</v>
      </c>
      <c r="J69" s="202">
        <v>36.549999999999997</v>
      </c>
      <c r="K69" s="202">
        <v>15.85</v>
      </c>
      <c r="L69" s="202">
        <v>0.28999999999999998</v>
      </c>
      <c r="M69" s="202">
        <v>1.94</v>
      </c>
      <c r="N69" s="202">
        <v>1.62</v>
      </c>
      <c r="O69" s="202">
        <v>2.29</v>
      </c>
      <c r="P69" s="202">
        <v>0.76</v>
      </c>
      <c r="Q69" s="202">
        <v>0.28000000000000003</v>
      </c>
      <c r="R69" s="202">
        <v>0.57999999999999996</v>
      </c>
      <c r="S69" s="202">
        <v>0.36</v>
      </c>
      <c r="T69" s="202">
        <v>0</v>
      </c>
      <c r="U69" s="202">
        <v>2.08</v>
      </c>
      <c r="V69" s="202">
        <v>0.28999999999999998</v>
      </c>
      <c r="W69" s="202">
        <v>0.44</v>
      </c>
      <c r="X69" s="202">
        <v>1.35</v>
      </c>
      <c r="Y69" s="202">
        <v>0</v>
      </c>
      <c r="Z69" s="202">
        <v>3.82</v>
      </c>
      <c r="AA69" s="202">
        <v>1.18</v>
      </c>
      <c r="AB69" s="202">
        <v>0</v>
      </c>
      <c r="AC69" s="202">
        <v>20.41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48.26</v>
      </c>
      <c r="AJ69" s="202">
        <v>0</v>
      </c>
      <c r="AK69" s="202">
        <v>0</v>
      </c>
      <c r="AL69" s="202">
        <v>0</v>
      </c>
      <c r="AM69" s="202">
        <v>183.66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17.62</v>
      </c>
      <c r="E70" s="202">
        <v>0</v>
      </c>
      <c r="F70" s="202">
        <v>0</v>
      </c>
      <c r="G70" s="202">
        <v>30.24</v>
      </c>
      <c r="H70" s="202">
        <v>0</v>
      </c>
      <c r="I70" s="202">
        <v>0</v>
      </c>
      <c r="J70" s="202">
        <v>36.549999999999997</v>
      </c>
      <c r="K70" s="202">
        <v>15.85</v>
      </c>
      <c r="L70" s="202">
        <v>0.28999999999999998</v>
      </c>
      <c r="M70" s="202">
        <v>1.94</v>
      </c>
      <c r="N70" s="202">
        <v>1.62</v>
      </c>
      <c r="O70" s="202">
        <v>2.29</v>
      </c>
      <c r="P70" s="202">
        <v>0.76</v>
      </c>
      <c r="Q70" s="202">
        <v>0.28000000000000003</v>
      </c>
      <c r="R70" s="202">
        <v>0.57999999999999996</v>
      </c>
      <c r="S70" s="202">
        <v>0.36</v>
      </c>
      <c r="T70" s="202">
        <v>0</v>
      </c>
      <c r="U70" s="202">
        <v>2.08</v>
      </c>
      <c r="V70" s="202">
        <v>0.28999999999999998</v>
      </c>
      <c r="W70" s="202">
        <v>0.44</v>
      </c>
      <c r="X70" s="202">
        <v>1.35</v>
      </c>
      <c r="Y70" s="202">
        <v>0</v>
      </c>
      <c r="Z70" s="202">
        <v>3.82</v>
      </c>
      <c r="AA70" s="202">
        <v>1.18</v>
      </c>
      <c r="AB70" s="202">
        <v>0</v>
      </c>
      <c r="AC70" s="202">
        <v>20.41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48.26</v>
      </c>
      <c r="AJ70" s="202">
        <v>0</v>
      </c>
      <c r="AK70" s="202">
        <v>0</v>
      </c>
      <c r="AL70" s="202">
        <v>0</v>
      </c>
      <c r="AM70" s="202">
        <v>183.66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17.62</v>
      </c>
      <c r="E71" s="202">
        <v>0</v>
      </c>
      <c r="F71" s="202">
        <v>0</v>
      </c>
      <c r="G71" s="202">
        <v>30.24</v>
      </c>
      <c r="H71" s="202">
        <v>0</v>
      </c>
      <c r="I71" s="202">
        <v>0</v>
      </c>
      <c r="J71" s="202">
        <v>36.549999999999997</v>
      </c>
      <c r="K71" s="202">
        <v>25.16</v>
      </c>
      <c r="L71" s="202">
        <v>0.28999999999999998</v>
      </c>
      <c r="M71" s="202">
        <v>1.94</v>
      </c>
      <c r="N71" s="202">
        <v>1.62</v>
      </c>
      <c r="O71" s="202">
        <v>2.29</v>
      </c>
      <c r="P71" s="202">
        <v>0.76</v>
      </c>
      <c r="Q71" s="202">
        <v>0.28000000000000003</v>
      </c>
      <c r="R71" s="202">
        <v>0.57999999999999996</v>
      </c>
      <c r="S71" s="202">
        <v>0.36</v>
      </c>
      <c r="T71" s="202">
        <v>0</v>
      </c>
      <c r="U71" s="202">
        <v>2.08</v>
      </c>
      <c r="V71" s="202">
        <v>0.28999999999999998</v>
      </c>
      <c r="W71" s="202">
        <v>0.44</v>
      </c>
      <c r="X71" s="202">
        <v>1.35</v>
      </c>
      <c r="Y71" s="202">
        <v>0</v>
      </c>
      <c r="Z71" s="202">
        <v>3.81</v>
      </c>
      <c r="AA71" s="202">
        <v>1.18</v>
      </c>
      <c r="AB71" s="202">
        <v>0</v>
      </c>
      <c r="AC71" s="202">
        <v>20.41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48.26</v>
      </c>
      <c r="AJ71" s="202">
        <v>0</v>
      </c>
      <c r="AK71" s="202">
        <v>0</v>
      </c>
      <c r="AL71" s="202">
        <v>0</v>
      </c>
      <c r="AM71" s="202">
        <v>183.66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17.62</v>
      </c>
      <c r="E72" s="202">
        <v>0</v>
      </c>
      <c r="F72" s="202">
        <v>0</v>
      </c>
      <c r="G72" s="202">
        <v>30.24</v>
      </c>
      <c r="H72" s="202">
        <v>0</v>
      </c>
      <c r="I72" s="202">
        <v>0</v>
      </c>
      <c r="J72" s="202">
        <v>36.549999999999997</v>
      </c>
      <c r="K72" s="202">
        <v>34.85</v>
      </c>
      <c r="L72" s="202">
        <v>0.28999999999999998</v>
      </c>
      <c r="M72" s="202">
        <v>1.94</v>
      </c>
      <c r="N72" s="202">
        <v>1.62</v>
      </c>
      <c r="O72" s="202">
        <v>2.29</v>
      </c>
      <c r="P72" s="202">
        <v>0.76</v>
      </c>
      <c r="Q72" s="202">
        <v>0.28000000000000003</v>
      </c>
      <c r="R72" s="202">
        <v>0.57999999999999996</v>
      </c>
      <c r="S72" s="202">
        <v>0.36</v>
      </c>
      <c r="T72" s="202">
        <v>0</v>
      </c>
      <c r="U72" s="202">
        <v>2.08</v>
      </c>
      <c r="V72" s="202">
        <v>0.28999999999999998</v>
      </c>
      <c r="W72" s="202">
        <v>0.44</v>
      </c>
      <c r="X72" s="202">
        <v>1.35</v>
      </c>
      <c r="Y72" s="202">
        <v>0</v>
      </c>
      <c r="Z72" s="202">
        <v>3.81</v>
      </c>
      <c r="AA72" s="202">
        <v>1.23</v>
      </c>
      <c r="AB72" s="202">
        <v>0</v>
      </c>
      <c r="AC72" s="202">
        <v>20.41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48.26</v>
      </c>
      <c r="AJ72" s="202">
        <v>0</v>
      </c>
      <c r="AK72" s="202">
        <v>0</v>
      </c>
      <c r="AL72" s="202">
        <v>0</v>
      </c>
      <c r="AM72" s="202">
        <v>183.66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17.62</v>
      </c>
      <c r="E73" s="202">
        <v>0</v>
      </c>
      <c r="F73" s="202">
        <v>0</v>
      </c>
      <c r="G73" s="202">
        <v>30.24</v>
      </c>
      <c r="H73" s="202">
        <v>0</v>
      </c>
      <c r="I73" s="202">
        <v>0</v>
      </c>
      <c r="J73" s="202">
        <v>36.549999999999997</v>
      </c>
      <c r="K73" s="202">
        <v>34.85</v>
      </c>
      <c r="L73" s="202">
        <v>0.28999999999999998</v>
      </c>
      <c r="M73" s="202">
        <v>1.94</v>
      </c>
      <c r="N73" s="202">
        <v>1.62</v>
      </c>
      <c r="O73" s="202">
        <v>2.29</v>
      </c>
      <c r="P73" s="202">
        <v>0.76</v>
      </c>
      <c r="Q73" s="202">
        <v>0.28000000000000003</v>
      </c>
      <c r="R73" s="202">
        <v>0.57999999999999996</v>
      </c>
      <c r="S73" s="202">
        <v>0.36</v>
      </c>
      <c r="T73" s="202">
        <v>0</v>
      </c>
      <c r="U73" s="202">
        <v>2.08</v>
      </c>
      <c r="V73" s="202">
        <v>0.28999999999999998</v>
      </c>
      <c r="W73" s="202">
        <v>0.45</v>
      </c>
      <c r="X73" s="202">
        <v>1.35</v>
      </c>
      <c r="Y73" s="202">
        <v>0</v>
      </c>
      <c r="Z73" s="202">
        <v>3.81</v>
      </c>
      <c r="AA73" s="202">
        <v>1.23</v>
      </c>
      <c r="AB73" s="202">
        <v>0</v>
      </c>
      <c r="AC73" s="202">
        <v>20.41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48.26</v>
      </c>
      <c r="AJ73" s="202">
        <v>0</v>
      </c>
      <c r="AK73" s="202">
        <v>15.61</v>
      </c>
      <c r="AL73" s="202">
        <v>0</v>
      </c>
      <c r="AM73" s="202">
        <v>183.66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17.62</v>
      </c>
      <c r="E74" s="202">
        <v>0</v>
      </c>
      <c r="F74" s="202">
        <v>0</v>
      </c>
      <c r="G74" s="202">
        <v>30.24</v>
      </c>
      <c r="H74" s="202">
        <v>0</v>
      </c>
      <c r="I74" s="202">
        <v>0</v>
      </c>
      <c r="J74" s="202">
        <v>36.549999999999997</v>
      </c>
      <c r="K74" s="202">
        <v>34.85</v>
      </c>
      <c r="L74" s="202">
        <v>0.28999999999999998</v>
      </c>
      <c r="M74" s="202">
        <v>1.94</v>
      </c>
      <c r="N74" s="202">
        <v>1.62</v>
      </c>
      <c r="O74" s="202">
        <v>2.29</v>
      </c>
      <c r="P74" s="202">
        <v>0.76</v>
      </c>
      <c r="Q74" s="202">
        <v>0.28000000000000003</v>
      </c>
      <c r="R74" s="202">
        <v>0.57999999999999996</v>
      </c>
      <c r="S74" s="202">
        <v>0.36</v>
      </c>
      <c r="T74" s="202">
        <v>0</v>
      </c>
      <c r="U74" s="202">
        <v>2.08</v>
      </c>
      <c r="V74" s="202">
        <v>0.28999999999999998</v>
      </c>
      <c r="W74" s="202">
        <v>0.45</v>
      </c>
      <c r="X74" s="202">
        <v>1.35</v>
      </c>
      <c r="Y74" s="202">
        <v>0</v>
      </c>
      <c r="Z74" s="202">
        <v>3.81</v>
      </c>
      <c r="AA74" s="202">
        <v>1.23</v>
      </c>
      <c r="AB74" s="202">
        <v>0</v>
      </c>
      <c r="AC74" s="202">
        <v>20.41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48.26</v>
      </c>
      <c r="AJ74" s="202">
        <v>0</v>
      </c>
      <c r="AK74" s="202">
        <v>15.61</v>
      </c>
      <c r="AL74" s="202">
        <v>0</v>
      </c>
      <c r="AM74" s="202">
        <v>183.66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17.850000000000001</v>
      </c>
      <c r="E75" s="202">
        <v>0</v>
      </c>
      <c r="F75" s="202">
        <v>0</v>
      </c>
      <c r="G75" s="202">
        <v>30.19</v>
      </c>
      <c r="H75" s="202">
        <v>0</v>
      </c>
      <c r="I75" s="202">
        <v>0</v>
      </c>
      <c r="J75" s="202">
        <v>35.94</v>
      </c>
      <c r="K75" s="202">
        <v>34.85</v>
      </c>
      <c r="L75" s="202">
        <v>0.28999999999999998</v>
      </c>
      <c r="M75" s="202">
        <v>1.94</v>
      </c>
      <c r="N75" s="202">
        <v>1.62</v>
      </c>
      <c r="O75" s="202">
        <v>2.29</v>
      </c>
      <c r="P75" s="202">
        <v>0.76</v>
      </c>
      <c r="Q75" s="202">
        <v>0.28000000000000003</v>
      </c>
      <c r="R75" s="202">
        <v>0.57999999999999996</v>
      </c>
      <c r="S75" s="202">
        <v>0.36</v>
      </c>
      <c r="T75" s="202">
        <v>0</v>
      </c>
      <c r="U75" s="202">
        <v>0</v>
      </c>
      <c r="V75" s="202">
        <v>0.28999999999999998</v>
      </c>
      <c r="W75" s="202">
        <v>0.45</v>
      </c>
      <c r="X75" s="202">
        <v>1.35</v>
      </c>
      <c r="Y75" s="202">
        <v>0</v>
      </c>
      <c r="Z75" s="202">
        <v>3.81</v>
      </c>
      <c r="AA75" s="202">
        <v>1.23</v>
      </c>
      <c r="AB75" s="202">
        <v>0</v>
      </c>
      <c r="AC75" s="202">
        <v>20.41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48.26</v>
      </c>
      <c r="AJ75" s="202">
        <v>0</v>
      </c>
      <c r="AK75" s="202">
        <v>15.61</v>
      </c>
      <c r="AL75" s="202">
        <v>0</v>
      </c>
      <c r="AM75" s="202">
        <v>186.77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17.850000000000001</v>
      </c>
      <c r="E76" s="202">
        <v>0</v>
      </c>
      <c r="F76" s="202">
        <v>0</v>
      </c>
      <c r="G76" s="202">
        <v>30.19</v>
      </c>
      <c r="H76" s="202">
        <v>0</v>
      </c>
      <c r="I76" s="202">
        <v>0</v>
      </c>
      <c r="J76" s="202">
        <v>35.94</v>
      </c>
      <c r="K76" s="202">
        <v>34.85</v>
      </c>
      <c r="L76" s="202">
        <v>0.28999999999999998</v>
      </c>
      <c r="M76" s="202">
        <v>1.94</v>
      </c>
      <c r="N76" s="202">
        <v>1.62</v>
      </c>
      <c r="O76" s="202">
        <v>2.29</v>
      </c>
      <c r="P76" s="202">
        <v>0.76</v>
      </c>
      <c r="Q76" s="202">
        <v>0.28000000000000003</v>
      </c>
      <c r="R76" s="202">
        <v>0.57999999999999996</v>
      </c>
      <c r="S76" s="202">
        <v>0.36</v>
      </c>
      <c r="T76" s="202">
        <v>0</v>
      </c>
      <c r="U76" s="202">
        <v>0</v>
      </c>
      <c r="V76" s="202">
        <v>0.28999999999999998</v>
      </c>
      <c r="W76" s="202">
        <v>0.45</v>
      </c>
      <c r="X76" s="202">
        <v>1.35</v>
      </c>
      <c r="Y76" s="202">
        <v>0</v>
      </c>
      <c r="Z76" s="202">
        <v>3.81</v>
      </c>
      <c r="AA76" s="202">
        <v>1.23</v>
      </c>
      <c r="AB76" s="202">
        <v>0</v>
      </c>
      <c r="AC76" s="202">
        <v>20.010000000000002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48.26</v>
      </c>
      <c r="AJ76" s="202">
        <v>0</v>
      </c>
      <c r="AK76" s="202">
        <v>15.61</v>
      </c>
      <c r="AL76" s="202">
        <v>0</v>
      </c>
      <c r="AM76" s="202">
        <v>186.77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17.850000000000001</v>
      </c>
      <c r="E77" s="202">
        <v>0</v>
      </c>
      <c r="F77" s="202">
        <v>0</v>
      </c>
      <c r="G77" s="202">
        <v>30.19</v>
      </c>
      <c r="H77" s="202">
        <v>0</v>
      </c>
      <c r="I77" s="202">
        <v>0</v>
      </c>
      <c r="J77" s="202">
        <v>35.94</v>
      </c>
      <c r="K77" s="202">
        <v>34.85</v>
      </c>
      <c r="L77" s="202">
        <v>0.28999999999999998</v>
      </c>
      <c r="M77" s="202">
        <v>1.94</v>
      </c>
      <c r="N77" s="202">
        <v>1.62</v>
      </c>
      <c r="O77" s="202">
        <v>2.29</v>
      </c>
      <c r="P77" s="202">
        <v>0.76</v>
      </c>
      <c r="Q77" s="202">
        <v>0.49</v>
      </c>
      <c r="R77" s="202">
        <v>1.02</v>
      </c>
      <c r="S77" s="202">
        <v>0.56000000000000005</v>
      </c>
      <c r="T77" s="202">
        <v>0</v>
      </c>
      <c r="U77" s="202">
        <v>0</v>
      </c>
      <c r="V77" s="202">
        <v>0.28999999999999998</v>
      </c>
      <c r="W77" s="202">
        <v>0.45</v>
      </c>
      <c r="X77" s="202">
        <v>1.35</v>
      </c>
      <c r="Y77" s="202">
        <v>0</v>
      </c>
      <c r="Z77" s="202">
        <v>3.81</v>
      </c>
      <c r="AA77" s="202">
        <v>0</v>
      </c>
      <c r="AB77" s="202">
        <v>0</v>
      </c>
      <c r="AC77" s="202">
        <v>20.010000000000002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48.26</v>
      </c>
      <c r="AJ77" s="202">
        <v>0</v>
      </c>
      <c r="AK77" s="202">
        <v>15.61</v>
      </c>
      <c r="AL77" s="202">
        <v>0</v>
      </c>
      <c r="AM77" s="202">
        <v>186.77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17.989999999999998</v>
      </c>
      <c r="E78" s="202">
        <v>0</v>
      </c>
      <c r="F78" s="202">
        <v>0</v>
      </c>
      <c r="G78" s="202">
        <v>30.19</v>
      </c>
      <c r="H78" s="202">
        <v>0</v>
      </c>
      <c r="I78" s="202">
        <v>0</v>
      </c>
      <c r="J78" s="202">
        <v>35.94</v>
      </c>
      <c r="K78" s="202">
        <v>34.85</v>
      </c>
      <c r="L78" s="202">
        <v>0.28999999999999998</v>
      </c>
      <c r="M78" s="202">
        <v>1.94</v>
      </c>
      <c r="N78" s="202">
        <v>1.62</v>
      </c>
      <c r="O78" s="202">
        <v>2.29</v>
      </c>
      <c r="P78" s="202">
        <v>0.76</v>
      </c>
      <c r="Q78" s="202">
        <v>0.28000000000000003</v>
      </c>
      <c r="R78" s="202">
        <v>0.57999999999999996</v>
      </c>
      <c r="S78" s="202">
        <v>0.36</v>
      </c>
      <c r="T78" s="202">
        <v>0</v>
      </c>
      <c r="U78" s="202">
        <v>0</v>
      </c>
      <c r="V78" s="202">
        <v>0.28999999999999998</v>
      </c>
      <c r="W78" s="202">
        <v>0.45</v>
      </c>
      <c r="X78" s="202">
        <v>1.35</v>
      </c>
      <c r="Y78" s="202">
        <v>0</v>
      </c>
      <c r="Z78" s="202">
        <v>3.81</v>
      </c>
      <c r="AA78" s="202">
        <v>0</v>
      </c>
      <c r="AB78" s="202">
        <v>0</v>
      </c>
      <c r="AC78" s="202">
        <v>20.010000000000002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48.26</v>
      </c>
      <c r="AJ78" s="202">
        <v>0</v>
      </c>
      <c r="AK78" s="202">
        <v>15.61</v>
      </c>
      <c r="AL78" s="202">
        <v>0</v>
      </c>
      <c r="AM78" s="202">
        <v>186.77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18.079999999999998</v>
      </c>
      <c r="E79" s="202">
        <v>0</v>
      </c>
      <c r="F79" s="202">
        <v>0</v>
      </c>
      <c r="G79" s="202">
        <v>30.19</v>
      </c>
      <c r="H79" s="202">
        <v>0</v>
      </c>
      <c r="I79" s="202">
        <v>0</v>
      </c>
      <c r="J79" s="202">
        <v>35.94</v>
      </c>
      <c r="K79" s="202">
        <v>116.84</v>
      </c>
      <c r="L79" s="202">
        <v>0.28999999999999998</v>
      </c>
      <c r="M79" s="202">
        <v>1.94</v>
      </c>
      <c r="N79" s="202">
        <v>1.62</v>
      </c>
      <c r="O79" s="202">
        <v>2.29</v>
      </c>
      <c r="P79" s="202">
        <v>0.76</v>
      </c>
      <c r="Q79" s="202">
        <v>0.28000000000000003</v>
      </c>
      <c r="R79" s="202">
        <v>0.56000000000000005</v>
      </c>
      <c r="S79" s="202">
        <v>0.36</v>
      </c>
      <c r="T79" s="202">
        <v>0</v>
      </c>
      <c r="U79" s="202">
        <v>0</v>
      </c>
      <c r="V79" s="202">
        <v>0.28999999999999998</v>
      </c>
      <c r="W79" s="202">
        <v>0.45</v>
      </c>
      <c r="X79" s="202">
        <v>1.35</v>
      </c>
      <c r="Y79" s="202">
        <v>0</v>
      </c>
      <c r="Z79" s="202">
        <v>3.81</v>
      </c>
      <c r="AA79" s="202">
        <v>0.87</v>
      </c>
      <c r="AB79" s="202">
        <v>0</v>
      </c>
      <c r="AC79" s="202">
        <v>20.010000000000002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48.26</v>
      </c>
      <c r="AJ79" s="202">
        <v>0</v>
      </c>
      <c r="AK79" s="202">
        <v>15.61</v>
      </c>
      <c r="AL79" s="202">
        <v>0</v>
      </c>
      <c r="AM79" s="202">
        <v>186.77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18.079999999999998</v>
      </c>
      <c r="E80" s="202">
        <v>0</v>
      </c>
      <c r="F80" s="202">
        <v>0</v>
      </c>
      <c r="G80" s="202">
        <v>30.19</v>
      </c>
      <c r="H80" s="202">
        <v>0</v>
      </c>
      <c r="I80" s="202">
        <v>0</v>
      </c>
      <c r="J80" s="202">
        <v>35.94</v>
      </c>
      <c r="K80" s="202">
        <v>100.4</v>
      </c>
      <c r="L80" s="202">
        <v>0.9</v>
      </c>
      <c r="M80" s="202">
        <v>1.94</v>
      </c>
      <c r="N80" s="202">
        <v>1.62</v>
      </c>
      <c r="O80" s="202">
        <v>2.29</v>
      </c>
      <c r="P80" s="202">
        <v>0.76</v>
      </c>
      <c r="Q80" s="202">
        <v>0.28000000000000003</v>
      </c>
      <c r="R80" s="202">
        <v>0.56000000000000005</v>
      </c>
      <c r="S80" s="202">
        <v>0.35</v>
      </c>
      <c r="T80" s="202">
        <v>0</v>
      </c>
      <c r="U80" s="202">
        <v>0</v>
      </c>
      <c r="V80" s="202">
        <v>0.28999999999999998</v>
      </c>
      <c r="W80" s="202">
        <v>0.45</v>
      </c>
      <c r="X80" s="202">
        <v>1.35</v>
      </c>
      <c r="Y80" s="202">
        <v>0</v>
      </c>
      <c r="Z80" s="202">
        <v>3.81</v>
      </c>
      <c r="AA80" s="202">
        <v>0.87</v>
      </c>
      <c r="AB80" s="202">
        <v>0</v>
      </c>
      <c r="AC80" s="202">
        <v>20.010000000000002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48.26</v>
      </c>
      <c r="AJ80" s="202">
        <v>0</v>
      </c>
      <c r="AK80" s="202">
        <v>15.61</v>
      </c>
      <c r="AL80" s="202">
        <v>0</v>
      </c>
      <c r="AM80" s="202">
        <v>186.77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18.079999999999998</v>
      </c>
      <c r="E81" s="202">
        <v>0</v>
      </c>
      <c r="F81" s="202">
        <v>0</v>
      </c>
      <c r="G81" s="202">
        <v>30.19</v>
      </c>
      <c r="H81" s="202">
        <v>0</v>
      </c>
      <c r="I81" s="202">
        <v>0</v>
      </c>
      <c r="J81" s="202">
        <v>35.94</v>
      </c>
      <c r="K81" s="202">
        <v>100.4</v>
      </c>
      <c r="L81" s="202">
        <v>0.28999999999999998</v>
      </c>
      <c r="M81" s="202">
        <v>1.94</v>
      </c>
      <c r="N81" s="202">
        <v>1.62</v>
      </c>
      <c r="O81" s="202">
        <v>2.29</v>
      </c>
      <c r="P81" s="202">
        <v>0.76</v>
      </c>
      <c r="Q81" s="202">
        <v>0.28000000000000003</v>
      </c>
      <c r="R81" s="202">
        <v>0.56000000000000005</v>
      </c>
      <c r="S81" s="202">
        <v>0.35</v>
      </c>
      <c r="T81" s="202">
        <v>0</v>
      </c>
      <c r="U81" s="202">
        <v>0</v>
      </c>
      <c r="V81" s="202">
        <v>0.28999999999999998</v>
      </c>
      <c r="W81" s="202">
        <v>0.45</v>
      </c>
      <c r="X81" s="202">
        <v>1.35</v>
      </c>
      <c r="Y81" s="202">
        <v>0</v>
      </c>
      <c r="Z81" s="202">
        <v>3.81</v>
      </c>
      <c r="AA81" s="202">
        <v>0.87</v>
      </c>
      <c r="AB81" s="202">
        <v>0</v>
      </c>
      <c r="AC81" s="202">
        <v>20.010000000000002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48.26</v>
      </c>
      <c r="AJ81" s="202">
        <v>0</v>
      </c>
      <c r="AK81" s="202">
        <v>15.61</v>
      </c>
      <c r="AL81" s="202">
        <v>0</v>
      </c>
      <c r="AM81" s="202">
        <v>186.77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18.079999999999998</v>
      </c>
      <c r="E82" s="202">
        <v>0</v>
      </c>
      <c r="F82" s="202">
        <v>0</v>
      </c>
      <c r="G82" s="202">
        <v>30.19</v>
      </c>
      <c r="H82" s="202">
        <v>0</v>
      </c>
      <c r="I82" s="202">
        <v>0</v>
      </c>
      <c r="J82" s="202">
        <v>35.94</v>
      </c>
      <c r="K82" s="202">
        <v>100.4</v>
      </c>
      <c r="L82" s="202">
        <v>0.28999999999999998</v>
      </c>
      <c r="M82" s="202">
        <v>1.94</v>
      </c>
      <c r="N82" s="202">
        <v>1.62</v>
      </c>
      <c r="O82" s="202">
        <v>2.29</v>
      </c>
      <c r="P82" s="202">
        <v>0.76</v>
      </c>
      <c r="Q82" s="202">
        <v>0.28000000000000003</v>
      </c>
      <c r="R82" s="202">
        <v>0.56000000000000005</v>
      </c>
      <c r="S82" s="202">
        <v>0.35</v>
      </c>
      <c r="T82" s="202">
        <v>0</v>
      </c>
      <c r="U82" s="202">
        <v>0</v>
      </c>
      <c r="V82" s="202">
        <v>0.28999999999999998</v>
      </c>
      <c r="W82" s="202">
        <v>0.45</v>
      </c>
      <c r="X82" s="202">
        <v>1.35</v>
      </c>
      <c r="Y82" s="202">
        <v>0</v>
      </c>
      <c r="Z82" s="202">
        <v>3.81</v>
      </c>
      <c r="AA82" s="202">
        <v>0.87</v>
      </c>
      <c r="AB82" s="202">
        <v>0</v>
      </c>
      <c r="AC82" s="202">
        <v>20.010000000000002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48.26</v>
      </c>
      <c r="AJ82" s="202">
        <v>0</v>
      </c>
      <c r="AK82" s="202">
        <v>15.61</v>
      </c>
      <c r="AL82" s="202">
        <v>0</v>
      </c>
      <c r="AM82" s="202">
        <v>186.77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18.079999999999998</v>
      </c>
      <c r="E83" s="202">
        <v>0</v>
      </c>
      <c r="F83" s="202">
        <v>0</v>
      </c>
      <c r="G83" s="202">
        <v>30.19</v>
      </c>
      <c r="H83" s="202">
        <v>0</v>
      </c>
      <c r="I83" s="202">
        <v>0</v>
      </c>
      <c r="J83" s="202">
        <v>35.94</v>
      </c>
      <c r="K83" s="202">
        <v>100.4</v>
      </c>
      <c r="L83" s="202">
        <v>0.28999999999999998</v>
      </c>
      <c r="M83" s="202">
        <v>1.94</v>
      </c>
      <c r="N83" s="202">
        <v>1.62</v>
      </c>
      <c r="O83" s="202">
        <v>2.29</v>
      </c>
      <c r="P83" s="202">
        <v>0.76</v>
      </c>
      <c r="Q83" s="202">
        <v>0.28000000000000003</v>
      </c>
      <c r="R83" s="202">
        <v>0.56000000000000005</v>
      </c>
      <c r="S83" s="202">
        <v>0.35</v>
      </c>
      <c r="T83" s="202">
        <v>0</v>
      </c>
      <c r="U83" s="202">
        <v>0</v>
      </c>
      <c r="V83" s="202">
        <v>0.28999999999999998</v>
      </c>
      <c r="W83" s="202">
        <v>0.45</v>
      </c>
      <c r="X83" s="202">
        <v>1.35</v>
      </c>
      <c r="Y83" s="202">
        <v>0</v>
      </c>
      <c r="Z83" s="202">
        <v>3.81</v>
      </c>
      <c r="AA83" s="202">
        <v>0.87</v>
      </c>
      <c r="AB83" s="202">
        <v>0</v>
      </c>
      <c r="AC83" s="202">
        <v>20.010000000000002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48.26</v>
      </c>
      <c r="AJ83" s="202">
        <v>0</v>
      </c>
      <c r="AK83" s="202">
        <v>15.61</v>
      </c>
      <c r="AL83" s="202">
        <v>0</v>
      </c>
      <c r="AM83" s="202">
        <v>186.77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18.079999999999998</v>
      </c>
      <c r="E84" s="202">
        <v>0</v>
      </c>
      <c r="F84" s="202">
        <v>0</v>
      </c>
      <c r="G84" s="202">
        <v>30.19</v>
      </c>
      <c r="H84" s="202">
        <v>0</v>
      </c>
      <c r="I84" s="202">
        <v>0</v>
      </c>
      <c r="J84" s="202">
        <v>35.94</v>
      </c>
      <c r="K84" s="202">
        <v>100.4</v>
      </c>
      <c r="L84" s="202">
        <v>0.28999999999999998</v>
      </c>
      <c r="M84" s="202">
        <v>1.94</v>
      </c>
      <c r="N84" s="202">
        <v>1.62</v>
      </c>
      <c r="O84" s="202">
        <v>2.29</v>
      </c>
      <c r="P84" s="202">
        <v>0.76</v>
      </c>
      <c r="Q84" s="202">
        <v>0.28000000000000003</v>
      </c>
      <c r="R84" s="202">
        <v>0.56000000000000005</v>
      </c>
      <c r="S84" s="202">
        <v>0.35</v>
      </c>
      <c r="T84" s="202">
        <v>0</v>
      </c>
      <c r="U84" s="202">
        <v>0</v>
      </c>
      <c r="V84" s="202">
        <v>0.28999999999999998</v>
      </c>
      <c r="W84" s="202">
        <v>0.45</v>
      </c>
      <c r="X84" s="202">
        <v>1.35</v>
      </c>
      <c r="Y84" s="202">
        <v>0</v>
      </c>
      <c r="Z84" s="202">
        <v>3.81</v>
      </c>
      <c r="AA84" s="202">
        <v>0.87</v>
      </c>
      <c r="AB84" s="202">
        <v>0</v>
      </c>
      <c r="AC84" s="202">
        <v>20.010000000000002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48.26</v>
      </c>
      <c r="AJ84" s="202">
        <v>0</v>
      </c>
      <c r="AK84" s="202">
        <v>15.61</v>
      </c>
      <c r="AL84" s="202">
        <v>0</v>
      </c>
      <c r="AM84" s="202">
        <v>186.77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18.079999999999998</v>
      </c>
      <c r="E85" s="202">
        <v>0</v>
      </c>
      <c r="F85" s="202">
        <v>0</v>
      </c>
      <c r="G85" s="202">
        <v>30.19</v>
      </c>
      <c r="H85" s="202">
        <v>0</v>
      </c>
      <c r="I85" s="202">
        <v>0</v>
      </c>
      <c r="J85" s="202">
        <v>35.94</v>
      </c>
      <c r="K85" s="202">
        <v>100.4</v>
      </c>
      <c r="L85" s="202">
        <v>0.28999999999999998</v>
      </c>
      <c r="M85" s="202">
        <v>1.94</v>
      </c>
      <c r="N85" s="202">
        <v>1.62</v>
      </c>
      <c r="O85" s="202">
        <v>2.29</v>
      </c>
      <c r="P85" s="202">
        <v>0.76</v>
      </c>
      <c r="Q85" s="202">
        <v>0.28000000000000003</v>
      </c>
      <c r="R85" s="202">
        <v>0.56000000000000005</v>
      </c>
      <c r="S85" s="202">
        <v>0.35</v>
      </c>
      <c r="T85" s="202">
        <v>0</v>
      </c>
      <c r="U85" s="202">
        <v>0</v>
      </c>
      <c r="V85" s="202">
        <v>0.28999999999999998</v>
      </c>
      <c r="W85" s="202">
        <v>0.45</v>
      </c>
      <c r="X85" s="202">
        <v>1.35</v>
      </c>
      <c r="Y85" s="202">
        <v>0</v>
      </c>
      <c r="Z85" s="202">
        <v>3.81</v>
      </c>
      <c r="AA85" s="202">
        <v>0.87</v>
      </c>
      <c r="AB85" s="202">
        <v>0</v>
      </c>
      <c r="AC85" s="202">
        <v>20.010000000000002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48.26</v>
      </c>
      <c r="AJ85" s="202">
        <v>0</v>
      </c>
      <c r="AK85" s="202">
        <v>15.61</v>
      </c>
      <c r="AL85" s="202">
        <v>0</v>
      </c>
      <c r="AM85" s="202">
        <v>186.77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18.079999999999998</v>
      </c>
      <c r="E86" s="202">
        <v>0</v>
      </c>
      <c r="F86" s="202">
        <v>0</v>
      </c>
      <c r="G86" s="202">
        <v>30.19</v>
      </c>
      <c r="H86" s="202">
        <v>0</v>
      </c>
      <c r="I86" s="202">
        <v>0</v>
      </c>
      <c r="J86" s="202">
        <v>35.94</v>
      </c>
      <c r="K86" s="202">
        <v>96.48</v>
      </c>
      <c r="L86" s="202">
        <v>0</v>
      </c>
      <c r="M86" s="202">
        <v>1.94</v>
      </c>
      <c r="N86" s="202">
        <v>1.62</v>
      </c>
      <c r="O86" s="202">
        <v>2.29</v>
      </c>
      <c r="P86" s="202">
        <v>0.76</v>
      </c>
      <c r="Q86" s="202">
        <v>0.28000000000000003</v>
      </c>
      <c r="R86" s="202">
        <v>0.56000000000000005</v>
      </c>
      <c r="S86" s="202">
        <v>0.35</v>
      </c>
      <c r="T86" s="202">
        <v>0</v>
      </c>
      <c r="U86" s="202">
        <v>0</v>
      </c>
      <c r="V86" s="202">
        <v>0.28999999999999998</v>
      </c>
      <c r="W86" s="202">
        <v>0.45</v>
      </c>
      <c r="X86" s="202">
        <v>1.35</v>
      </c>
      <c r="Y86" s="202">
        <v>0</v>
      </c>
      <c r="Z86" s="202">
        <v>3.81</v>
      </c>
      <c r="AA86" s="202">
        <v>0.87</v>
      </c>
      <c r="AB86" s="202">
        <v>0</v>
      </c>
      <c r="AC86" s="202">
        <v>20.010000000000002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48.26</v>
      </c>
      <c r="AJ86" s="202">
        <v>0</v>
      </c>
      <c r="AK86" s="202">
        <v>15.61</v>
      </c>
      <c r="AL86" s="202">
        <v>0</v>
      </c>
      <c r="AM86" s="202">
        <v>186.77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18.079999999999998</v>
      </c>
      <c r="E87" s="202">
        <v>0</v>
      </c>
      <c r="F87" s="202">
        <v>0</v>
      </c>
      <c r="G87" s="202">
        <v>30.19</v>
      </c>
      <c r="H87" s="202">
        <v>0</v>
      </c>
      <c r="I87" s="202">
        <v>0</v>
      </c>
      <c r="J87" s="202">
        <v>35.94</v>
      </c>
      <c r="K87" s="202">
        <v>140.44999999999999</v>
      </c>
      <c r="L87" s="202">
        <v>0.28999999999999998</v>
      </c>
      <c r="M87" s="202">
        <v>1.94</v>
      </c>
      <c r="N87" s="202">
        <v>1.62</v>
      </c>
      <c r="O87" s="202">
        <v>2.29</v>
      </c>
      <c r="P87" s="202">
        <v>0.76</v>
      </c>
      <c r="Q87" s="202">
        <v>0.28000000000000003</v>
      </c>
      <c r="R87" s="202">
        <v>0.56000000000000005</v>
      </c>
      <c r="S87" s="202">
        <v>0.35</v>
      </c>
      <c r="T87" s="202">
        <v>0</v>
      </c>
      <c r="U87" s="202">
        <v>0</v>
      </c>
      <c r="V87" s="202">
        <v>0.28999999999999998</v>
      </c>
      <c r="W87" s="202">
        <v>0.45</v>
      </c>
      <c r="X87" s="202">
        <v>1.35</v>
      </c>
      <c r="Y87" s="202">
        <v>0</v>
      </c>
      <c r="Z87" s="202">
        <v>3.81</v>
      </c>
      <c r="AA87" s="202">
        <v>0.87</v>
      </c>
      <c r="AB87" s="202">
        <v>0</v>
      </c>
      <c r="AC87" s="202">
        <v>20.010000000000002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46.56</v>
      </c>
      <c r="AJ87" s="202">
        <v>0</v>
      </c>
      <c r="AK87" s="202">
        <v>15.61</v>
      </c>
      <c r="AL87" s="202">
        <v>0</v>
      </c>
      <c r="AM87" s="202">
        <v>186.77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18.079999999999998</v>
      </c>
      <c r="E88" s="202">
        <v>0</v>
      </c>
      <c r="F88" s="202">
        <v>0</v>
      </c>
      <c r="G88" s="202">
        <v>30.19</v>
      </c>
      <c r="H88" s="202">
        <v>0</v>
      </c>
      <c r="I88" s="202">
        <v>0</v>
      </c>
      <c r="J88" s="202">
        <v>35.94</v>
      </c>
      <c r="K88" s="202">
        <v>169.51</v>
      </c>
      <c r="L88" s="202">
        <v>0.28999999999999998</v>
      </c>
      <c r="M88" s="202">
        <v>1.94</v>
      </c>
      <c r="N88" s="202">
        <v>1.62</v>
      </c>
      <c r="O88" s="202">
        <v>2.29</v>
      </c>
      <c r="P88" s="202">
        <v>0.76</v>
      </c>
      <c r="Q88" s="202">
        <v>0.28000000000000003</v>
      </c>
      <c r="R88" s="202">
        <v>0.56000000000000005</v>
      </c>
      <c r="S88" s="202">
        <v>0.35</v>
      </c>
      <c r="T88" s="202">
        <v>0</v>
      </c>
      <c r="U88" s="202">
        <v>0</v>
      </c>
      <c r="V88" s="202">
        <v>0.28999999999999998</v>
      </c>
      <c r="W88" s="202">
        <v>0.45</v>
      </c>
      <c r="X88" s="202">
        <v>1.35</v>
      </c>
      <c r="Y88" s="202">
        <v>0</v>
      </c>
      <c r="Z88" s="202">
        <v>3.81</v>
      </c>
      <c r="AA88" s="202">
        <v>0.87</v>
      </c>
      <c r="AB88" s="202">
        <v>0</v>
      </c>
      <c r="AC88" s="202">
        <v>20.010000000000002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46.56</v>
      </c>
      <c r="AJ88" s="202">
        <v>0</v>
      </c>
      <c r="AK88" s="202">
        <v>15.61</v>
      </c>
      <c r="AL88" s="202">
        <v>0</v>
      </c>
      <c r="AM88" s="202">
        <v>186.77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18.079999999999998</v>
      </c>
      <c r="E89" s="202">
        <v>0</v>
      </c>
      <c r="F89" s="202">
        <v>0</v>
      </c>
      <c r="G89" s="202">
        <v>30.19</v>
      </c>
      <c r="H89" s="202">
        <v>0</v>
      </c>
      <c r="I89" s="202">
        <v>0</v>
      </c>
      <c r="J89" s="202">
        <v>35.94</v>
      </c>
      <c r="K89" s="202">
        <v>159.82</v>
      </c>
      <c r="L89" s="202">
        <v>0.91</v>
      </c>
      <c r="M89" s="202">
        <v>1.94</v>
      </c>
      <c r="N89" s="202">
        <v>1.62</v>
      </c>
      <c r="O89" s="202">
        <v>2.29</v>
      </c>
      <c r="P89" s="202">
        <v>0.76</v>
      </c>
      <c r="Q89" s="202">
        <v>0.28000000000000003</v>
      </c>
      <c r="R89" s="202">
        <v>0.56000000000000005</v>
      </c>
      <c r="S89" s="202">
        <v>0.35</v>
      </c>
      <c r="T89" s="202">
        <v>0</v>
      </c>
      <c r="U89" s="202">
        <v>0</v>
      </c>
      <c r="V89" s="202">
        <v>0.28999999999999998</v>
      </c>
      <c r="W89" s="202">
        <v>0.45</v>
      </c>
      <c r="X89" s="202">
        <v>1.35</v>
      </c>
      <c r="Y89" s="202">
        <v>0</v>
      </c>
      <c r="Z89" s="202">
        <v>3.81</v>
      </c>
      <c r="AA89" s="202">
        <v>0.87</v>
      </c>
      <c r="AB89" s="202">
        <v>0</v>
      </c>
      <c r="AC89" s="202">
        <v>20.010000000000002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46.56</v>
      </c>
      <c r="AJ89" s="202">
        <v>0</v>
      </c>
      <c r="AK89" s="202">
        <v>15.61</v>
      </c>
      <c r="AL89" s="202">
        <v>0</v>
      </c>
      <c r="AM89" s="202">
        <v>186.77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18.079999999999998</v>
      </c>
      <c r="E90" s="202">
        <v>0</v>
      </c>
      <c r="F90" s="202">
        <v>0</v>
      </c>
      <c r="G90" s="202">
        <v>30.19</v>
      </c>
      <c r="H90" s="202">
        <v>0</v>
      </c>
      <c r="I90" s="202">
        <v>0</v>
      </c>
      <c r="J90" s="202">
        <v>35.94</v>
      </c>
      <c r="K90" s="202">
        <v>169.51</v>
      </c>
      <c r="L90" s="202">
        <v>0.28999999999999998</v>
      </c>
      <c r="M90" s="202">
        <v>1.94</v>
      </c>
      <c r="N90" s="202">
        <v>1.62</v>
      </c>
      <c r="O90" s="202">
        <v>2.29</v>
      </c>
      <c r="P90" s="202">
        <v>0.76</v>
      </c>
      <c r="Q90" s="202">
        <v>0.28000000000000003</v>
      </c>
      <c r="R90" s="202">
        <v>0.56000000000000005</v>
      </c>
      <c r="S90" s="202">
        <v>0.35</v>
      </c>
      <c r="T90" s="202">
        <v>0</v>
      </c>
      <c r="U90" s="202">
        <v>0</v>
      </c>
      <c r="V90" s="202">
        <v>0.28999999999999998</v>
      </c>
      <c r="W90" s="202">
        <v>0.45</v>
      </c>
      <c r="X90" s="202">
        <v>1.35</v>
      </c>
      <c r="Y90" s="202">
        <v>0</v>
      </c>
      <c r="Z90" s="202">
        <v>3.81</v>
      </c>
      <c r="AA90" s="202">
        <v>0.87</v>
      </c>
      <c r="AB90" s="202">
        <v>0</v>
      </c>
      <c r="AC90" s="202">
        <v>20.010000000000002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46.56</v>
      </c>
      <c r="AJ90" s="202">
        <v>0</v>
      </c>
      <c r="AK90" s="202">
        <v>15.61</v>
      </c>
      <c r="AL90" s="202">
        <v>0</v>
      </c>
      <c r="AM90" s="202">
        <v>186.77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18.309999999999999</v>
      </c>
      <c r="E91" s="202">
        <v>0</v>
      </c>
      <c r="F91" s="202">
        <v>0</v>
      </c>
      <c r="G91" s="202">
        <v>30.19</v>
      </c>
      <c r="H91" s="202">
        <v>0</v>
      </c>
      <c r="I91" s="202">
        <v>0</v>
      </c>
      <c r="J91" s="202">
        <v>35.94</v>
      </c>
      <c r="K91" s="202">
        <v>217.63</v>
      </c>
      <c r="L91" s="202">
        <v>0.28999999999999998</v>
      </c>
      <c r="M91" s="202">
        <v>1.94</v>
      </c>
      <c r="N91" s="202">
        <v>1.62</v>
      </c>
      <c r="O91" s="202">
        <v>2.29</v>
      </c>
      <c r="P91" s="202">
        <v>0.76</v>
      </c>
      <c r="Q91" s="202">
        <v>0.28000000000000003</v>
      </c>
      <c r="R91" s="202">
        <v>0.56000000000000005</v>
      </c>
      <c r="S91" s="202">
        <v>0.35</v>
      </c>
      <c r="T91" s="202">
        <v>0</v>
      </c>
      <c r="U91" s="202">
        <v>0</v>
      </c>
      <c r="V91" s="202">
        <v>0.28999999999999998</v>
      </c>
      <c r="W91" s="202">
        <v>0.45</v>
      </c>
      <c r="X91" s="202">
        <v>1.35</v>
      </c>
      <c r="Y91" s="202">
        <v>0</v>
      </c>
      <c r="Z91" s="202">
        <v>3.81</v>
      </c>
      <c r="AA91" s="202">
        <v>0.87</v>
      </c>
      <c r="AB91" s="202">
        <v>0</v>
      </c>
      <c r="AC91" s="202">
        <v>19.61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46.56</v>
      </c>
      <c r="AJ91" s="202">
        <v>0</v>
      </c>
      <c r="AK91" s="202">
        <v>15.61</v>
      </c>
      <c r="AL91" s="202">
        <v>0</v>
      </c>
      <c r="AM91" s="202">
        <v>186.77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18.309999999999999</v>
      </c>
      <c r="E92" s="202">
        <v>0</v>
      </c>
      <c r="F92" s="202">
        <v>0</v>
      </c>
      <c r="G92" s="202">
        <v>30.19</v>
      </c>
      <c r="H92" s="202">
        <v>0</v>
      </c>
      <c r="I92" s="202">
        <v>0</v>
      </c>
      <c r="J92" s="202">
        <v>35.94</v>
      </c>
      <c r="K92" s="202">
        <v>210.85</v>
      </c>
      <c r="L92" s="202">
        <v>0.28999999999999998</v>
      </c>
      <c r="M92" s="202">
        <v>1.94</v>
      </c>
      <c r="N92" s="202">
        <v>1.62</v>
      </c>
      <c r="O92" s="202">
        <v>2.29</v>
      </c>
      <c r="P92" s="202">
        <v>0.76</v>
      </c>
      <c r="Q92" s="202">
        <v>0.28000000000000003</v>
      </c>
      <c r="R92" s="202">
        <v>0.56000000000000005</v>
      </c>
      <c r="S92" s="202">
        <v>0.35</v>
      </c>
      <c r="T92" s="202">
        <v>0</v>
      </c>
      <c r="U92" s="202">
        <v>0</v>
      </c>
      <c r="V92" s="202">
        <v>0.28999999999999998</v>
      </c>
      <c r="W92" s="202">
        <v>0.45</v>
      </c>
      <c r="X92" s="202">
        <v>1.35</v>
      </c>
      <c r="Y92" s="202">
        <v>0</v>
      </c>
      <c r="Z92" s="202">
        <v>3.81</v>
      </c>
      <c r="AA92" s="202">
        <v>0.87</v>
      </c>
      <c r="AB92" s="202">
        <v>0</v>
      </c>
      <c r="AC92" s="202">
        <v>19.61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46.56</v>
      </c>
      <c r="AJ92" s="202">
        <v>0</v>
      </c>
      <c r="AK92" s="202">
        <v>15.61</v>
      </c>
      <c r="AL92" s="202">
        <v>0</v>
      </c>
      <c r="AM92" s="202">
        <v>186.77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18.309999999999999</v>
      </c>
      <c r="E93" s="202">
        <v>0</v>
      </c>
      <c r="F93" s="202">
        <v>0</v>
      </c>
      <c r="G93" s="202">
        <v>30.19</v>
      </c>
      <c r="H93" s="202">
        <v>0</v>
      </c>
      <c r="I93" s="202">
        <v>0</v>
      </c>
      <c r="J93" s="202">
        <v>35.94</v>
      </c>
      <c r="K93" s="202">
        <v>208.23</v>
      </c>
      <c r="L93" s="202">
        <v>0.28999999999999998</v>
      </c>
      <c r="M93" s="202">
        <v>1.94</v>
      </c>
      <c r="N93" s="202">
        <v>1.62</v>
      </c>
      <c r="O93" s="202">
        <v>2.29</v>
      </c>
      <c r="P93" s="202">
        <v>0.76</v>
      </c>
      <c r="Q93" s="202">
        <v>0.28000000000000003</v>
      </c>
      <c r="R93" s="202">
        <v>0.56000000000000005</v>
      </c>
      <c r="S93" s="202">
        <v>0.35</v>
      </c>
      <c r="T93" s="202">
        <v>0</v>
      </c>
      <c r="U93" s="202">
        <v>0</v>
      </c>
      <c r="V93" s="202">
        <v>0.28999999999999998</v>
      </c>
      <c r="W93" s="202">
        <v>0.45</v>
      </c>
      <c r="X93" s="202">
        <v>1.35</v>
      </c>
      <c r="Y93" s="202">
        <v>0</v>
      </c>
      <c r="Z93" s="202">
        <v>3.81</v>
      </c>
      <c r="AA93" s="202">
        <v>0.87</v>
      </c>
      <c r="AB93" s="202">
        <v>0</v>
      </c>
      <c r="AC93" s="202">
        <v>19.61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46.56</v>
      </c>
      <c r="AJ93" s="202">
        <v>0</v>
      </c>
      <c r="AK93" s="202">
        <v>15.61</v>
      </c>
      <c r="AL93" s="202">
        <v>0</v>
      </c>
      <c r="AM93" s="202">
        <v>186.77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18.309999999999999</v>
      </c>
      <c r="E94" s="202">
        <v>0</v>
      </c>
      <c r="F94" s="202">
        <v>0</v>
      </c>
      <c r="G94" s="202">
        <v>30.19</v>
      </c>
      <c r="H94" s="202">
        <v>0</v>
      </c>
      <c r="I94" s="202">
        <v>0</v>
      </c>
      <c r="J94" s="202">
        <v>35.94</v>
      </c>
      <c r="K94" s="202">
        <v>223.44</v>
      </c>
      <c r="L94" s="202">
        <v>0.28999999999999998</v>
      </c>
      <c r="M94" s="202">
        <v>1.94</v>
      </c>
      <c r="N94" s="202">
        <v>1.62</v>
      </c>
      <c r="O94" s="202">
        <v>2.29</v>
      </c>
      <c r="P94" s="202">
        <v>0.76</v>
      </c>
      <c r="Q94" s="202">
        <v>0.28000000000000003</v>
      </c>
      <c r="R94" s="202">
        <v>0.56000000000000005</v>
      </c>
      <c r="S94" s="202">
        <v>0.35</v>
      </c>
      <c r="T94" s="202">
        <v>0</v>
      </c>
      <c r="U94" s="202">
        <v>0</v>
      </c>
      <c r="V94" s="202">
        <v>0.28999999999999998</v>
      </c>
      <c r="W94" s="202">
        <v>0.45</v>
      </c>
      <c r="X94" s="202">
        <v>1.35</v>
      </c>
      <c r="Y94" s="202">
        <v>0</v>
      </c>
      <c r="Z94" s="202">
        <v>3.81</v>
      </c>
      <c r="AA94" s="202">
        <v>0.87</v>
      </c>
      <c r="AB94" s="202">
        <v>0</v>
      </c>
      <c r="AC94" s="202">
        <v>19.61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46.56</v>
      </c>
      <c r="AJ94" s="202">
        <v>0</v>
      </c>
      <c r="AK94" s="202">
        <v>15.61</v>
      </c>
      <c r="AL94" s="202">
        <v>0</v>
      </c>
      <c r="AM94" s="202">
        <v>186.77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18.77</v>
      </c>
      <c r="E95" s="202">
        <v>0</v>
      </c>
      <c r="F95" s="202">
        <v>0</v>
      </c>
      <c r="G95" s="202">
        <v>30.19</v>
      </c>
      <c r="H95" s="202">
        <v>0</v>
      </c>
      <c r="I95" s="202">
        <v>0</v>
      </c>
      <c r="J95" s="202">
        <v>35.94</v>
      </c>
      <c r="K95" s="202">
        <v>206</v>
      </c>
      <c r="L95" s="202">
        <v>0</v>
      </c>
      <c r="M95" s="202">
        <v>1.94</v>
      </c>
      <c r="N95" s="202">
        <v>1.62</v>
      </c>
      <c r="O95" s="202">
        <v>2.29</v>
      </c>
      <c r="P95" s="202">
        <v>0.76</v>
      </c>
      <c r="Q95" s="202">
        <v>0.28000000000000003</v>
      </c>
      <c r="R95" s="202">
        <v>0.56000000000000005</v>
      </c>
      <c r="S95" s="202">
        <v>0.35</v>
      </c>
      <c r="T95" s="202">
        <v>0</v>
      </c>
      <c r="U95" s="202">
        <v>0</v>
      </c>
      <c r="V95" s="202">
        <v>0.28999999999999998</v>
      </c>
      <c r="W95" s="202">
        <v>0.45</v>
      </c>
      <c r="X95" s="202">
        <v>1.35</v>
      </c>
      <c r="Y95" s="202">
        <v>0</v>
      </c>
      <c r="Z95" s="202">
        <v>3.81</v>
      </c>
      <c r="AA95" s="202">
        <v>0.87</v>
      </c>
      <c r="AB95" s="202">
        <v>0</v>
      </c>
      <c r="AC95" s="202">
        <v>19.61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46.56</v>
      </c>
      <c r="AJ95" s="202">
        <v>0</v>
      </c>
      <c r="AK95" s="202">
        <v>15.61</v>
      </c>
      <c r="AL95" s="202">
        <v>0</v>
      </c>
      <c r="AM95" s="202">
        <v>186.77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18.77</v>
      </c>
      <c r="E96" s="202">
        <v>0</v>
      </c>
      <c r="F96" s="202">
        <v>0</v>
      </c>
      <c r="G96" s="202">
        <v>30.19</v>
      </c>
      <c r="H96" s="202">
        <v>0</v>
      </c>
      <c r="I96" s="202">
        <v>0</v>
      </c>
      <c r="J96" s="202">
        <v>35.94</v>
      </c>
      <c r="K96" s="202">
        <v>206</v>
      </c>
      <c r="L96" s="202">
        <v>0</v>
      </c>
      <c r="M96" s="202">
        <v>1.94</v>
      </c>
      <c r="N96" s="202">
        <v>1.62</v>
      </c>
      <c r="O96" s="202">
        <v>2.29</v>
      </c>
      <c r="P96" s="202">
        <v>0.76</v>
      </c>
      <c r="Q96" s="202">
        <v>0.28000000000000003</v>
      </c>
      <c r="R96" s="202">
        <v>0.56000000000000005</v>
      </c>
      <c r="S96" s="202">
        <v>0.35</v>
      </c>
      <c r="T96" s="202">
        <v>0</v>
      </c>
      <c r="U96" s="202">
        <v>0</v>
      </c>
      <c r="V96" s="202">
        <v>0.28999999999999998</v>
      </c>
      <c r="W96" s="202">
        <v>0.45</v>
      </c>
      <c r="X96" s="202">
        <v>1.35</v>
      </c>
      <c r="Y96" s="202">
        <v>0</v>
      </c>
      <c r="Z96" s="202">
        <v>3.81</v>
      </c>
      <c r="AA96" s="202">
        <v>0.87</v>
      </c>
      <c r="AB96" s="202">
        <v>0</v>
      </c>
      <c r="AC96" s="202">
        <v>19.61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46.56</v>
      </c>
      <c r="AJ96" s="202">
        <v>0</v>
      </c>
      <c r="AK96" s="202">
        <v>15.61</v>
      </c>
      <c r="AL96" s="202">
        <v>0</v>
      </c>
      <c r="AM96" s="202">
        <v>186.77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18.77</v>
      </c>
      <c r="E97" s="202">
        <v>0</v>
      </c>
      <c r="F97" s="202">
        <v>0</v>
      </c>
      <c r="G97" s="202">
        <v>30.19</v>
      </c>
      <c r="H97" s="202">
        <v>0</v>
      </c>
      <c r="I97" s="202">
        <v>0</v>
      </c>
      <c r="J97" s="202">
        <v>35.94</v>
      </c>
      <c r="K97" s="202">
        <v>170.49</v>
      </c>
      <c r="L97" s="202">
        <v>0.28999999999999998</v>
      </c>
      <c r="M97" s="202">
        <v>1.94</v>
      </c>
      <c r="N97" s="202">
        <v>1.62</v>
      </c>
      <c r="O97" s="202">
        <v>2.29</v>
      </c>
      <c r="P97" s="202">
        <v>0.76</v>
      </c>
      <c r="Q97" s="202">
        <v>0.28000000000000003</v>
      </c>
      <c r="R97" s="202">
        <v>0.56000000000000005</v>
      </c>
      <c r="S97" s="202">
        <v>0.36</v>
      </c>
      <c r="T97" s="202">
        <v>0</v>
      </c>
      <c r="U97" s="202">
        <v>0</v>
      </c>
      <c r="V97" s="202">
        <v>0.28999999999999998</v>
      </c>
      <c r="W97" s="202">
        <v>0.45</v>
      </c>
      <c r="X97" s="202">
        <v>1.35</v>
      </c>
      <c r="Y97" s="202">
        <v>0</v>
      </c>
      <c r="Z97" s="202">
        <v>3.81</v>
      </c>
      <c r="AA97" s="202">
        <v>0.87</v>
      </c>
      <c r="AB97" s="202">
        <v>0</v>
      </c>
      <c r="AC97" s="202">
        <v>20.010000000000002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46.56</v>
      </c>
      <c r="AJ97" s="202">
        <v>0</v>
      </c>
      <c r="AK97" s="202">
        <v>15.61</v>
      </c>
      <c r="AL97" s="202">
        <v>0</v>
      </c>
      <c r="AM97" s="202">
        <v>186.77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18.77</v>
      </c>
      <c r="E98" s="202">
        <v>0</v>
      </c>
      <c r="F98" s="202">
        <v>0</v>
      </c>
      <c r="G98" s="202">
        <v>30.19</v>
      </c>
      <c r="H98" s="202">
        <v>0</v>
      </c>
      <c r="I98" s="202">
        <v>0</v>
      </c>
      <c r="J98" s="202">
        <v>35.94</v>
      </c>
      <c r="K98" s="202">
        <v>102.67</v>
      </c>
      <c r="L98" s="202">
        <v>0.28999999999999998</v>
      </c>
      <c r="M98" s="202">
        <v>1.94</v>
      </c>
      <c r="N98" s="202">
        <v>1.62</v>
      </c>
      <c r="O98" s="202">
        <v>2.29</v>
      </c>
      <c r="P98" s="202">
        <v>0.76</v>
      </c>
      <c r="Q98" s="202">
        <v>0.28000000000000003</v>
      </c>
      <c r="R98" s="202">
        <v>0.56000000000000005</v>
      </c>
      <c r="S98" s="202">
        <v>0.35</v>
      </c>
      <c r="T98" s="202">
        <v>0</v>
      </c>
      <c r="U98" s="202">
        <v>0</v>
      </c>
      <c r="V98" s="202">
        <v>0.28999999999999998</v>
      </c>
      <c r="W98" s="202">
        <v>0.45</v>
      </c>
      <c r="X98" s="202">
        <v>1.35</v>
      </c>
      <c r="Y98" s="202">
        <v>0</v>
      </c>
      <c r="Z98" s="202">
        <v>3.81</v>
      </c>
      <c r="AA98" s="202">
        <v>0.87</v>
      </c>
      <c r="AB98" s="202">
        <v>0</v>
      </c>
      <c r="AC98" s="202">
        <v>20.010000000000002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46.56</v>
      </c>
      <c r="AJ98" s="202">
        <v>0</v>
      </c>
      <c r="AK98" s="202">
        <v>15.61</v>
      </c>
      <c r="AL98" s="202">
        <v>0</v>
      </c>
      <c r="AM98" s="202">
        <v>186.77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0.43906499999999921</v>
      </c>
      <c r="E99">
        <f t="shared" si="0"/>
        <v>0</v>
      </c>
      <c r="F99">
        <f t="shared" si="0"/>
        <v>0</v>
      </c>
      <c r="G99">
        <f t="shared" si="0"/>
        <v>0.72719999999999985</v>
      </c>
      <c r="H99">
        <f t="shared" si="0"/>
        <v>0</v>
      </c>
      <c r="I99">
        <f t="shared" si="0"/>
        <v>0</v>
      </c>
      <c r="J99">
        <f t="shared" si="0"/>
        <v>0.87970000000000093</v>
      </c>
      <c r="K99">
        <f t="shared" si="0"/>
        <v>4.0750249999999992</v>
      </c>
      <c r="L99">
        <f t="shared" si="0"/>
        <v>5.2919999999999946E-2</v>
      </c>
      <c r="M99">
        <f t="shared" si="0"/>
        <v>6.1769999999999985E-2</v>
      </c>
      <c r="N99">
        <f t="shared" si="0"/>
        <v>3.8475000000000051E-2</v>
      </c>
      <c r="O99">
        <f t="shared" si="0"/>
        <v>5.5044999999999962E-2</v>
      </c>
      <c r="P99">
        <f t="shared" si="0"/>
        <v>2.304000000000005E-2</v>
      </c>
      <c r="Q99">
        <f t="shared" si="0"/>
        <v>4.7072499999999989E-2</v>
      </c>
      <c r="R99">
        <f t="shared" si="0"/>
        <v>0.10021749999999999</v>
      </c>
      <c r="S99">
        <f t="shared" si="0"/>
        <v>6.4030000000000087E-2</v>
      </c>
      <c r="T99">
        <f t="shared" si="0"/>
        <v>0</v>
      </c>
      <c r="U99">
        <f t="shared" si="0"/>
        <v>3.2554999999999994E-2</v>
      </c>
      <c r="V99">
        <f t="shared" si="0"/>
        <v>3.495499999999991E-2</v>
      </c>
      <c r="W99">
        <f t="shared" si="0"/>
        <v>3.1265000000000001E-2</v>
      </c>
      <c r="X99">
        <f t="shared" si="0"/>
        <v>5.083249999999994E-2</v>
      </c>
      <c r="Y99">
        <f t="shared" si="0"/>
        <v>0</v>
      </c>
      <c r="Z99">
        <f t="shared" si="0"/>
        <v>0.53139749999999952</v>
      </c>
      <c r="AA99">
        <f t="shared" si="0"/>
        <v>0.14353750000000004</v>
      </c>
      <c r="AB99">
        <f t="shared" si="0"/>
        <v>0</v>
      </c>
      <c r="AC99">
        <f t="shared" si="0"/>
        <v>0.47654750000000029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0.58540999999999999</v>
      </c>
      <c r="AH99">
        <f t="shared" si="0"/>
        <v>0</v>
      </c>
      <c r="AI99">
        <f t="shared" si="0"/>
        <v>0.42923999999999984</v>
      </c>
      <c r="AJ99">
        <f t="shared" si="0"/>
        <v>0</v>
      </c>
      <c r="AK99">
        <f t="shared" si="0"/>
        <v>0.33561499999999966</v>
      </c>
      <c r="AL99">
        <f t="shared" si="0"/>
        <v>0</v>
      </c>
      <c r="AM99">
        <f t="shared" si="0"/>
        <v>4.5104700000000006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45532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4.3390000000000004</v>
      </c>
      <c r="C7" s="95">
        <f>'IDT-1 Calculation'!DG7</f>
        <v>-8</v>
      </c>
      <c r="D7" s="95">
        <f>'IDT-1 Calculation'!DH7</f>
        <v>0</v>
      </c>
      <c r="E7" s="95">
        <f>'IDT-1 Calculation'!DI7</f>
        <v>0</v>
      </c>
      <c r="F7" s="95">
        <f>'IDT-1 Calculation'!DJ7</f>
        <v>3.661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-12</v>
      </c>
      <c r="D8" s="95">
        <f>'IDT-1 Calculation'!DH8</f>
        <v>0</v>
      </c>
      <c r="E8" s="95">
        <f>'IDT-1 Calculation'!DI8</f>
        <v>0</v>
      </c>
      <c r="F8" s="95">
        <f>'IDT-1 Calculation'!DJ8</f>
        <v>12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-10.718999999999999</v>
      </c>
      <c r="D9" s="95">
        <f>'IDT-1 Calculation'!DH9</f>
        <v>0</v>
      </c>
      <c r="E9" s="95">
        <f>'IDT-1 Calculation'!DI9</f>
        <v>0</v>
      </c>
      <c r="F9" s="95">
        <f>'IDT-1 Calculation'!DJ9</f>
        <v>10.718999999999999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-24.233000000000001</v>
      </c>
      <c r="D61" s="95">
        <f>'IDT-1 Calculation'!DH61</f>
        <v>0</v>
      </c>
      <c r="E61" s="95">
        <f>'IDT-1 Calculation'!DI61</f>
        <v>0</v>
      </c>
      <c r="F61" s="95">
        <f>'IDT-1 Calculation'!DJ61</f>
        <v>24.233000000000001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-22</v>
      </c>
      <c r="D62" s="95">
        <f>'IDT-1 Calculation'!DH62</f>
        <v>0</v>
      </c>
      <c r="E62" s="95">
        <f>'IDT-1 Calculation'!DI62</f>
        <v>0</v>
      </c>
      <c r="F62" s="95">
        <f>'IDT-1 Calculation'!DJ62</f>
        <v>22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-2</v>
      </c>
      <c r="D63" s="95">
        <f>'IDT-1 Calculation'!DH63</f>
        <v>0</v>
      </c>
      <c r="E63" s="95">
        <f>'IDT-1 Calculation'!DI63</f>
        <v>0</v>
      </c>
      <c r="F63" s="95">
        <f>'IDT-1 Calculation'!DJ63</f>
        <v>2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0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0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2.169</v>
      </c>
      <c r="C86" s="95">
        <f>'IDT-1 Calculation'!DG86</f>
        <v>-4</v>
      </c>
      <c r="D86" s="95">
        <f>'IDT-1 Calculation'!DH86</f>
        <v>0</v>
      </c>
      <c r="E86" s="95">
        <f>'IDT-1 Calculation'!DI86</f>
        <v>0</v>
      </c>
      <c r="F86" s="95">
        <f>'IDT-1 Calculation'!DJ86</f>
        <v>1.831</v>
      </c>
      <c r="G86" s="100">
        <f t="shared" si="1"/>
        <v>0</v>
      </c>
    </row>
    <row r="87" spans="1:7">
      <c r="A87" s="99" t="s">
        <v>129</v>
      </c>
      <c r="B87" s="95">
        <f>'IDT-1 Calculation'!DF87</f>
        <v>37.963000000000001</v>
      </c>
      <c r="C87" s="95">
        <f>'IDT-1 Calculation'!DG87</f>
        <v>-70</v>
      </c>
      <c r="D87" s="95">
        <f>'IDT-1 Calculation'!DH87</f>
        <v>0</v>
      </c>
      <c r="E87" s="95">
        <f>'IDT-1 Calculation'!DI87</f>
        <v>0</v>
      </c>
      <c r="F87" s="95">
        <f>'IDT-1 Calculation'!DJ87</f>
        <v>32.036999999999999</v>
      </c>
      <c r="G87" s="100">
        <f t="shared" si="1"/>
        <v>0</v>
      </c>
    </row>
    <row r="88" spans="1:7">
      <c r="A88" s="99" t="s">
        <v>130</v>
      </c>
      <c r="B88" s="95">
        <f>'IDT-1 Calculation'!DF88</f>
        <v>32.54</v>
      </c>
      <c r="C88" s="95">
        <f>'IDT-1 Calculation'!DG88</f>
        <v>-60</v>
      </c>
      <c r="D88" s="95">
        <f>'IDT-1 Calculation'!DH88</f>
        <v>0</v>
      </c>
      <c r="E88" s="95">
        <f>'IDT-1 Calculation'!DI88</f>
        <v>0</v>
      </c>
      <c r="F88" s="95">
        <f>'IDT-1 Calculation'!DJ88</f>
        <v>27.46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1.9252749999999999E-2</v>
      </c>
      <c r="C99" s="111">
        <f>SUM(C3:C98)/4000</f>
        <v>-5.3238000000000001E-2</v>
      </c>
      <c r="D99" s="111">
        <f>SUM(D3:D98)/4000</f>
        <v>0</v>
      </c>
      <c r="E99" s="111">
        <f>SUM(E3:E98)/4000</f>
        <v>0</v>
      </c>
      <c r="F99" s="111">
        <f>SUM(F3:F98)/4000</f>
        <v>3.3985250000000002E-2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10.85</v>
      </c>
      <c r="E3" s="202">
        <v>0</v>
      </c>
      <c r="F3" s="202">
        <v>0</v>
      </c>
      <c r="G3" s="202">
        <v>17.600000000000001</v>
      </c>
      <c r="H3" s="202">
        <v>0</v>
      </c>
      <c r="I3" s="202">
        <v>0</v>
      </c>
      <c r="J3" s="202">
        <v>21.58</v>
      </c>
      <c r="K3" s="202">
        <v>76.98</v>
      </c>
      <c r="L3" s="202">
        <v>20.05</v>
      </c>
      <c r="M3" s="202">
        <v>0</v>
      </c>
      <c r="N3" s="202">
        <v>0.94</v>
      </c>
      <c r="O3" s="202">
        <v>1.58</v>
      </c>
      <c r="P3" s="202">
        <v>1.89</v>
      </c>
      <c r="Q3" s="202">
        <v>2.31</v>
      </c>
      <c r="R3" s="202">
        <v>4.96</v>
      </c>
      <c r="S3" s="202">
        <v>2.83</v>
      </c>
      <c r="T3" s="202">
        <v>0</v>
      </c>
      <c r="U3" s="202">
        <v>6.84</v>
      </c>
      <c r="V3" s="202">
        <v>0.16</v>
      </c>
      <c r="W3" s="202">
        <v>0.35</v>
      </c>
      <c r="X3" s="202">
        <v>0.78</v>
      </c>
      <c r="Y3" s="202">
        <v>0</v>
      </c>
      <c r="Z3" s="202">
        <v>27.32</v>
      </c>
      <c r="AA3" s="202">
        <v>11.28</v>
      </c>
      <c r="AB3" s="202">
        <v>0</v>
      </c>
      <c r="AC3" s="202">
        <v>10.41</v>
      </c>
      <c r="AD3" s="202">
        <v>0</v>
      </c>
      <c r="AE3" s="202">
        <v>0</v>
      </c>
      <c r="AF3" s="202">
        <v>0</v>
      </c>
      <c r="AG3" s="202">
        <v>22.11</v>
      </c>
      <c r="AH3" s="202">
        <v>0</v>
      </c>
      <c r="AI3" s="202">
        <v>0</v>
      </c>
      <c r="AJ3" s="202">
        <v>0</v>
      </c>
      <c r="AK3" s="202">
        <v>9.23</v>
      </c>
      <c r="AL3" s="202">
        <v>0</v>
      </c>
      <c r="AM3" s="202">
        <v>111.6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10.85</v>
      </c>
      <c r="E4" s="202">
        <v>0</v>
      </c>
      <c r="F4" s="202">
        <v>0</v>
      </c>
      <c r="G4" s="202">
        <v>17.600000000000001</v>
      </c>
      <c r="H4" s="202">
        <v>0</v>
      </c>
      <c r="I4" s="202">
        <v>0</v>
      </c>
      <c r="J4" s="202">
        <v>21.58</v>
      </c>
      <c r="K4" s="202">
        <v>76.98</v>
      </c>
      <c r="L4" s="202">
        <v>20.05</v>
      </c>
      <c r="M4" s="202">
        <v>0</v>
      </c>
      <c r="N4" s="202">
        <v>0.94</v>
      </c>
      <c r="O4" s="202">
        <v>1.58</v>
      </c>
      <c r="P4" s="202">
        <v>1.89</v>
      </c>
      <c r="Q4" s="202">
        <v>2.31</v>
      </c>
      <c r="R4" s="202">
        <v>4.96</v>
      </c>
      <c r="S4" s="202">
        <v>2.83</v>
      </c>
      <c r="T4" s="202">
        <v>0</v>
      </c>
      <c r="U4" s="202">
        <v>6.84</v>
      </c>
      <c r="V4" s="202">
        <v>0.16</v>
      </c>
      <c r="W4" s="202">
        <v>0.35</v>
      </c>
      <c r="X4" s="202">
        <v>0.78</v>
      </c>
      <c r="Y4" s="202">
        <v>0</v>
      </c>
      <c r="Z4" s="202">
        <v>37.979999999999997</v>
      </c>
      <c r="AA4" s="202">
        <v>11.28</v>
      </c>
      <c r="AB4" s="202">
        <v>0</v>
      </c>
      <c r="AC4" s="202">
        <v>10.41</v>
      </c>
      <c r="AD4" s="202">
        <v>0</v>
      </c>
      <c r="AE4" s="202">
        <v>0</v>
      </c>
      <c r="AF4" s="202">
        <v>0</v>
      </c>
      <c r="AG4" s="202">
        <v>22.11</v>
      </c>
      <c r="AH4" s="202">
        <v>0</v>
      </c>
      <c r="AI4" s="202">
        <v>0</v>
      </c>
      <c r="AJ4" s="202">
        <v>0</v>
      </c>
      <c r="AK4" s="202">
        <v>9.23</v>
      </c>
      <c r="AL4" s="202">
        <v>0</v>
      </c>
      <c r="AM4" s="202">
        <v>111.6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10.85</v>
      </c>
      <c r="E5" s="202">
        <v>0</v>
      </c>
      <c r="F5" s="202">
        <v>0</v>
      </c>
      <c r="G5" s="202">
        <v>17.600000000000001</v>
      </c>
      <c r="H5" s="202">
        <v>0</v>
      </c>
      <c r="I5" s="202">
        <v>0</v>
      </c>
      <c r="J5" s="202">
        <v>21.58</v>
      </c>
      <c r="K5" s="202">
        <v>76.98</v>
      </c>
      <c r="L5" s="202">
        <v>20.05</v>
      </c>
      <c r="M5" s="202">
        <v>0</v>
      </c>
      <c r="N5" s="202">
        <v>0.94</v>
      </c>
      <c r="O5" s="202">
        <v>1.58</v>
      </c>
      <c r="P5" s="202">
        <v>1.89</v>
      </c>
      <c r="Q5" s="202">
        <v>2.17</v>
      </c>
      <c r="R5" s="202">
        <v>4.88</v>
      </c>
      <c r="S5" s="202">
        <v>2.76</v>
      </c>
      <c r="T5" s="202">
        <v>0</v>
      </c>
      <c r="U5" s="202">
        <v>6.84</v>
      </c>
      <c r="V5" s="202">
        <v>0.16</v>
      </c>
      <c r="W5" s="202">
        <v>0.35</v>
      </c>
      <c r="X5" s="202">
        <v>0.78</v>
      </c>
      <c r="Y5" s="202">
        <v>0</v>
      </c>
      <c r="Z5" s="202">
        <v>37.979999999999997</v>
      </c>
      <c r="AA5" s="202">
        <v>11.28</v>
      </c>
      <c r="AB5" s="202">
        <v>0</v>
      </c>
      <c r="AC5" s="202">
        <v>10.41</v>
      </c>
      <c r="AD5" s="202">
        <v>0</v>
      </c>
      <c r="AE5" s="202">
        <v>0</v>
      </c>
      <c r="AF5" s="202">
        <v>0</v>
      </c>
      <c r="AG5" s="202">
        <v>22.11</v>
      </c>
      <c r="AH5" s="202">
        <v>0</v>
      </c>
      <c r="AI5" s="202">
        <v>0</v>
      </c>
      <c r="AJ5" s="202">
        <v>0</v>
      </c>
      <c r="AK5" s="202">
        <v>9.23</v>
      </c>
      <c r="AL5" s="202">
        <v>0</v>
      </c>
      <c r="AM5" s="202">
        <v>111.6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10.85</v>
      </c>
      <c r="E6" s="202">
        <v>0</v>
      </c>
      <c r="F6" s="202">
        <v>0</v>
      </c>
      <c r="G6" s="202">
        <v>17.600000000000001</v>
      </c>
      <c r="H6" s="202">
        <v>0</v>
      </c>
      <c r="I6" s="202">
        <v>0</v>
      </c>
      <c r="J6" s="202">
        <v>21.58</v>
      </c>
      <c r="K6" s="202">
        <v>76.98</v>
      </c>
      <c r="L6" s="202">
        <v>20.05</v>
      </c>
      <c r="M6" s="202">
        <v>0</v>
      </c>
      <c r="N6" s="202">
        <v>0.94</v>
      </c>
      <c r="O6" s="202">
        <v>1.58</v>
      </c>
      <c r="P6" s="202">
        <v>1.89</v>
      </c>
      <c r="Q6" s="202">
        <v>2.31</v>
      </c>
      <c r="R6" s="202">
        <v>4.96</v>
      </c>
      <c r="S6" s="202">
        <v>2.83</v>
      </c>
      <c r="T6" s="202">
        <v>0</v>
      </c>
      <c r="U6" s="202">
        <v>6.84</v>
      </c>
      <c r="V6" s="202">
        <v>0.16</v>
      </c>
      <c r="W6" s="202">
        <v>0.35</v>
      </c>
      <c r="X6" s="202">
        <v>0.78</v>
      </c>
      <c r="Y6" s="202">
        <v>0</v>
      </c>
      <c r="Z6" s="202">
        <v>37.979999999999997</v>
      </c>
      <c r="AA6" s="202">
        <v>11.28</v>
      </c>
      <c r="AB6" s="202">
        <v>0</v>
      </c>
      <c r="AC6" s="202">
        <v>10.41</v>
      </c>
      <c r="AD6" s="202">
        <v>0</v>
      </c>
      <c r="AE6" s="202">
        <v>0</v>
      </c>
      <c r="AF6" s="202">
        <v>0</v>
      </c>
      <c r="AG6" s="202">
        <v>22.11</v>
      </c>
      <c r="AH6" s="202">
        <v>0</v>
      </c>
      <c r="AI6" s="202">
        <v>0</v>
      </c>
      <c r="AJ6" s="202">
        <v>0</v>
      </c>
      <c r="AK6" s="202">
        <v>9.23</v>
      </c>
      <c r="AL6" s="202">
        <v>0</v>
      </c>
      <c r="AM6" s="202">
        <v>111.6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10.85</v>
      </c>
      <c r="E7" s="202">
        <v>0</v>
      </c>
      <c r="F7" s="202">
        <v>0</v>
      </c>
      <c r="G7" s="202">
        <v>17.600000000000001</v>
      </c>
      <c r="H7" s="202">
        <v>0</v>
      </c>
      <c r="I7" s="202">
        <v>0</v>
      </c>
      <c r="J7" s="202">
        <v>21.58</v>
      </c>
      <c r="K7" s="202">
        <v>76.98</v>
      </c>
      <c r="L7" s="202">
        <v>20.05</v>
      </c>
      <c r="M7" s="202">
        <v>0</v>
      </c>
      <c r="N7" s="202">
        <v>0.94</v>
      </c>
      <c r="O7" s="202">
        <v>1.58</v>
      </c>
      <c r="P7" s="202">
        <v>1.89</v>
      </c>
      <c r="Q7" s="202">
        <v>2.31</v>
      </c>
      <c r="R7" s="202">
        <v>4.96</v>
      </c>
      <c r="S7" s="202">
        <v>2.83</v>
      </c>
      <c r="T7" s="202">
        <v>0</v>
      </c>
      <c r="U7" s="202">
        <v>6.84</v>
      </c>
      <c r="V7" s="202">
        <v>0.16</v>
      </c>
      <c r="W7" s="202">
        <v>0.35</v>
      </c>
      <c r="X7" s="202">
        <v>0.78</v>
      </c>
      <c r="Y7" s="202">
        <v>0</v>
      </c>
      <c r="Z7" s="202">
        <v>2.2000000000000002</v>
      </c>
      <c r="AA7" s="202">
        <v>11.27</v>
      </c>
      <c r="AB7" s="202">
        <v>0</v>
      </c>
      <c r="AC7" s="202">
        <v>10.41</v>
      </c>
      <c r="AD7" s="202">
        <v>0</v>
      </c>
      <c r="AE7" s="202">
        <v>0</v>
      </c>
      <c r="AF7" s="202">
        <v>0</v>
      </c>
      <c r="AG7" s="202">
        <v>21.63</v>
      </c>
      <c r="AH7" s="202">
        <v>0</v>
      </c>
      <c r="AI7" s="202">
        <v>0</v>
      </c>
      <c r="AJ7" s="202">
        <v>0</v>
      </c>
      <c r="AK7" s="202">
        <v>9.23</v>
      </c>
      <c r="AL7" s="202">
        <v>0</v>
      </c>
      <c r="AM7" s="202">
        <v>111.6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10.85</v>
      </c>
      <c r="E8" s="202">
        <v>0</v>
      </c>
      <c r="F8" s="202">
        <v>0</v>
      </c>
      <c r="G8" s="202">
        <v>17.600000000000001</v>
      </c>
      <c r="H8" s="202">
        <v>0</v>
      </c>
      <c r="I8" s="202">
        <v>0</v>
      </c>
      <c r="J8" s="202">
        <v>21.58</v>
      </c>
      <c r="K8" s="202">
        <v>76.98</v>
      </c>
      <c r="L8" s="202">
        <v>20.05</v>
      </c>
      <c r="M8" s="202">
        <v>0</v>
      </c>
      <c r="N8" s="202">
        <v>0.94</v>
      </c>
      <c r="O8" s="202">
        <v>1.58</v>
      </c>
      <c r="P8" s="202">
        <v>1.89</v>
      </c>
      <c r="Q8" s="202">
        <v>2.31</v>
      </c>
      <c r="R8" s="202">
        <v>4.96</v>
      </c>
      <c r="S8" s="202">
        <v>2.83</v>
      </c>
      <c r="T8" s="202">
        <v>0</v>
      </c>
      <c r="U8" s="202">
        <v>6.84</v>
      </c>
      <c r="V8" s="202">
        <v>0.16</v>
      </c>
      <c r="W8" s="202">
        <v>0.35</v>
      </c>
      <c r="X8" s="202">
        <v>0.78</v>
      </c>
      <c r="Y8" s="202">
        <v>0</v>
      </c>
      <c r="Z8" s="202">
        <v>37.979999999999997</v>
      </c>
      <c r="AA8" s="202">
        <v>11.27</v>
      </c>
      <c r="AB8" s="202">
        <v>0</v>
      </c>
      <c r="AC8" s="202">
        <v>10.41</v>
      </c>
      <c r="AD8" s="202">
        <v>0</v>
      </c>
      <c r="AE8" s="202">
        <v>0</v>
      </c>
      <c r="AF8" s="202">
        <v>0</v>
      </c>
      <c r="AG8" s="202">
        <v>21.63</v>
      </c>
      <c r="AH8" s="202">
        <v>0</v>
      </c>
      <c r="AI8" s="202">
        <v>0</v>
      </c>
      <c r="AJ8" s="202">
        <v>0</v>
      </c>
      <c r="AK8" s="202">
        <v>9.23</v>
      </c>
      <c r="AL8" s="202">
        <v>0</v>
      </c>
      <c r="AM8" s="202">
        <v>111.6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10.85</v>
      </c>
      <c r="E9" s="202">
        <v>0</v>
      </c>
      <c r="F9" s="202">
        <v>0</v>
      </c>
      <c r="G9" s="202">
        <v>17.600000000000001</v>
      </c>
      <c r="H9" s="202">
        <v>0</v>
      </c>
      <c r="I9" s="202">
        <v>0</v>
      </c>
      <c r="J9" s="202">
        <v>21.58</v>
      </c>
      <c r="K9" s="202">
        <v>76.98</v>
      </c>
      <c r="L9" s="202">
        <v>20.05</v>
      </c>
      <c r="M9" s="202">
        <v>0</v>
      </c>
      <c r="N9" s="202">
        <v>0.94</v>
      </c>
      <c r="O9" s="202">
        <v>1.58</v>
      </c>
      <c r="P9" s="202">
        <v>1.89</v>
      </c>
      <c r="Q9" s="202">
        <v>2.31</v>
      </c>
      <c r="R9" s="202">
        <v>4.96</v>
      </c>
      <c r="S9" s="202">
        <v>2.83</v>
      </c>
      <c r="T9" s="202">
        <v>0</v>
      </c>
      <c r="U9" s="202">
        <v>6.84</v>
      </c>
      <c r="V9" s="202">
        <v>0</v>
      </c>
      <c r="W9" s="202">
        <v>0.35</v>
      </c>
      <c r="X9" s="202">
        <v>0.78</v>
      </c>
      <c r="Y9" s="202">
        <v>0</v>
      </c>
      <c r="Z9" s="202">
        <v>37.979999999999997</v>
      </c>
      <c r="AA9" s="202">
        <v>11.27</v>
      </c>
      <c r="AB9" s="202">
        <v>0</v>
      </c>
      <c r="AC9" s="202">
        <v>10.41</v>
      </c>
      <c r="AD9" s="202">
        <v>0</v>
      </c>
      <c r="AE9" s="202">
        <v>0</v>
      </c>
      <c r="AF9" s="202">
        <v>0</v>
      </c>
      <c r="AG9" s="202">
        <v>21.63</v>
      </c>
      <c r="AH9" s="202">
        <v>0</v>
      </c>
      <c r="AI9" s="202">
        <v>0</v>
      </c>
      <c r="AJ9" s="202">
        <v>0</v>
      </c>
      <c r="AK9" s="202">
        <v>9.23</v>
      </c>
      <c r="AL9" s="202">
        <v>0</v>
      </c>
      <c r="AM9" s="202">
        <v>111.6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10.85</v>
      </c>
      <c r="E10" s="202">
        <v>0</v>
      </c>
      <c r="F10" s="202">
        <v>0</v>
      </c>
      <c r="G10" s="202">
        <v>17.600000000000001</v>
      </c>
      <c r="H10" s="202">
        <v>0</v>
      </c>
      <c r="I10" s="202">
        <v>0</v>
      </c>
      <c r="J10" s="202">
        <v>21.58</v>
      </c>
      <c r="K10" s="202">
        <v>76.98</v>
      </c>
      <c r="L10" s="202">
        <v>20.05</v>
      </c>
      <c r="M10" s="202">
        <v>0</v>
      </c>
      <c r="N10" s="202">
        <v>0.94</v>
      </c>
      <c r="O10" s="202">
        <v>1.58</v>
      </c>
      <c r="P10" s="202">
        <v>1.89</v>
      </c>
      <c r="Q10" s="202">
        <v>2.31</v>
      </c>
      <c r="R10" s="202">
        <v>4.96</v>
      </c>
      <c r="S10" s="202">
        <v>2.83</v>
      </c>
      <c r="T10" s="202">
        <v>0</v>
      </c>
      <c r="U10" s="202">
        <v>6.84</v>
      </c>
      <c r="V10" s="202">
        <v>0.16</v>
      </c>
      <c r="W10" s="202">
        <v>0.35</v>
      </c>
      <c r="X10" s="202">
        <v>0.78</v>
      </c>
      <c r="Y10" s="202">
        <v>0</v>
      </c>
      <c r="Z10" s="202">
        <v>37.979999999999997</v>
      </c>
      <c r="AA10" s="202">
        <v>11.27</v>
      </c>
      <c r="AB10" s="202">
        <v>0</v>
      </c>
      <c r="AC10" s="202">
        <v>10.41</v>
      </c>
      <c r="AD10" s="202">
        <v>0</v>
      </c>
      <c r="AE10" s="202">
        <v>0</v>
      </c>
      <c r="AF10" s="202">
        <v>0</v>
      </c>
      <c r="AG10" s="202">
        <v>21.63</v>
      </c>
      <c r="AH10" s="202">
        <v>0</v>
      </c>
      <c r="AI10" s="202">
        <v>0</v>
      </c>
      <c r="AJ10" s="202">
        <v>0</v>
      </c>
      <c r="AK10" s="202">
        <v>9.23</v>
      </c>
      <c r="AL10" s="202">
        <v>0</v>
      </c>
      <c r="AM10" s="202">
        <v>111.6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10.85</v>
      </c>
      <c r="E11" s="202">
        <v>0</v>
      </c>
      <c r="F11" s="202">
        <v>0</v>
      </c>
      <c r="G11" s="202">
        <v>17.600000000000001</v>
      </c>
      <c r="H11" s="202">
        <v>0</v>
      </c>
      <c r="I11" s="202">
        <v>0</v>
      </c>
      <c r="J11" s="202">
        <v>21.58</v>
      </c>
      <c r="K11" s="202">
        <v>76.98</v>
      </c>
      <c r="L11" s="202">
        <v>20.05</v>
      </c>
      <c r="M11" s="202">
        <v>0</v>
      </c>
      <c r="N11" s="202">
        <v>0.94</v>
      </c>
      <c r="O11" s="202">
        <v>1.58</v>
      </c>
      <c r="P11" s="202">
        <v>1.89</v>
      </c>
      <c r="Q11" s="202">
        <v>2.31</v>
      </c>
      <c r="R11" s="202">
        <v>4.96</v>
      </c>
      <c r="S11" s="202">
        <v>2.83</v>
      </c>
      <c r="T11" s="202">
        <v>0</v>
      </c>
      <c r="U11" s="202">
        <v>6.84</v>
      </c>
      <c r="V11" s="202">
        <v>0.16</v>
      </c>
      <c r="W11" s="202">
        <v>0.35</v>
      </c>
      <c r="X11" s="202">
        <v>0.78</v>
      </c>
      <c r="Y11" s="202">
        <v>0</v>
      </c>
      <c r="Z11" s="202">
        <v>37.979999999999997</v>
      </c>
      <c r="AA11" s="202">
        <v>11.27</v>
      </c>
      <c r="AB11" s="202">
        <v>0</v>
      </c>
      <c r="AC11" s="202">
        <v>10.41</v>
      </c>
      <c r="AD11" s="202">
        <v>0</v>
      </c>
      <c r="AE11" s="202">
        <v>0</v>
      </c>
      <c r="AF11" s="202">
        <v>0</v>
      </c>
      <c r="AG11" s="202">
        <v>21.63</v>
      </c>
      <c r="AH11" s="202">
        <v>0</v>
      </c>
      <c r="AI11" s="202">
        <v>0</v>
      </c>
      <c r="AJ11" s="202">
        <v>0</v>
      </c>
      <c r="AK11" s="202">
        <v>9.23</v>
      </c>
      <c r="AL11" s="202">
        <v>0</v>
      </c>
      <c r="AM11" s="202">
        <v>111.6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10.85</v>
      </c>
      <c r="E12" s="202">
        <v>0</v>
      </c>
      <c r="F12" s="202">
        <v>0</v>
      </c>
      <c r="G12" s="202">
        <v>17.600000000000001</v>
      </c>
      <c r="H12" s="202">
        <v>0</v>
      </c>
      <c r="I12" s="202">
        <v>0</v>
      </c>
      <c r="J12" s="202">
        <v>21.58</v>
      </c>
      <c r="K12" s="202">
        <v>76.98</v>
      </c>
      <c r="L12" s="202">
        <v>20.05</v>
      </c>
      <c r="M12" s="202">
        <v>0</v>
      </c>
      <c r="N12" s="202">
        <v>0.94</v>
      </c>
      <c r="O12" s="202">
        <v>1.58</v>
      </c>
      <c r="P12" s="202">
        <v>1.89</v>
      </c>
      <c r="Q12" s="202">
        <v>2.31</v>
      </c>
      <c r="R12" s="202">
        <v>4.96</v>
      </c>
      <c r="S12" s="202">
        <v>2.83</v>
      </c>
      <c r="T12" s="202">
        <v>0</v>
      </c>
      <c r="U12" s="202">
        <v>6.84</v>
      </c>
      <c r="V12" s="202">
        <v>0.16</v>
      </c>
      <c r="W12" s="202">
        <v>0.35</v>
      </c>
      <c r="X12" s="202">
        <v>0.78</v>
      </c>
      <c r="Y12" s="202">
        <v>0</v>
      </c>
      <c r="Z12" s="202">
        <v>37.979999999999997</v>
      </c>
      <c r="AA12" s="202">
        <v>11.27</v>
      </c>
      <c r="AB12" s="202">
        <v>0</v>
      </c>
      <c r="AC12" s="202">
        <v>10.41</v>
      </c>
      <c r="AD12" s="202">
        <v>0</v>
      </c>
      <c r="AE12" s="202">
        <v>0</v>
      </c>
      <c r="AF12" s="202">
        <v>0</v>
      </c>
      <c r="AG12" s="202">
        <v>21.95</v>
      </c>
      <c r="AH12" s="202">
        <v>0</v>
      </c>
      <c r="AI12" s="202">
        <v>0</v>
      </c>
      <c r="AJ12" s="202">
        <v>0</v>
      </c>
      <c r="AK12" s="202">
        <v>9.23</v>
      </c>
      <c r="AL12" s="202">
        <v>0</v>
      </c>
      <c r="AM12" s="202">
        <v>111.6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10.85</v>
      </c>
      <c r="E13" s="202">
        <v>0</v>
      </c>
      <c r="F13" s="202">
        <v>0</v>
      </c>
      <c r="G13" s="202">
        <v>17.600000000000001</v>
      </c>
      <c r="H13" s="202">
        <v>0</v>
      </c>
      <c r="I13" s="202">
        <v>0</v>
      </c>
      <c r="J13" s="202">
        <v>21.58</v>
      </c>
      <c r="K13" s="202">
        <v>76.98</v>
      </c>
      <c r="L13" s="202">
        <v>20.05</v>
      </c>
      <c r="M13" s="202">
        <v>0</v>
      </c>
      <c r="N13" s="202">
        <v>0.94</v>
      </c>
      <c r="O13" s="202">
        <v>1.58</v>
      </c>
      <c r="P13" s="202">
        <v>1.89</v>
      </c>
      <c r="Q13" s="202">
        <v>2.31</v>
      </c>
      <c r="R13" s="202">
        <v>4.96</v>
      </c>
      <c r="S13" s="202">
        <v>2.83</v>
      </c>
      <c r="T13" s="202">
        <v>0</v>
      </c>
      <c r="U13" s="202">
        <v>6.84</v>
      </c>
      <c r="V13" s="202">
        <v>0.16</v>
      </c>
      <c r="W13" s="202">
        <v>0.35</v>
      </c>
      <c r="X13" s="202">
        <v>0.78</v>
      </c>
      <c r="Y13" s="202">
        <v>0</v>
      </c>
      <c r="Z13" s="202">
        <v>37.979999999999997</v>
      </c>
      <c r="AA13" s="202">
        <v>11.27</v>
      </c>
      <c r="AB13" s="202">
        <v>0</v>
      </c>
      <c r="AC13" s="202">
        <v>10.41</v>
      </c>
      <c r="AD13" s="202">
        <v>0</v>
      </c>
      <c r="AE13" s="202">
        <v>0</v>
      </c>
      <c r="AF13" s="202">
        <v>0</v>
      </c>
      <c r="AG13" s="202">
        <v>21.63</v>
      </c>
      <c r="AH13" s="202">
        <v>0</v>
      </c>
      <c r="AI13" s="202">
        <v>0</v>
      </c>
      <c r="AJ13" s="202">
        <v>0</v>
      </c>
      <c r="AK13" s="202">
        <v>9.23</v>
      </c>
      <c r="AL13" s="202">
        <v>0</v>
      </c>
      <c r="AM13" s="202">
        <v>111.6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10.85</v>
      </c>
      <c r="E14" s="202">
        <v>0</v>
      </c>
      <c r="F14" s="202">
        <v>0</v>
      </c>
      <c r="G14" s="202">
        <v>17.600000000000001</v>
      </c>
      <c r="H14" s="202">
        <v>0</v>
      </c>
      <c r="I14" s="202">
        <v>0</v>
      </c>
      <c r="J14" s="202">
        <v>21.58</v>
      </c>
      <c r="K14" s="202">
        <v>76.930000000000007</v>
      </c>
      <c r="L14" s="202">
        <v>20.05</v>
      </c>
      <c r="M14" s="202">
        <v>0</v>
      </c>
      <c r="N14" s="202">
        <v>0.94</v>
      </c>
      <c r="O14" s="202">
        <v>1.58</v>
      </c>
      <c r="P14" s="202">
        <v>1.89</v>
      </c>
      <c r="Q14" s="202">
        <v>2.31</v>
      </c>
      <c r="R14" s="202">
        <v>4.96</v>
      </c>
      <c r="S14" s="202">
        <v>2.83</v>
      </c>
      <c r="T14" s="202">
        <v>0</v>
      </c>
      <c r="U14" s="202">
        <v>6.84</v>
      </c>
      <c r="V14" s="202">
        <v>0.16</v>
      </c>
      <c r="W14" s="202">
        <v>0.35</v>
      </c>
      <c r="X14" s="202">
        <v>0.78</v>
      </c>
      <c r="Y14" s="202">
        <v>0</v>
      </c>
      <c r="Z14" s="202">
        <v>37.979999999999997</v>
      </c>
      <c r="AA14" s="202">
        <v>11.27</v>
      </c>
      <c r="AB14" s="202">
        <v>0</v>
      </c>
      <c r="AC14" s="202">
        <v>10.41</v>
      </c>
      <c r="AD14" s="202">
        <v>0</v>
      </c>
      <c r="AE14" s="202">
        <v>0</v>
      </c>
      <c r="AF14" s="202">
        <v>0</v>
      </c>
      <c r="AG14" s="202">
        <v>21.63</v>
      </c>
      <c r="AH14" s="202">
        <v>0</v>
      </c>
      <c r="AI14" s="202">
        <v>0</v>
      </c>
      <c r="AJ14" s="202">
        <v>0</v>
      </c>
      <c r="AK14" s="202">
        <v>9.23</v>
      </c>
      <c r="AL14" s="202">
        <v>0</v>
      </c>
      <c r="AM14" s="202">
        <v>111.6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10.85</v>
      </c>
      <c r="E15" s="202">
        <v>0</v>
      </c>
      <c r="F15" s="202">
        <v>0</v>
      </c>
      <c r="G15" s="202">
        <v>17.600000000000001</v>
      </c>
      <c r="H15" s="202">
        <v>0</v>
      </c>
      <c r="I15" s="202">
        <v>0</v>
      </c>
      <c r="J15" s="202">
        <v>21.58</v>
      </c>
      <c r="K15" s="202">
        <v>76.53</v>
      </c>
      <c r="L15" s="202">
        <v>20.05</v>
      </c>
      <c r="M15" s="202">
        <v>0</v>
      </c>
      <c r="N15" s="202">
        <v>0.94</v>
      </c>
      <c r="O15" s="202">
        <v>1.58</v>
      </c>
      <c r="P15" s="202">
        <v>1.89</v>
      </c>
      <c r="Q15" s="202">
        <v>2.2200000000000002</v>
      </c>
      <c r="R15" s="202">
        <v>4.8</v>
      </c>
      <c r="S15" s="202">
        <v>2.82</v>
      </c>
      <c r="T15" s="202">
        <v>0</v>
      </c>
      <c r="U15" s="202">
        <v>6.84</v>
      </c>
      <c r="V15" s="202">
        <v>0.16</v>
      </c>
      <c r="W15" s="202">
        <v>0.3</v>
      </c>
      <c r="X15" s="202">
        <v>0.78</v>
      </c>
      <c r="Y15" s="202">
        <v>0</v>
      </c>
      <c r="Z15" s="202">
        <v>37.979999999999997</v>
      </c>
      <c r="AA15" s="202">
        <v>11.27</v>
      </c>
      <c r="AB15" s="202">
        <v>0</v>
      </c>
      <c r="AC15" s="202">
        <v>10.41</v>
      </c>
      <c r="AD15" s="202">
        <v>0</v>
      </c>
      <c r="AE15" s="202">
        <v>0</v>
      </c>
      <c r="AF15" s="202">
        <v>0</v>
      </c>
      <c r="AG15" s="202">
        <v>21.63</v>
      </c>
      <c r="AH15" s="202">
        <v>0</v>
      </c>
      <c r="AI15" s="202">
        <v>0</v>
      </c>
      <c r="AJ15" s="202">
        <v>0</v>
      </c>
      <c r="AK15" s="202">
        <v>9.23</v>
      </c>
      <c r="AL15" s="202">
        <v>0</v>
      </c>
      <c r="AM15" s="202">
        <v>111.6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10.85</v>
      </c>
      <c r="E16" s="202">
        <v>0</v>
      </c>
      <c r="F16" s="202">
        <v>0</v>
      </c>
      <c r="G16" s="202">
        <v>17.600000000000001</v>
      </c>
      <c r="H16" s="202">
        <v>0</v>
      </c>
      <c r="I16" s="202">
        <v>0</v>
      </c>
      <c r="J16" s="202">
        <v>21.58</v>
      </c>
      <c r="K16" s="202">
        <v>76.53</v>
      </c>
      <c r="L16" s="202">
        <v>20.05</v>
      </c>
      <c r="M16" s="202">
        <v>0</v>
      </c>
      <c r="N16" s="202">
        <v>0.94</v>
      </c>
      <c r="O16" s="202">
        <v>1.58</v>
      </c>
      <c r="P16" s="202">
        <v>1.89</v>
      </c>
      <c r="Q16" s="202">
        <v>2.2200000000000002</v>
      </c>
      <c r="R16" s="202">
        <v>4.8</v>
      </c>
      <c r="S16" s="202">
        <v>2.82</v>
      </c>
      <c r="T16" s="202">
        <v>0</v>
      </c>
      <c r="U16" s="202">
        <v>6.84</v>
      </c>
      <c r="V16" s="202">
        <v>0.16</v>
      </c>
      <c r="W16" s="202">
        <v>0.28999999999999998</v>
      </c>
      <c r="X16" s="202">
        <v>0.78</v>
      </c>
      <c r="Y16" s="202">
        <v>0</v>
      </c>
      <c r="Z16" s="202">
        <v>37.979999999999997</v>
      </c>
      <c r="AA16" s="202">
        <v>11.27</v>
      </c>
      <c r="AB16" s="202">
        <v>0</v>
      </c>
      <c r="AC16" s="202">
        <v>10.41</v>
      </c>
      <c r="AD16" s="202">
        <v>0</v>
      </c>
      <c r="AE16" s="202">
        <v>0</v>
      </c>
      <c r="AF16" s="202">
        <v>0</v>
      </c>
      <c r="AG16" s="202">
        <v>21.63</v>
      </c>
      <c r="AH16" s="202">
        <v>0</v>
      </c>
      <c r="AI16" s="202">
        <v>0</v>
      </c>
      <c r="AJ16" s="202">
        <v>0</v>
      </c>
      <c r="AK16" s="202">
        <v>9.23</v>
      </c>
      <c r="AL16" s="202">
        <v>0</v>
      </c>
      <c r="AM16" s="202">
        <v>111.6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10.85</v>
      </c>
      <c r="E17" s="202">
        <v>0</v>
      </c>
      <c r="F17" s="202">
        <v>0</v>
      </c>
      <c r="G17" s="202">
        <v>17.600000000000001</v>
      </c>
      <c r="H17" s="202">
        <v>0</v>
      </c>
      <c r="I17" s="202">
        <v>0</v>
      </c>
      <c r="J17" s="202">
        <v>21.58</v>
      </c>
      <c r="K17" s="202">
        <v>76.53</v>
      </c>
      <c r="L17" s="202">
        <v>20.05</v>
      </c>
      <c r="M17" s="202">
        <v>0</v>
      </c>
      <c r="N17" s="202">
        <v>0.94</v>
      </c>
      <c r="O17" s="202">
        <v>1.58</v>
      </c>
      <c r="P17" s="202">
        <v>1.89</v>
      </c>
      <c r="Q17" s="202">
        <v>2.2200000000000002</v>
      </c>
      <c r="R17" s="202">
        <v>4.8</v>
      </c>
      <c r="S17" s="202">
        <v>2.82</v>
      </c>
      <c r="T17" s="202">
        <v>0</v>
      </c>
      <c r="U17" s="202">
        <v>6.84</v>
      </c>
      <c r="V17" s="202">
        <v>0.16</v>
      </c>
      <c r="W17" s="202">
        <v>0.26</v>
      </c>
      <c r="X17" s="202">
        <v>0.78</v>
      </c>
      <c r="Y17" s="202">
        <v>0</v>
      </c>
      <c r="Z17" s="202">
        <v>37.979999999999997</v>
      </c>
      <c r="AA17" s="202">
        <v>11.27</v>
      </c>
      <c r="AB17" s="202">
        <v>0</v>
      </c>
      <c r="AC17" s="202">
        <v>10.41</v>
      </c>
      <c r="AD17" s="202">
        <v>0</v>
      </c>
      <c r="AE17" s="202">
        <v>0</v>
      </c>
      <c r="AF17" s="202">
        <v>0</v>
      </c>
      <c r="AG17" s="202">
        <v>21.63</v>
      </c>
      <c r="AH17" s="202">
        <v>0</v>
      </c>
      <c r="AI17" s="202">
        <v>0</v>
      </c>
      <c r="AJ17" s="202">
        <v>0</v>
      </c>
      <c r="AK17" s="202">
        <v>9.23</v>
      </c>
      <c r="AL17" s="202">
        <v>0</v>
      </c>
      <c r="AM17" s="202">
        <v>111.6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10.85</v>
      </c>
      <c r="E18" s="202">
        <v>0</v>
      </c>
      <c r="F18" s="202">
        <v>0</v>
      </c>
      <c r="G18" s="202">
        <v>17.600000000000001</v>
      </c>
      <c r="H18" s="202">
        <v>0</v>
      </c>
      <c r="I18" s="202">
        <v>0</v>
      </c>
      <c r="J18" s="202">
        <v>21.58</v>
      </c>
      <c r="K18" s="202">
        <v>76.53</v>
      </c>
      <c r="L18" s="202">
        <v>20.05</v>
      </c>
      <c r="M18" s="202">
        <v>0</v>
      </c>
      <c r="N18" s="202">
        <v>0.94</v>
      </c>
      <c r="O18" s="202">
        <v>1.58</v>
      </c>
      <c r="P18" s="202">
        <v>1.89</v>
      </c>
      <c r="Q18" s="202">
        <v>2.2200000000000002</v>
      </c>
      <c r="R18" s="202">
        <v>4.8</v>
      </c>
      <c r="S18" s="202">
        <v>2.82</v>
      </c>
      <c r="T18" s="202">
        <v>0</v>
      </c>
      <c r="U18" s="202">
        <v>6.84</v>
      </c>
      <c r="V18" s="202">
        <v>0.16</v>
      </c>
      <c r="W18" s="202">
        <v>0.25</v>
      </c>
      <c r="X18" s="202">
        <v>0.78</v>
      </c>
      <c r="Y18" s="202">
        <v>0</v>
      </c>
      <c r="Z18" s="202">
        <v>37.979999999999997</v>
      </c>
      <c r="AA18" s="202">
        <v>11.27</v>
      </c>
      <c r="AB18" s="202">
        <v>0</v>
      </c>
      <c r="AC18" s="202">
        <v>10.41</v>
      </c>
      <c r="AD18" s="202">
        <v>0</v>
      </c>
      <c r="AE18" s="202">
        <v>0</v>
      </c>
      <c r="AF18" s="202">
        <v>0</v>
      </c>
      <c r="AG18" s="202">
        <v>21.63</v>
      </c>
      <c r="AH18" s="202">
        <v>0</v>
      </c>
      <c r="AI18" s="202">
        <v>0</v>
      </c>
      <c r="AJ18" s="202">
        <v>0</v>
      </c>
      <c r="AK18" s="202">
        <v>9.23</v>
      </c>
      <c r="AL18" s="202">
        <v>0</v>
      </c>
      <c r="AM18" s="202">
        <v>111.6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10.85</v>
      </c>
      <c r="E19" s="202">
        <v>0</v>
      </c>
      <c r="F19" s="202">
        <v>0</v>
      </c>
      <c r="G19" s="202">
        <v>17.600000000000001</v>
      </c>
      <c r="H19" s="202">
        <v>0</v>
      </c>
      <c r="I19" s="202">
        <v>0</v>
      </c>
      <c r="J19" s="202">
        <v>21.58</v>
      </c>
      <c r="K19" s="202">
        <v>76.53</v>
      </c>
      <c r="L19" s="202">
        <v>20.05</v>
      </c>
      <c r="M19" s="202">
        <v>0</v>
      </c>
      <c r="N19" s="202">
        <v>0.94</v>
      </c>
      <c r="O19" s="202">
        <v>1.58</v>
      </c>
      <c r="P19" s="202">
        <v>1.89</v>
      </c>
      <c r="Q19" s="202">
        <v>2.2200000000000002</v>
      </c>
      <c r="R19" s="202">
        <v>4.8</v>
      </c>
      <c r="S19" s="202">
        <v>2.82</v>
      </c>
      <c r="T19" s="202">
        <v>0</v>
      </c>
      <c r="U19" s="202">
        <v>6.84</v>
      </c>
      <c r="V19" s="202">
        <v>0.16</v>
      </c>
      <c r="W19" s="202">
        <v>0</v>
      </c>
      <c r="X19" s="202">
        <v>0.78</v>
      </c>
      <c r="Y19" s="202">
        <v>0</v>
      </c>
      <c r="Z19" s="202">
        <v>37.979999999999997</v>
      </c>
      <c r="AA19" s="202">
        <v>11.27</v>
      </c>
      <c r="AB19" s="202">
        <v>0</v>
      </c>
      <c r="AC19" s="202">
        <v>10.41</v>
      </c>
      <c r="AD19" s="202">
        <v>0</v>
      </c>
      <c r="AE19" s="202">
        <v>0</v>
      </c>
      <c r="AF19" s="202">
        <v>0</v>
      </c>
      <c r="AG19" s="202">
        <v>21.63</v>
      </c>
      <c r="AH19" s="202">
        <v>0</v>
      </c>
      <c r="AI19" s="202">
        <v>0</v>
      </c>
      <c r="AJ19" s="202">
        <v>0</v>
      </c>
      <c r="AK19" s="202">
        <v>9.23</v>
      </c>
      <c r="AL19" s="202">
        <v>0</v>
      </c>
      <c r="AM19" s="202">
        <v>111.6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10.85</v>
      </c>
      <c r="E20" s="202">
        <v>0</v>
      </c>
      <c r="F20" s="202">
        <v>0</v>
      </c>
      <c r="G20" s="202">
        <v>17.600000000000001</v>
      </c>
      <c r="H20" s="202">
        <v>0</v>
      </c>
      <c r="I20" s="202">
        <v>0</v>
      </c>
      <c r="J20" s="202">
        <v>21.58</v>
      </c>
      <c r="K20" s="202">
        <v>76.53</v>
      </c>
      <c r="L20" s="202">
        <v>20.05</v>
      </c>
      <c r="M20" s="202">
        <v>0</v>
      </c>
      <c r="N20" s="202">
        <v>0.94</v>
      </c>
      <c r="O20" s="202">
        <v>1.58</v>
      </c>
      <c r="P20" s="202">
        <v>1.89</v>
      </c>
      <c r="Q20" s="202">
        <v>2.2200000000000002</v>
      </c>
      <c r="R20" s="202">
        <v>4.8</v>
      </c>
      <c r="S20" s="202">
        <v>2.82</v>
      </c>
      <c r="T20" s="202">
        <v>0</v>
      </c>
      <c r="U20" s="202">
        <v>6.84</v>
      </c>
      <c r="V20" s="202">
        <v>0.16</v>
      </c>
      <c r="W20" s="202">
        <v>0.25</v>
      </c>
      <c r="X20" s="202">
        <v>0.78</v>
      </c>
      <c r="Y20" s="202">
        <v>0</v>
      </c>
      <c r="Z20" s="202">
        <v>37.979999999999997</v>
      </c>
      <c r="AA20" s="202">
        <v>11.27</v>
      </c>
      <c r="AB20" s="202">
        <v>0</v>
      </c>
      <c r="AC20" s="202">
        <v>10.41</v>
      </c>
      <c r="AD20" s="202">
        <v>0</v>
      </c>
      <c r="AE20" s="202">
        <v>0</v>
      </c>
      <c r="AF20" s="202">
        <v>0</v>
      </c>
      <c r="AG20" s="202">
        <v>21.63</v>
      </c>
      <c r="AH20" s="202">
        <v>0</v>
      </c>
      <c r="AI20" s="202">
        <v>0</v>
      </c>
      <c r="AJ20" s="202">
        <v>0</v>
      </c>
      <c r="AK20" s="202">
        <v>9.23</v>
      </c>
      <c r="AL20" s="202">
        <v>0</v>
      </c>
      <c r="AM20" s="202">
        <v>111.6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10.85</v>
      </c>
      <c r="E21" s="202">
        <v>0</v>
      </c>
      <c r="F21" s="202">
        <v>0</v>
      </c>
      <c r="G21" s="202">
        <v>17.600000000000001</v>
      </c>
      <c r="H21" s="202">
        <v>0</v>
      </c>
      <c r="I21" s="202">
        <v>0</v>
      </c>
      <c r="J21" s="202">
        <v>21.58</v>
      </c>
      <c r="K21" s="202">
        <v>76.53</v>
      </c>
      <c r="L21" s="202">
        <v>20.05</v>
      </c>
      <c r="M21" s="202">
        <v>0</v>
      </c>
      <c r="N21" s="202">
        <v>0.94</v>
      </c>
      <c r="O21" s="202">
        <v>1.58</v>
      </c>
      <c r="P21" s="202">
        <v>1.89</v>
      </c>
      <c r="Q21" s="202">
        <v>2.2200000000000002</v>
      </c>
      <c r="R21" s="202">
        <v>4.8</v>
      </c>
      <c r="S21" s="202">
        <v>2.82</v>
      </c>
      <c r="T21" s="202">
        <v>0</v>
      </c>
      <c r="U21" s="202">
        <v>6.84</v>
      </c>
      <c r="V21" s="202">
        <v>0.16</v>
      </c>
      <c r="W21" s="202">
        <v>0</v>
      </c>
      <c r="X21" s="202">
        <v>0.78</v>
      </c>
      <c r="Y21" s="202">
        <v>0</v>
      </c>
      <c r="Z21" s="202">
        <v>37.979999999999997</v>
      </c>
      <c r="AA21" s="202">
        <v>8.2200000000000006</v>
      </c>
      <c r="AB21" s="202">
        <v>0</v>
      </c>
      <c r="AC21" s="202">
        <v>10.41</v>
      </c>
      <c r="AD21" s="202">
        <v>0</v>
      </c>
      <c r="AE21" s="202">
        <v>0</v>
      </c>
      <c r="AF21" s="202">
        <v>0</v>
      </c>
      <c r="AG21" s="202">
        <v>21.63</v>
      </c>
      <c r="AH21" s="202">
        <v>0</v>
      </c>
      <c r="AI21" s="202">
        <v>0</v>
      </c>
      <c r="AJ21" s="202">
        <v>0</v>
      </c>
      <c r="AK21" s="202">
        <v>9.23</v>
      </c>
      <c r="AL21" s="202">
        <v>0</v>
      </c>
      <c r="AM21" s="202">
        <v>111.6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10.85</v>
      </c>
      <c r="E22" s="202">
        <v>0</v>
      </c>
      <c r="F22" s="202">
        <v>0</v>
      </c>
      <c r="G22" s="202">
        <v>17.600000000000001</v>
      </c>
      <c r="H22" s="202">
        <v>0</v>
      </c>
      <c r="I22" s="202">
        <v>0</v>
      </c>
      <c r="J22" s="202">
        <v>21.58</v>
      </c>
      <c r="K22" s="202">
        <v>76.53</v>
      </c>
      <c r="L22" s="202">
        <v>20.05</v>
      </c>
      <c r="M22" s="202">
        <v>0</v>
      </c>
      <c r="N22" s="202">
        <v>0.94</v>
      </c>
      <c r="O22" s="202">
        <v>1.58</v>
      </c>
      <c r="P22" s="202">
        <v>1.89</v>
      </c>
      <c r="Q22" s="202">
        <v>2.2200000000000002</v>
      </c>
      <c r="R22" s="202">
        <v>4.8</v>
      </c>
      <c r="S22" s="202">
        <v>2.82</v>
      </c>
      <c r="T22" s="202">
        <v>0</v>
      </c>
      <c r="U22" s="202">
        <v>6.84</v>
      </c>
      <c r="V22" s="202">
        <v>0.16</v>
      </c>
      <c r="W22" s="202">
        <v>0.25</v>
      </c>
      <c r="X22" s="202">
        <v>0.91</v>
      </c>
      <c r="Y22" s="202">
        <v>0</v>
      </c>
      <c r="Z22" s="202">
        <v>37.979999999999997</v>
      </c>
      <c r="AA22" s="202">
        <v>8.2200000000000006</v>
      </c>
      <c r="AB22" s="202">
        <v>0</v>
      </c>
      <c r="AC22" s="202">
        <v>10.41</v>
      </c>
      <c r="AD22" s="202">
        <v>0</v>
      </c>
      <c r="AE22" s="202">
        <v>0</v>
      </c>
      <c r="AF22" s="202">
        <v>0</v>
      </c>
      <c r="AG22" s="202">
        <v>21.63</v>
      </c>
      <c r="AH22" s="202">
        <v>0</v>
      </c>
      <c r="AI22" s="202">
        <v>0</v>
      </c>
      <c r="AJ22" s="202">
        <v>0</v>
      </c>
      <c r="AK22" s="202">
        <v>9.23</v>
      </c>
      <c r="AL22" s="202">
        <v>0</v>
      </c>
      <c r="AM22" s="202">
        <v>111.6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10.85</v>
      </c>
      <c r="E23" s="202">
        <v>0</v>
      </c>
      <c r="F23" s="202">
        <v>0</v>
      </c>
      <c r="G23" s="202">
        <v>17.600000000000001</v>
      </c>
      <c r="H23" s="202">
        <v>0</v>
      </c>
      <c r="I23" s="202">
        <v>0</v>
      </c>
      <c r="J23" s="202">
        <v>21.58</v>
      </c>
      <c r="K23" s="202">
        <v>76.53</v>
      </c>
      <c r="L23" s="202">
        <v>20.05</v>
      </c>
      <c r="M23" s="202">
        <v>0</v>
      </c>
      <c r="N23" s="202">
        <v>0.94</v>
      </c>
      <c r="O23" s="202">
        <v>1.58</v>
      </c>
      <c r="P23" s="202">
        <v>1.89</v>
      </c>
      <c r="Q23" s="202">
        <v>2.2200000000000002</v>
      </c>
      <c r="R23" s="202">
        <v>4.8</v>
      </c>
      <c r="S23" s="202">
        <v>2.82</v>
      </c>
      <c r="T23" s="202">
        <v>0</v>
      </c>
      <c r="U23" s="202">
        <v>6.84</v>
      </c>
      <c r="V23" s="202">
        <v>0.16</v>
      </c>
      <c r="W23" s="202">
        <v>0</v>
      </c>
      <c r="X23" s="202">
        <v>0.78</v>
      </c>
      <c r="Y23" s="202">
        <v>0</v>
      </c>
      <c r="Z23" s="202">
        <v>37.979999999999997</v>
      </c>
      <c r="AA23" s="202">
        <v>8.2200000000000006</v>
      </c>
      <c r="AB23" s="202">
        <v>0</v>
      </c>
      <c r="AC23" s="202">
        <v>10.19</v>
      </c>
      <c r="AD23" s="202">
        <v>0</v>
      </c>
      <c r="AE23" s="202">
        <v>0</v>
      </c>
      <c r="AF23" s="202">
        <v>0</v>
      </c>
      <c r="AG23" s="202">
        <v>22.43</v>
      </c>
      <c r="AH23" s="202">
        <v>0</v>
      </c>
      <c r="AI23" s="202">
        <v>0</v>
      </c>
      <c r="AJ23" s="202">
        <v>0</v>
      </c>
      <c r="AK23" s="202">
        <v>9.23</v>
      </c>
      <c r="AL23" s="202">
        <v>0</v>
      </c>
      <c r="AM23" s="202">
        <v>111.6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10.85</v>
      </c>
      <c r="E24" s="202">
        <v>0</v>
      </c>
      <c r="F24" s="202">
        <v>0</v>
      </c>
      <c r="G24" s="202">
        <v>17.600000000000001</v>
      </c>
      <c r="H24" s="202">
        <v>0</v>
      </c>
      <c r="I24" s="202">
        <v>0</v>
      </c>
      <c r="J24" s="202">
        <v>21.58</v>
      </c>
      <c r="K24" s="202">
        <v>76.53</v>
      </c>
      <c r="L24" s="202">
        <v>20.05</v>
      </c>
      <c r="M24" s="202">
        <v>0</v>
      </c>
      <c r="N24" s="202">
        <v>0.94</v>
      </c>
      <c r="O24" s="202">
        <v>1.58</v>
      </c>
      <c r="P24" s="202">
        <v>1.89</v>
      </c>
      <c r="Q24" s="202">
        <v>2.2200000000000002</v>
      </c>
      <c r="R24" s="202">
        <v>4.8</v>
      </c>
      <c r="S24" s="202">
        <v>2.82</v>
      </c>
      <c r="T24" s="202">
        <v>0</v>
      </c>
      <c r="U24" s="202">
        <v>6.84</v>
      </c>
      <c r="V24" s="202">
        <v>0.16</v>
      </c>
      <c r="W24" s="202">
        <v>0</v>
      </c>
      <c r="X24" s="202">
        <v>0.78</v>
      </c>
      <c r="Y24" s="202">
        <v>0</v>
      </c>
      <c r="Z24" s="202">
        <v>37.979999999999997</v>
      </c>
      <c r="AA24" s="202">
        <v>8.2200000000000006</v>
      </c>
      <c r="AB24" s="202">
        <v>0</v>
      </c>
      <c r="AC24" s="202">
        <v>10.19</v>
      </c>
      <c r="AD24" s="202">
        <v>0</v>
      </c>
      <c r="AE24" s="202">
        <v>0</v>
      </c>
      <c r="AF24" s="202">
        <v>0</v>
      </c>
      <c r="AG24" s="202">
        <v>22.43</v>
      </c>
      <c r="AH24" s="202">
        <v>0</v>
      </c>
      <c r="AI24" s="202">
        <v>0</v>
      </c>
      <c r="AJ24" s="202">
        <v>0</v>
      </c>
      <c r="AK24" s="202">
        <v>9.23</v>
      </c>
      <c r="AL24" s="202">
        <v>0</v>
      </c>
      <c r="AM24" s="202">
        <v>111.6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10.85</v>
      </c>
      <c r="E25" s="202">
        <v>0</v>
      </c>
      <c r="F25" s="202">
        <v>0</v>
      </c>
      <c r="G25" s="202">
        <v>17.600000000000001</v>
      </c>
      <c r="H25" s="202">
        <v>0</v>
      </c>
      <c r="I25" s="202">
        <v>0</v>
      </c>
      <c r="J25" s="202">
        <v>21.58</v>
      </c>
      <c r="K25" s="202">
        <v>76.53</v>
      </c>
      <c r="L25" s="202">
        <v>20.05</v>
      </c>
      <c r="M25" s="202">
        <v>0</v>
      </c>
      <c r="N25" s="202">
        <v>0.94</v>
      </c>
      <c r="O25" s="202">
        <v>1.58</v>
      </c>
      <c r="P25" s="202">
        <v>1.89</v>
      </c>
      <c r="Q25" s="202">
        <v>2.2200000000000002</v>
      </c>
      <c r="R25" s="202">
        <v>4.8</v>
      </c>
      <c r="S25" s="202">
        <v>2.82</v>
      </c>
      <c r="T25" s="202">
        <v>0</v>
      </c>
      <c r="U25" s="202">
        <v>6.84</v>
      </c>
      <c r="V25" s="202">
        <v>0.16</v>
      </c>
      <c r="W25" s="202">
        <v>0</v>
      </c>
      <c r="X25" s="202">
        <v>0.78</v>
      </c>
      <c r="Y25" s="202">
        <v>0</v>
      </c>
      <c r="Z25" s="202">
        <v>37.979999999999997</v>
      </c>
      <c r="AA25" s="202">
        <v>8.2200000000000006</v>
      </c>
      <c r="AB25" s="202">
        <v>0</v>
      </c>
      <c r="AC25" s="202">
        <v>10.19</v>
      </c>
      <c r="AD25" s="202">
        <v>0</v>
      </c>
      <c r="AE25" s="202">
        <v>0</v>
      </c>
      <c r="AF25" s="202">
        <v>0</v>
      </c>
      <c r="AG25" s="202">
        <v>22.43</v>
      </c>
      <c r="AH25" s="202">
        <v>0</v>
      </c>
      <c r="AI25" s="202">
        <v>0</v>
      </c>
      <c r="AJ25" s="202">
        <v>0</v>
      </c>
      <c r="AK25" s="202">
        <v>9.23</v>
      </c>
      <c r="AL25" s="202">
        <v>0</v>
      </c>
      <c r="AM25" s="202">
        <v>111.6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10.85</v>
      </c>
      <c r="E26" s="202">
        <v>0</v>
      </c>
      <c r="F26" s="202">
        <v>0</v>
      </c>
      <c r="G26" s="202">
        <v>17.600000000000001</v>
      </c>
      <c r="H26" s="202">
        <v>0</v>
      </c>
      <c r="I26" s="202">
        <v>0</v>
      </c>
      <c r="J26" s="202">
        <v>21.58</v>
      </c>
      <c r="K26" s="202">
        <v>76.53</v>
      </c>
      <c r="L26" s="202">
        <v>20.05</v>
      </c>
      <c r="M26" s="202">
        <v>0</v>
      </c>
      <c r="N26" s="202">
        <v>0.94</v>
      </c>
      <c r="O26" s="202">
        <v>1.58</v>
      </c>
      <c r="P26" s="202">
        <v>1.89</v>
      </c>
      <c r="Q26" s="202">
        <v>2.2200000000000002</v>
      </c>
      <c r="R26" s="202">
        <v>4.8</v>
      </c>
      <c r="S26" s="202">
        <v>2.82</v>
      </c>
      <c r="T26" s="202">
        <v>0</v>
      </c>
      <c r="U26" s="202">
        <v>6.84</v>
      </c>
      <c r="V26" s="202">
        <v>0.16</v>
      </c>
      <c r="W26" s="202">
        <v>0</v>
      </c>
      <c r="X26" s="202">
        <v>0.78</v>
      </c>
      <c r="Y26" s="202">
        <v>0</v>
      </c>
      <c r="Z26" s="202">
        <v>37.979999999999997</v>
      </c>
      <c r="AA26" s="202">
        <v>8.2200000000000006</v>
      </c>
      <c r="AB26" s="202">
        <v>0</v>
      </c>
      <c r="AC26" s="202">
        <v>10.19</v>
      </c>
      <c r="AD26" s="202">
        <v>0</v>
      </c>
      <c r="AE26" s="202">
        <v>0</v>
      </c>
      <c r="AF26" s="202">
        <v>0</v>
      </c>
      <c r="AG26" s="202">
        <v>22.43</v>
      </c>
      <c r="AH26" s="202">
        <v>0</v>
      </c>
      <c r="AI26" s="202">
        <v>0</v>
      </c>
      <c r="AJ26" s="202">
        <v>0</v>
      </c>
      <c r="AK26" s="202">
        <v>9.23</v>
      </c>
      <c r="AL26" s="202">
        <v>0</v>
      </c>
      <c r="AM26" s="202">
        <v>111.6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10.59</v>
      </c>
      <c r="E27" s="202">
        <v>0</v>
      </c>
      <c r="F27" s="202">
        <v>0</v>
      </c>
      <c r="G27" s="202">
        <v>17.54</v>
      </c>
      <c r="H27" s="202">
        <v>0</v>
      </c>
      <c r="I27" s="202">
        <v>0</v>
      </c>
      <c r="J27" s="202">
        <v>21.58</v>
      </c>
      <c r="K27" s="202">
        <v>76.53</v>
      </c>
      <c r="L27" s="202">
        <v>20.05</v>
      </c>
      <c r="M27" s="202">
        <v>0</v>
      </c>
      <c r="N27" s="202">
        <v>0.94</v>
      </c>
      <c r="O27" s="202">
        <v>1.58</v>
      </c>
      <c r="P27" s="202">
        <v>1.89</v>
      </c>
      <c r="Q27" s="202">
        <v>2.2200000000000002</v>
      </c>
      <c r="R27" s="202">
        <v>4.8</v>
      </c>
      <c r="S27" s="202">
        <v>2.82</v>
      </c>
      <c r="T27" s="202">
        <v>0</v>
      </c>
      <c r="U27" s="202">
        <v>6.84</v>
      </c>
      <c r="V27" s="202">
        <v>0.16</v>
      </c>
      <c r="W27" s="202">
        <v>0.25</v>
      </c>
      <c r="X27" s="202">
        <v>1.37</v>
      </c>
      <c r="Y27" s="202">
        <v>0</v>
      </c>
      <c r="Z27" s="202">
        <v>37.979999999999997</v>
      </c>
      <c r="AA27" s="202">
        <v>11.27</v>
      </c>
      <c r="AB27" s="202">
        <v>0</v>
      </c>
      <c r="AC27" s="202">
        <v>10.19</v>
      </c>
      <c r="AD27" s="202">
        <v>0</v>
      </c>
      <c r="AE27" s="202">
        <v>0</v>
      </c>
      <c r="AF27" s="202">
        <v>0</v>
      </c>
      <c r="AG27" s="202">
        <v>22.43</v>
      </c>
      <c r="AH27" s="202">
        <v>0</v>
      </c>
      <c r="AI27" s="202">
        <v>0</v>
      </c>
      <c r="AJ27" s="202">
        <v>0</v>
      </c>
      <c r="AK27" s="202">
        <v>9.23</v>
      </c>
      <c r="AL27" s="202">
        <v>0</v>
      </c>
      <c r="AM27" s="202">
        <v>111.6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10.59</v>
      </c>
      <c r="E28" s="202">
        <v>0</v>
      </c>
      <c r="F28" s="202">
        <v>0</v>
      </c>
      <c r="G28" s="202">
        <v>17.54</v>
      </c>
      <c r="H28" s="202">
        <v>0</v>
      </c>
      <c r="I28" s="202">
        <v>0</v>
      </c>
      <c r="J28" s="202">
        <v>21.58</v>
      </c>
      <c r="K28" s="202">
        <v>76.53</v>
      </c>
      <c r="L28" s="202">
        <v>20.05</v>
      </c>
      <c r="M28" s="202">
        <v>0</v>
      </c>
      <c r="N28" s="202">
        <v>0.94</v>
      </c>
      <c r="O28" s="202">
        <v>1.58</v>
      </c>
      <c r="P28" s="202">
        <v>1.89</v>
      </c>
      <c r="Q28" s="202">
        <v>2.2200000000000002</v>
      </c>
      <c r="R28" s="202">
        <v>4.8</v>
      </c>
      <c r="S28" s="202">
        <v>2.82</v>
      </c>
      <c r="T28" s="202">
        <v>0</v>
      </c>
      <c r="U28" s="202">
        <v>6.84</v>
      </c>
      <c r="V28" s="202">
        <v>0.16</v>
      </c>
      <c r="W28" s="202">
        <v>0.25</v>
      </c>
      <c r="X28" s="202">
        <v>0.78</v>
      </c>
      <c r="Y28" s="202">
        <v>0</v>
      </c>
      <c r="Z28" s="202">
        <v>37.979999999999997</v>
      </c>
      <c r="AA28" s="202">
        <v>11.27</v>
      </c>
      <c r="AB28" s="202">
        <v>0</v>
      </c>
      <c r="AC28" s="202">
        <v>10.19</v>
      </c>
      <c r="AD28" s="202">
        <v>0</v>
      </c>
      <c r="AE28" s="202">
        <v>0</v>
      </c>
      <c r="AF28" s="202">
        <v>0</v>
      </c>
      <c r="AG28" s="202">
        <v>22.6</v>
      </c>
      <c r="AH28" s="202">
        <v>0</v>
      </c>
      <c r="AI28" s="202">
        <v>0</v>
      </c>
      <c r="AJ28" s="202">
        <v>0</v>
      </c>
      <c r="AK28" s="202">
        <v>9.23</v>
      </c>
      <c r="AL28" s="202">
        <v>0</v>
      </c>
      <c r="AM28" s="202">
        <v>111.6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10.59</v>
      </c>
      <c r="E29" s="202">
        <v>0</v>
      </c>
      <c r="F29" s="202">
        <v>0</v>
      </c>
      <c r="G29" s="202">
        <v>17.54</v>
      </c>
      <c r="H29" s="202">
        <v>0</v>
      </c>
      <c r="I29" s="202">
        <v>0</v>
      </c>
      <c r="J29" s="202">
        <v>21.58</v>
      </c>
      <c r="K29" s="202">
        <v>76.53</v>
      </c>
      <c r="L29" s="202">
        <v>20.05</v>
      </c>
      <c r="M29" s="202">
        <v>0</v>
      </c>
      <c r="N29" s="202">
        <v>0.94</v>
      </c>
      <c r="O29" s="202">
        <v>1.58</v>
      </c>
      <c r="P29" s="202">
        <v>1.89</v>
      </c>
      <c r="Q29" s="202">
        <v>2.2200000000000002</v>
      </c>
      <c r="R29" s="202">
        <v>4.8</v>
      </c>
      <c r="S29" s="202">
        <v>2.82</v>
      </c>
      <c r="T29" s="202">
        <v>0</v>
      </c>
      <c r="U29" s="202">
        <v>6.84</v>
      </c>
      <c r="V29" s="202">
        <v>0.16</v>
      </c>
      <c r="W29" s="202">
        <v>0.25</v>
      </c>
      <c r="X29" s="202">
        <v>0.78</v>
      </c>
      <c r="Y29" s="202">
        <v>0</v>
      </c>
      <c r="Z29" s="202">
        <v>37.979999999999997</v>
      </c>
      <c r="AA29" s="202">
        <v>8.2200000000000006</v>
      </c>
      <c r="AB29" s="202">
        <v>0</v>
      </c>
      <c r="AC29" s="202">
        <v>10.19</v>
      </c>
      <c r="AD29" s="202">
        <v>0</v>
      </c>
      <c r="AE29" s="202">
        <v>0</v>
      </c>
      <c r="AF29" s="202">
        <v>0</v>
      </c>
      <c r="AG29" s="202">
        <v>22.6</v>
      </c>
      <c r="AH29" s="202">
        <v>0</v>
      </c>
      <c r="AI29" s="202">
        <v>0</v>
      </c>
      <c r="AJ29" s="202">
        <v>0</v>
      </c>
      <c r="AK29" s="202">
        <v>9.23</v>
      </c>
      <c r="AL29" s="202">
        <v>0</v>
      </c>
      <c r="AM29" s="202">
        <v>111.6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10.59</v>
      </c>
      <c r="E30" s="202">
        <v>0</v>
      </c>
      <c r="F30" s="202">
        <v>0</v>
      </c>
      <c r="G30" s="202">
        <v>17.54</v>
      </c>
      <c r="H30" s="202">
        <v>0</v>
      </c>
      <c r="I30" s="202">
        <v>0</v>
      </c>
      <c r="J30" s="202">
        <v>21.58</v>
      </c>
      <c r="K30" s="202">
        <v>76.53</v>
      </c>
      <c r="L30" s="202">
        <v>20.05</v>
      </c>
      <c r="M30" s="202">
        <v>0</v>
      </c>
      <c r="N30" s="202">
        <v>0.94</v>
      </c>
      <c r="O30" s="202">
        <v>1.58</v>
      </c>
      <c r="P30" s="202">
        <v>1.89</v>
      </c>
      <c r="Q30" s="202">
        <v>2.2200000000000002</v>
      </c>
      <c r="R30" s="202">
        <v>4.8</v>
      </c>
      <c r="S30" s="202">
        <v>2.82</v>
      </c>
      <c r="T30" s="202">
        <v>0</v>
      </c>
      <c r="U30" s="202">
        <v>6.84</v>
      </c>
      <c r="V30" s="202">
        <v>0.16</v>
      </c>
      <c r="W30" s="202">
        <v>0.25</v>
      </c>
      <c r="X30" s="202">
        <v>0.78</v>
      </c>
      <c r="Y30" s="202">
        <v>0</v>
      </c>
      <c r="Z30" s="202">
        <v>37.979999999999997</v>
      </c>
      <c r="AA30" s="202">
        <v>8.2200000000000006</v>
      </c>
      <c r="AB30" s="202">
        <v>0</v>
      </c>
      <c r="AC30" s="202">
        <v>10.19</v>
      </c>
      <c r="AD30" s="202">
        <v>0</v>
      </c>
      <c r="AE30" s="202">
        <v>0</v>
      </c>
      <c r="AF30" s="202">
        <v>0</v>
      </c>
      <c r="AG30" s="202">
        <v>22.6</v>
      </c>
      <c r="AH30" s="202">
        <v>0</v>
      </c>
      <c r="AI30" s="202">
        <v>0</v>
      </c>
      <c r="AJ30" s="202">
        <v>0</v>
      </c>
      <c r="AK30" s="202">
        <v>9.23</v>
      </c>
      <c r="AL30" s="202">
        <v>0</v>
      </c>
      <c r="AM30" s="202">
        <v>111.6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10.59</v>
      </c>
      <c r="E31" s="202">
        <v>0</v>
      </c>
      <c r="F31" s="202">
        <v>0</v>
      </c>
      <c r="G31" s="202">
        <v>17.54</v>
      </c>
      <c r="H31" s="202">
        <v>0</v>
      </c>
      <c r="I31" s="202">
        <v>0</v>
      </c>
      <c r="J31" s="202">
        <v>21.58</v>
      </c>
      <c r="K31" s="202">
        <v>76.53</v>
      </c>
      <c r="L31" s="202">
        <v>20.05</v>
      </c>
      <c r="M31" s="202">
        <v>0</v>
      </c>
      <c r="N31" s="202">
        <v>0.94</v>
      </c>
      <c r="O31" s="202">
        <v>1.58</v>
      </c>
      <c r="P31" s="202">
        <v>1.89</v>
      </c>
      <c r="Q31" s="202">
        <v>2.2200000000000002</v>
      </c>
      <c r="R31" s="202">
        <v>4.8</v>
      </c>
      <c r="S31" s="202">
        <v>2.82</v>
      </c>
      <c r="T31" s="202">
        <v>0</v>
      </c>
      <c r="U31" s="202">
        <v>13.6</v>
      </c>
      <c r="V31" s="202">
        <v>0.16</v>
      </c>
      <c r="W31" s="202">
        <v>0.25</v>
      </c>
      <c r="X31" s="202">
        <v>0.78</v>
      </c>
      <c r="Y31" s="202">
        <v>0</v>
      </c>
      <c r="Z31" s="202">
        <v>37.979999999999997</v>
      </c>
      <c r="AA31" s="202">
        <v>8.2200000000000006</v>
      </c>
      <c r="AB31" s="202">
        <v>0</v>
      </c>
      <c r="AC31" s="202">
        <v>10.41</v>
      </c>
      <c r="AD31" s="202">
        <v>0</v>
      </c>
      <c r="AE31" s="202">
        <v>0</v>
      </c>
      <c r="AF31" s="202">
        <v>0</v>
      </c>
      <c r="AG31" s="202">
        <v>22.43</v>
      </c>
      <c r="AH31" s="202">
        <v>0</v>
      </c>
      <c r="AI31" s="202">
        <v>0</v>
      </c>
      <c r="AJ31" s="202">
        <v>0</v>
      </c>
      <c r="AK31" s="202">
        <v>9.23</v>
      </c>
      <c r="AL31" s="202">
        <v>0</v>
      </c>
      <c r="AM31" s="202">
        <v>111.6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10.59</v>
      </c>
      <c r="E32" s="202">
        <v>0</v>
      </c>
      <c r="F32" s="202">
        <v>0</v>
      </c>
      <c r="G32" s="202">
        <v>17.54</v>
      </c>
      <c r="H32" s="202">
        <v>0</v>
      </c>
      <c r="I32" s="202">
        <v>0</v>
      </c>
      <c r="J32" s="202">
        <v>21.58</v>
      </c>
      <c r="K32" s="202">
        <v>76.53</v>
      </c>
      <c r="L32" s="202">
        <v>20.05</v>
      </c>
      <c r="M32" s="202">
        <v>0</v>
      </c>
      <c r="N32" s="202">
        <v>0.94</v>
      </c>
      <c r="O32" s="202">
        <v>1.58</v>
      </c>
      <c r="P32" s="202">
        <v>1.89</v>
      </c>
      <c r="Q32" s="202">
        <v>2.2200000000000002</v>
      </c>
      <c r="R32" s="202">
        <v>4.8</v>
      </c>
      <c r="S32" s="202">
        <v>2.82</v>
      </c>
      <c r="T32" s="202">
        <v>0</v>
      </c>
      <c r="U32" s="202">
        <v>7.5</v>
      </c>
      <c r="V32" s="202">
        <v>0.16</v>
      </c>
      <c r="W32" s="202">
        <v>0.25</v>
      </c>
      <c r="X32" s="202">
        <v>0.78</v>
      </c>
      <c r="Y32" s="202">
        <v>0</v>
      </c>
      <c r="Z32" s="202">
        <v>37.979999999999997</v>
      </c>
      <c r="AA32" s="202">
        <v>8.2200000000000006</v>
      </c>
      <c r="AB32" s="202">
        <v>0</v>
      </c>
      <c r="AC32" s="202">
        <v>10.41</v>
      </c>
      <c r="AD32" s="202">
        <v>0</v>
      </c>
      <c r="AE32" s="202">
        <v>0</v>
      </c>
      <c r="AF32" s="202">
        <v>0</v>
      </c>
      <c r="AG32" s="202">
        <v>22.43</v>
      </c>
      <c r="AH32" s="202">
        <v>0</v>
      </c>
      <c r="AI32" s="202">
        <v>0</v>
      </c>
      <c r="AJ32" s="202">
        <v>0</v>
      </c>
      <c r="AK32" s="202">
        <v>9.23</v>
      </c>
      <c r="AL32" s="202">
        <v>0</v>
      </c>
      <c r="AM32" s="202">
        <v>111.6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10.59</v>
      </c>
      <c r="E33" s="202">
        <v>0</v>
      </c>
      <c r="F33" s="202">
        <v>0</v>
      </c>
      <c r="G33" s="202">
        <v>17.54</v>
      </c>
      <c r="H33" s="202">
        <v>0</v>
      </c>
      <c r="I33" s="202">
        <v>0</v>
      </c>
      <c r="J33" s="202">
        <v>21.58</v>
      </c>
      <c r="K33" s="202">
        <v>76.53</v>
      </c>
      <c r="L33" s="202">
        <v>20.05</v>
      </c>
      <c r="M33" s="202">
        <v>0</v>
      </c>
      <c r="N33" s="202">
        <v>0.94</v>
      </c>
      <c r="O33" s="202">
        <v>1.58</v>
      </c>
      <c r="P33" s="202">
        <v>1.89</v>
      </c>
      <c r="Q33" s="202">
        <v>2.2200000000000002</v>
      </c>
      <c r="R33" s="202">
        <v>4.8</v>
      </c>
      <c r="S33" s="202">
        <v>2.82</v>
      </c>
      <c r="T33" s="202">
        <v>0</v>
      </c>
      <c r="U33" s="202">
        <v>7.67</v>
      </c>
      <c r="V33" s="202">
        <v>0.16</v>
      </c>
      <c r="W33" s="202">
        <v>1.48</v>
      </c>
      <c r="X33" s="202">
        <v>3.07</v>
      </c>
      <c r="Y33" s="202">
        <v>0</v>
      </c>
      <c r="Z33" s="202">
        <v>38.71</v>
      </c>
      <c r="AA33" s="202">
        <v>8.2200000000000006</v>
      </c>
      <c r="AB33" s="202">
        <v>0</v>
      </c>
      <c r="AC33" s="202">
        <v>10.41</v>
      </c>
      <c r="AD33" s="202">
        <v>0</v>
      </c>
      <c r="AE33" s="202">
        <v>0</v>
      </c>
      <c r="AF33" s="202">
        <v>0</v>
      </c>
      <c r="AG33" s="202">
        <v>22.43</v>
      </c>
      <c r="AH33" s="202">
        <v>0</v>
      </c>
      <c r="AI33" s="202">
        <v>0</v>
      </c>
      <c r="AJ33" s="202">
        <v>0</v>
      </c>
      <c r="AK33" s="202">
        <v>9.23</v>
      </c>
      <c r="AL33" s="202">
        <v>0</v>
      </c>
      <c r="AM33" s="202">
        <v>111.6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10.59</v>
      </c>
      <c r="E34" s="202">
        <v>0</v>
      </c>
      <c r="F34" s="202">
        <v>0</v>
      </c>
      <c r="G34" s="202">
        <v>17.54</v>
      </c>
      <c r="H34" s="202">
        <v>0</v>
      </c>
      <c r="I34" s="202">
        <v>0</v>
      </c>
      <c r="J34" s="202">
        <v>21.58</v>
      </c>
      <c r="K34" s="202">
        <v>76.53</v>
      </c>
      <c r="L34" s="202">
        <v>20.05</v>
      </c>
      <c r="M34" s="202">
        <v>0</v>
      </c>
      <c r="N34" s="202">
        <v>0.94</v>
      </c>
      <c r="O34" s="202">
        <v>1.58</v>
      </c>
      <c r="P34" s="202">
        <v>1.89</v>
      </c>
      <c r="Q34" s="202">
        <v>2.2200000000000002</v>
      </c>
      <c r="R34" s="202">
        <v>4.8</v>
      </c>
      <c r="S34" s="202">
        <v>2.82</v>
      </c>
      <c r="T34" s="202">
        <v>0</v>
      </c>
      <c r="U34" s="202">
        <v>7.84</v>
      </c>
      <c r="V34" s="202">
        <v>0.16</v>
      </c>
      <c r="W34" s="202">
        <v>1.48</v>
      </c>
      <c r="X34" s="202">
        <v>3.07</v>
      </c>
      <c r="Y34" s="202">
        <v>0</v>
      </c>
      <c r="Z34" s="202">
        <v>38.71</v>
      </c>
      <c r="AA34" s="202">
        <v>8.2200000000000006</v>
      </c>
      <c r="AB34" s="202">
        <v>0</v>
      </c>
      <c r="AC34" s="202">
        <v>10.41</v>
      </c>
      <c r="AD34" s="202">
        <v>0</v>
      </c>
      <c r="AE34" s="202">
        <v>0</v>
      </c>
      <c r="AF34" s="202">
        <v>0</v>
      </c>
      <c r="AG34" s="202">
        <v>22.43</v>
      </c>
      <c r="AH34" s="202">
        <v>0</v>
      </c>
      <c r="AI34" s="202">
        <v>0</v>
      </c>
      <c r="AJ34" s="202">
        <v>0</v>
      </c>
      <c r="AK34" s="202">
        <v>9.23</v>
      </c>
      <c r="AL34" s="202">
        <v>0</v>
      </c>
      <c r="AM34" s="202">
        <v>111.6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10.59</v>
      </c>
      <c r="E35" s="202">
        <v>0</v>
      </c>
      <c r="F35" s="202">
        <v>0</v>
      </c>
      <c r="G35" s="202">
        <v>17.54</v>
      </c>
      <c r="H35" s="202">
        <v>0</v>
      </c>
      <c r="I35" s="202">
        <v>0</v>
      </c>
      <c r="J35" s="202">
        <v>21.13</v>
      </c>
      <c r="K35" s="202">
        <v>76.53</v>
      </c>
      <c r="L35" s="202">
        <v>20.05</v>
      </c>
      <c r="M35" s="202">
        <v>0</v>
      </c>
      <c r="N35" s="202">
        <v>0.94</v>
      </c>
      <c r="O35" s="202">
        <v>1.58</v>
      </c>
      <c r="P35" s="202">
        <v>1.89</v>
      </c>
      <c r="Q35" s="202">
        <v>2.2200000000000002</v>
      </c>
      <c r="R35" s="202">
        <v>4.8</v>
      </c>
      <c r="S35" s="202">
        <v>2.82</v>
      </c>
      <c r="T35" s="202">
        <v>0</v>
      </c>
      <c r="U35" s="202">
        <v>10.9</v>
      </c>
      <c r="V35" s="202">
        <v>0.16</v>
      </c>
      <c r="W35" s="202">
        <v>3.32</v>
      </c>
      <c r="X35" s="202">
        <v>12.51</v>
      </c>
      <c r="Y35" s="202">
        <v>0</v>
      </c>
      <c r="Z35" s="202">
        <v>37.979999999999997</v>
      </c>
      <c r="AA35" s="202">
        <v>8.2200000000000006</v>
      </c>
      <c r="AB35" s="202">
        <v>0</v>
      </c>
      <c r="AC35" s="202">
        <v>10.41</v>
      </c>
      <c r="AD35" s="202">
        <v>0</v>
      </c>
      <c r="AE35" s="202">
        <v>0</v>
      </c>
      <c r="AF35" s="202">
        <v>0</v>
      </c>
      <c r="AG35" s="202">
        <v>22.43</v>
      </c>
      <c r="AH35" s="202">
        <v>0</v>
      </c>
      <c r="AI35" s="202">
        <v>0</v>
      </c>
      <c r="AJ35" s="202">
        <v>0</v>
      </c>
      <c r="AK35" s="202">
        <v>9.23</v>
      </c>
      <c r="AL35" s="202">
        <v>0</v>
      </c>
      <c r="AM35" s="202">
        <v>111.6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10.59</v>
      </c>
      <c r="E36" s="202">
        <v>0</v>
      </c>
      <c r="F36" s="202">
        <v>0</v>
      </c>
      <c r="G36" s="202">
        <v>17.54</v>
      </c>
      <c r="H36" s="202">
        <v>0</v>
      </c>
      <c r="I36" s="202">
        <v>0</v>
      </c>
      <c r="J36" s="202">
        <v>21.13</v>
      </c>
      <c r="K36" s="202">
        <v>76.53</v>
      </c>
      <c r="L36" s="202">
        <v>20.05</v>
      </c>
      <c r="M36" s="202">
        <v>0</v>
      </c>
      <c r="N36" s="202">
        <v>0.94</v>
      </c>
      <c r="O36" s="202">
        <v>1.58</v>
      </c>
      <c r="P36" s="202">
        <v>1.89</v>
      </c>
      <c r="Q36" s="202">
        <v>2.2200000000000002</v>
      </c>
      <c r="R36" s="202">
        <v>4.8</v>
      </c>
      <c r="S36" s="202">
        <v>2.82</v>
      </c>
      <c r="T36" s="202">
        <v>0</v>
      </c>
      <c r="U36" s="202">
        <v>8.31</v>
      </c>
      <c r="V36" s="202">
        <v>0.16</v>
      </c>
      <c r="W36" s="202">
        <v>3.33</v>
      </c>
      <c r="X36" s="202">
        <v>12.51</v>
      </c>
      <c r="Y36" s="202">
        <v>0</v>
      </c>
      <c r="Z36" s="202">
        <v>37.979999999999997</v>
      </c>
      <c r="AA36" s="202">
        <v>8.2200000000000006</v>
      </c>
      <c r="AB36" s="202">
        <v>0</v>
      </c>
      <c r="AC36" s="202">
        <v>10.41</v>
      </c>
      <c r="AD36" s="202">
        <v>0</v>
      </c>
      <c r="AE36" s="202">
        <v>0</v>
      </c>
      <c r="AF36" s="202">
        <v>0</v>
      </c>
      <c r="AG36" s="202">
        <v>22.43</v>
      </c>
      <c r="AH36" s="202">
        <v>0</v>
      </c>
      <c r="AI36" s="202">
        <v>0</v>
      </c>
      <c r="AJ36" s="202">
        <v>0</v>
      </c>
      <c r="AK36" s="202">
        <v>9.23</v>
      </c>
      <c r="AL36" s="202">
        <v>0</v>
      </c>
      <c r="AM36" s="202">
        <v>111.6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10.59</v>
      </c>
      <c r="E37" s="202">
        <v>0</v>
      </c>
      <c r="F37" s="202">
        <v>0</v>
      </c>
      <c r="G37" s="202">
        <v>17.54</v>
      </c>
      <c r="H37" s="202">
        <v>0</v>
      </c>
      <c r="I37" s="202">
        <v>0</v>
      </c>
      <c r="J37" s="202">
        <v>21.13</v>
      </c>
      <c r="K37" s="202">
        <v>76.53</v>
      </c>
      <c r="L37" s="202">
        <v>20.05</v>
      </c>
      <c r="M37" s="202">
        <v>0</v>
      </c>
      <c r="N37" s="202">
        <v>13.98</v>
      </c>
      <c r="O37" s="202">
        <v>17.43</v>
      </c>
      <c r="P37" s="202">
        <v>18.34</v>
      </c>
      <c r="Q37" s="202">
        <v>2.2200000000000002</v>
      </c>
      <c r="R37" s="202">
        <v>4.8</v>
      </c>
      <c r="S37" s="202">
        <v>2.82</v>
      </c>
      <c r="T37" s="202">
        <v>0</v>
      </c>
      <c r="U37" s="202">
        <v>8.31</v>
      </c>
      <c r="V37" s="202">
        <v>0.16</v>
      </c>
      <c r="W37" s="202">
        <v>3.33</v>
      </c>
      <c r="X37" s="202">
        <v>12.51</v>
      </c>
      <c r="Y37" s="202">
        <v>0</v>
      </c>
      <c r="Z37" s="202">
        <v>37.979999999999997</v>
      </c>
      <c r="AA37" s="202">
        <v>8.2200000000000006</v>
      </c>
      <c r="AB37" s="202">
        <v>0</v>
      </c>
      <c r="AC37" s="202">
        <v>10.19</v>
      </c>
      <c r="AD37" s="202">
        <v>0</v>
      </c>
      <c r="AE37" s="202">
        <v>0</v>
      </c>
      <c r="AF37" s="202">
        <v>0</v>
      </c>
      <c r="AG37" s="202">
        <v>22.11</v>
      </c>
      <c r="AH37" s="202">
        <v>0</v>
      </c>
      <c r="AI37" s="202">
        <v>0</v>
      </c>
      <c r="AJ37" s="202">
        <v>0</v>
      </c>
      <c r="AK37" s="202">
        <v>9.23</v>
      </c>
      <c r="AL37" s="202">
        <v>0</v>
      </c>
      <c r="AM37" s="202">
        <v>111.6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10.59</v>
      </c>
      <c r="E38" s="202">
        <v>0</v>
      </c>
      <c r="F38" s="202">
        <v>0</v>
      </c>
      <c r="G38" s="202">
        <v>17.54</v>
      </c>
      <c r="H38" s="202">
        <v>0</v>
      </c>
      <c r="I38" s="202">
        <v>0</v>
      </c>
      <c r="J38" s="202">
        <v>21.13</v>
      </c>
      <c r="K38" s="202">
        <v>76.53</v>
      </c>
      <c r="L38" s="202">
        <v>20.05</v>
      </c>
      <c r="M38" s="202">
        <v>0</v>
      </c>
      <c r="N38" s="202">
        <v>15.63</v>
      </c>
      <c r="O38" s="202">
        <v>26.42</v>
      </c>
      <c r="P38" s="202">
        <v>29.95</v>
      </c>
      <c r="Q38" s="202">
        <v>2.2200000000000002</v>
      </c>
      <c r="R38" s="202">
        <v>4.8</v>
      </c>
      <c r="S38" s="202">
        <v>2.82</v>
      </c>
      <c r="T38" s="202">
        <v>0</v>
      </c>
      <c r="U38" s="202">
        <v>8.31</v>
      </c>
      <c r="V38" s="202">
        <v>0.16</v>
      </c>
      <c r="W38" s="202">
        <v>3.33</v>
      </c>
      <c r="X38" s="202">
        <v>12.51</v>
      </c>
      <c r="Y38" s="202">
        <v>0</v>
      </c>
      <c r="Z38" s="202">
        <v>37.979999999999997</v>
      </c>
      <c r="AA38" s="202">
        <v>8.2200000000000006</v>
      </c>
      <c r="AB38" s="202">
        <v>0</v>
      </c>
      <c r="AC38" s="202">
        <v>10.19</v>
      </c>
      <c r="AD38" s="202">
        <v>0</v>
      </c>
      <c r="AE38" s="202">
        <v>0</v>
      </c>
      <c r="AF38" s="202">
        <v>0</v>
      </c>
      <c r="AG38" s="202">
        <v>22.11</v>
      </c>
      <c r="AH38" s="202">
        <v>0</v>
      </c>
      <c r="AI38" s="202">
        <v>0</v>
      </c>
      <c r="AJ38" s="202">
        <v>0</v>
      </c>
      <c r="AK38" s="202">
        <v>9.23</v>
      </c>
      <c r="AL38" s="202">
        <v>0</v>
      </c>
      <c r="AM38" s="202">
        <v>111.6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10.59</v>
      </c>
      <c r="E39" s="202">
        <v>0</v>
      </c>
      <c r="F39" s="202">
        <v>0</v>
      </c>
      <c r="G39" s="202">
        <v>17.54</v>
      </c>
      <c r="H39" s="202">
        <v>0</v>
      </c>
      <c r="I39" s="202">
        <v>0</v>
      </c>
      <c r="J39" s="202">
        <v>21.13</v>
      </c>
      <c r="K39" s="202">
        <v>76.53</v>
      </c>
      <c r="L39" s="202">
        <v>20.05</v>
      </c>
      <c r="M39" s="202">
        <v>0</v>
      </c>
      <c r="N39" s="202">
        <v>15.63</v>
      </c>
      <c r="O39" s="202">
        <v>26.42</v>
      </c>
      <c r="P39" s="202">
        <v>29.95</v>
      </c>
      <c r="Q39" s="202">
        <v>2.2200000000000002</v>
      </c>
      <c r="R39" s="202">
        <v>4.8</v>
      </c>
      <c r="S39" s="202">
        <v>2.82</v>
      </c>
      <c r="T39" s="202">
        <v>0</v>
      </c>
      <c r="U39" s="202">
        <v>8.31</v>
      </c>
      <c r="V39" s="202">
        <v>0.16</v>
      </c>
      <c r="W39" s="202">
        <v>3.33</v>
      </c>
      <c r="X39" s="202">
        <v>12.51</v>
      </c>
      <c r="Y39" s="202">
        <v>0</v>
      </c>
      <c r="Z39" s="202">
        <v>37.979999999999997</v>
      </c>
      <c r="AA39" s="202">
        <v>8.2200000000000006</v>
      </c>
      <c r="AB39" s="202">
        <v>0</v>
      </c>
      <c r="AC39" s="202">
        <v>10.19</v>
      </c>
      <c r="AD39" s="202">
        <v>0</v>
      </c>
      <c r="AE39" s="202">
        <v>0</v>
      </c>
      <c r="AF39" s="202">
        <v>0</v>
      </c>
      <c r="AG39" s="202">
        <v>22.11</v>
      </c>
      <c r="AH39" s="202">
        <v>0</v>
      </c>
      <c r="AI39" s="202">
        <v>0</v>
      </c>
      <c r="AJ39" s="202">
        <v>0</v>
      </c>
      <c r="AK39" s="202">
        <v>9.23</v>
      </c>
      <c r="AL39" s="202">
        <v>0</v>
      </c>
      <c r="AM39" s="202">
        <v>106.2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10.59</v>
      </c>
      <c r="E40" s="202">
        <v>0</v>
      </c>
      <c r="F40" s="202">
        <v>0</v>
      </c>
      <c r="G40" s="202">
        <v>17.54</v>
      </c>
      <c r="H40" s="202">
        <v>0</v>
      </c>
      <c r="I40" s="202">
        <v>0</v>
      </c>
      <c r="J40" s="202">
        <v>21.13</v>
      </c>
      <c r="K40" s="202">
        <v>76.53</v>
      </c>
      <c r="L40" s="202">
        <v>20.05</v>
      </c>
      <c r="M40" s="202">
        <v>0</v>
      </c>
      <c r="N40" s="202">
        <v>15.63</v>
      </c>
      <c r="O40" s="202">
        <v>13.82</v>
      </c>
      <c r="P40" s="202">
        <v>29.95</v>
      </c>
      <c r="Q40" s="202">
        <v>2.2200000000000002</v>
      </c>
      <c r="R40" s="202">
        <v>4.8</v>
      </c>
      <c r="S40" s="202">
        <v>2.82</v>
      </c>
      <c r="T40" s="202">
        <v>0</v>
      </c>
      <c r="U40" s="202">
        <v>8.31</v>
      </c>
      <c r="V40" s="202">
        <v>0.16</v>
      </c>
      <c r="W40" s="202">
        <v>3.33</v>
      </c>
      <c r="X40" s="202">
        <v>12.51</v>
      </c>
      <c r="Y40" s="202">
        <v>0</v>
      </c>
      <c r="Z40" s="202">
        <v>37.979999999999997</v>
      </c>
      <c r="AA40" s="202">
        <v>8.2200000000000006</v>
      </c>
      <c r="AB40" s="202">
        <v>0</v>
      </c>
      <c r="AC40" s="202">
        <v>10.41</v>
      </c>
      <c r="AD40" s="202">
        <v>0</v>
      </c>
      <c r="AE40" s="202">
        <v>0</v>
      </c>
      <c r="AF40" s="202">
        <v>0</v>
      </c>
      <c r="AG40" s="202">
        <v>22.11</v>
      </c>
      <c r="AH40" s="202">
        <v>0</v>
      </c>
      <c r="AI40" s="202">
        <v>0</v>
      </c>
      <c r="AJ40" s="202">
        <v>0</v>
      </c>
      <c r="AK40" s="202">
        <v>9.23</v>
      </c>
      <c r="AL40" s="202">
        <v>0</v>
      </c>
      <c r="AM40" s="202">
        <v>106.2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10.59</v>
      </c>
      <c r="E41" s="202">
        <v>0</v>
      </c>
      <c r="F41" s="202">
        <v>0</v>
      </c>
      <c r="G41" s="202">
        <v>17.54</v>
      </c>
      <c r="H41" s="202">
        <v>0</v>
      </c>
      <c r="I41" s="202">
        <v>0</v>
      </c>
      <c r="J41" s="202">
        <v>21.13</v>
      </c>
      <c r="K41" s="202">
        <v>76.53</v>
      </c>
      <c r="L41" s="202">
        <v>20.05</v>
      </c>
      <c r="M41" s="202">
        <v>0</v>
      </c>
      <c r="N41" s="202">
        <v>15.63</v>
      </c>
      <c r="O41" s="202">
        <v>13.82</v>
      </c>
      <c r="P41" s="202">
        <v>29.95</v>
      </c>
      <c r="Q41" s="202">
        <v>2.2200000000000002</v>
      </c>
      <c r="R41" s="202">
        <v>4.8</v>
      </c>
      <c r="S41" s="202">
        <v>2.82</v>
      </c>
      <c r="T41" s="202">
        <v>0</v>
      </c>
      <c r="U41" s="202">
        <v>9.82</v>
      </c>
      <c r="V41" s="202">
        <v>0.16</v>
      </c>
      <c r="W41" s="202">
        <v>3.33</v>
      </c>
      <c r="X41" s="202">
        <v>12.51</v>
      </c>
      <c r="Y41" s="202">
        <v>0</v>
      </c>
      <c r="Z41" s="202">
        <v>37.979999999999997</v>
      </c>
      <c r="AA41" s="202">
        <v>8.2200000000000006</v>
      </c>
      <c r="AB41" s="202">
        <v>0</v>
      </c>
      <c r="AC41" s="202">
        <v>10.41</v>
      </c>
      <c r="AD41" s="202">
        <v>0</v>
      </c>
      <c r="AE41" s="202">
        <v>0</v>
      </c>
      <c r="AF41" s="202">
        <v>0</v>
      </c>
      <c r="AG41" s="202">
        <v>22.11</v>
      </c>
      <c r="AH41" s="202">
        <v>0</v>
      </c>
      <c r="AI41" s="202">
        <v>0</v>
      </c>
      <c r="AJ41" s="202">
        <v>0</v>
      </c>
      <c r="AK41" s="202">
        <v>9.23</v>
      </c>
      <c r="AL41" s="202">
        <v>0</v>
      </c>
      <c r="AM41" s="202">
        <v>106.2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10.59</v>
      </c>
      <c r="E42" s="202">
        <v>0</v>
      </c>
      <c r="F42" s="202">
        <v>0</v>
      </c>
      <c r="G42" s="202">
        <v>17.54</v>
      </c>
      <c r="H42" s="202">
        <v>0</v>
      </c>
      <c r="I42" s="202">
        <v>0</v>
      </c>
      <c r="J42" s="202">
        <v>21.13</v>
      </c>
      <c r="K42" s="202">
        <v>76.53</v>
      </c>
      <c r="L42" s="202">
        <v>20.05</v>
      </c>
      <c r="M42" s="202">
        <v>0</v>
      </c>
      <c r="N42" s="202">
        <v>15.63</v>
      </c>
      <c r="O42" s="202">
        <v>24.48</v>
      </c>
      <c r="P42" s="202">
        <v>29.95</v>
      </c>
      <c r="Q42" s="202">
        <v>2.2200000000000002</v>
      </c>
      <c r="R42" s="202">
        <v>4.8</v>
      </c>
      <c r="S42" s="202">
        <v>2.82</v>
      </c>
      <c r="T42" s="202">
        <v>0</v>
      </c>
      <c r="U42" s="202">
        <v>9.82</v>
      </c>
      <c r="V42" s="202">
        <v>0.16</v>
      </c>
      <c r="W42" s="202">
        <v>3.33</v>
      </c>
      <c r="X42" s="202">
        <v>12.51</v>
      </c>
      <c r="Y42" s="202">
        <v>0</v>
      </c>
      <c r="Z42" s="202">
        <v>37.979999999999997</v>
      </c>
      <c r="AA42" s="202">
        <v>8.2200000000000006</v>
      </c>
      <c r="AB42" s="202">
        <v>0</v>
      </c>
      <c r="AC42" s="202">
        <v>10.41</v>
      </c>
      <c r="AD42" s="202">
        <v>0</v>
      </c>
      <c r="AE42" s="202">
        <v>0</v>
      </c>
      <c r="AF42" s="202">
        <v>0</v>
      </c>
      <c r="AG42" s="202">
        <v>22.11</v>
      </c>
      <c r="AH42" s="202">
        <v>0</v>
      </c>
      <c r="AI42" s="202">
        <v>0</v>
      </c>
      <c r="AJ42" s="202">
        <v>0</v>
      </c>
      <c r="AK42" s="202">
        <v>9.23</v>
      </c>
      <c r="AL42" s="202">
        <v>0</v>
      </c>
      <c r="AM42" s="202">
        <v>106.2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10.54</v>
      </c>
      <c r="E43" s="202">
        <v>0</v>
      </c>
      <c r="F43" s="202">
        <v>0</v>
      </c>
      <c r="G43" s="202">
        <v>17.54</v>
      </c>
      <c r="H43" s="202">
        <v>0</v>
      </c>
      <c r="I43" s="202">
        <v>0</v>
      </c>
      <c r="J43" s="202">
        <v>21.13</v>
      </c>
      <c r="K43" s="202">
        <v>76.53</v>
      </c>
      <c r="L43" s="202">
        <v>30.71</v>
      </c>
      <c r="M43" s="202">
        <v>0</v>
      </c>
      <c r="N43" s="202">
        <v>15.63</v>
      </c>
      <c r="O43" s="202">
        <v>8.65</v>
      </c>
      <c r="P43" s="202">
        <v>29.95</v>
      </c>
      <c r="Q43" s="202">
        <v>2.2200000000000002</v>
      </c>
      <c r="R43" s="202">
        <v>4.8</v>
      </c>
      <c r="S43" s="202">
        <v>2.82</v>
      </c>
      <c r="T43" s="202">
        <v>0</v>
      </c>
      <c r="U43" s="202">
        <v>9.82</v>
      </c>
      <c r="V43" s="202">
        <v>0.16</v>
      </c>
      <c r="W43" s="202">
        <v>3.33</v>
      </c>
      <c r="X43" s="202">
        <v>12.51</v>
      </c>
      <c r="Y43" s="202">
        <v>0</v>
      </c>
      <c r="Z43" s="202">
        <v>37.979999999999997</v>
      </c>
      <c r="AA43" s="202">
        <v>8.2200000000000006</v>
      </c>
      <c r="AB43" s="202">
        <v>0</v>
      </c>
      <c r="AC43" s="202">
        <v>10.41</v>
      </c>
      <c r="AD43" s="202">
        <v>0</v>
      </c>
      <c r="AE43" s="202">
        <v>0</v>
      </c>
      <c r="AF43" s="202">
        <v>0</v>
      </c>
      <c r="AG43" s="202">
        <v>22.11</v>
      </c>
      <c r="AH43" s="202">
        <v>0</v>
      </c>
      <c r="AI43" s="202">
        <v>0</v>
      </c>
      <c r="AJ43" s="202">
        <v>0</v>
      </c>
      <c r="AK43" s="202">
        <v>9.23</v>
      </c>
      <c r="AL43" s="202">
        <v>0</v>
      </c>
      <c r="AM43" s="202">
        <v>106.2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10.54</v>
      </c>
      <c r="E44" s="202">
        <v>0</v>
      </c>
      <c r="F44" s="202">
        <v>0</v>
      </c>
      <c r="G44" s="202">
        <v>17.54</v>
      </c>
      <c r="H44" s="202">
        <v>0</v>
      </c>
      <c r="I44" s="202">
        <v>0</v>
      </c>
      <c r="J44" s="202">
        <v>21.13</v>
      </c>
      <c r="K44" s="202">
        <v>76.53</v>
      </c>
      <c r="L44" s="202">
        <v>30.71</v>
      </c>
      <c r="M44" s="202">
        <v>0</v>
      </c>
      <c r="N44" s="202">
        <v>15.63</v>
      </c>
      <c r="O44" s="202">
        <v>7.04</v>
      </c>
      <c r="P44" s="202">
        <v>29.95</v>
      </c>
      <c r="Q44" s="202">
        <v>2.2200000000000002</v>
      </c>
      <c r="R44" s="202">
        <v>4.8</v>
      </c>
      <c r="S44" s="202">
        <v>2.82</v>
      </c>
      <c r="T44" s="202">
        <v>0</v>
      </c>
      <c r="U44" s="202">
        <v>9.82</v>
      </c>
      <c r="V44" s="202">
        <v>0.16</v>
      </c>
      <c r="W44" s="202">
        <v>3.33</v>
      </c>
      <c r="X44" s="202">
        <v>12.51</v>
      </c>
      <c r="Y44" s="202">
        <v>0</v>
      </c>
      <c r="Z44" s="202">
        <v>37.979999999999997</v>
      </c>
      <c r="AA44" s="202">
        <v>8.2200000000000006</v>
      </c>
      <c r="AB44" s="202">
        <v>0</v>
      </c>
      <c r="AC44" s="202">
        <v>10.64</v>
      </c>
      <c r="AD44" s="202">
        <v>0</v>
      </c>
      <c r="AE44" s="202">
        <v>0</v>
      </c>
      <c r="AF44" s="202">
        <v>0</v>
      </c>
      <c r="AG44" s="202">
        <v>22.11</v>
      </c>
      <c r="AH44" s="202">
        <v>0</v>
      </c>
      <c r="AI44" s="202">
        <v>0</v>
      </c>
      <c r="AJ44" s="202">
        <v>0</v>
      </c>
      <c r="AK44" s="202">
        <v>9.23</v>
      </c>
      <c r="AL44" s="202">
        <v>0</v>
      </c>
      <c r="AM44" s="202">
        <v>106.2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10.54</v>
      </c>
      <c r="E45" s="202">
        <v>0</v>
      </c>
      <c r="F45" s="202">
        <v>0</v>
      </c>
      <c r="G45" s="202">
        <v>17.54</v>
      </c>
      <c r="H45" s="202">
        <v>0</v>
      </c>
      <c r="I45" s="202">
        <v>0</v>
      </c>
      <c r="J45" s="202">
        <v>21.13</v>
      </c>
      <c r="K45" s="202">
        <v>76.53</v>
      </c>
      <c r="L45" s="202">
        <v>30.71</v>
      </c>
      <c r="M45" s="202">
        <v>0</v>
      </c>
      <c r="N45" s="202">
        <v>15.63</v>
      </c>
      <c r="O45" s="202">
        <v>7.04</v>
      </c>
      <c r="P45" s="202">
        <v>29.95</v>
      </c>
      <c r="Q45" s="202">
        <v>2.2200000000000002</v>
      </c>
      <c r="R45" s="202">
        <v>4.8</v>
      </c>
      <c r="S45" s="202">
        <v>2.82</v>
      </c>
      <c r="T45" s="202">
        <v>0</v>
      </c>
      <c r="U45" s="202">
        <v>9.82</v>
      </c>
      <c r="V45" s="202">
        <v>0.16</v>
      </c>
      <c r="W45" s="202">
        <v>3.33</v>
      </c>
      <c r="X45" s="202">
        <v>12.51</v>
      </c>
      <c r="Y45" s="202">
        <v>0</v>
      </c>
      <c r="Z45" s="202">
        <v>37.979999999999997</v>
      </c>
      <c r="AA45" s="202">
        <v>8.2200000000000006</v>
      </c>
      <c r="AB45" s="202">
        <v>0</v>
      </c>
      <c r="AC45" s="202">
        <v>10.64</v>
      </c>
      <c r="AD45" s="202">
        <v>0</v>
      </c>
      <c r="AE45" s="202">
        <v>0</v>
      </c>
      <c r="AF45" s="202">
        <v>0</v>
      </c>
      <c r="AG45" s="202">
        <v>22.11</v>
      </c>
      <c r="AH45" s="202">
        <v>0</v>
      </c>
      <c r="AI45" s="202">
        <v>0</v>
      </c>
      <c r="AJ45" s="202">
        <v>0</v>
      </c>
      <c r="AK45" s="202">
        <v>9.23</v>
      </c>
      <c r="AL45" s="202">
        <v>0</v>
      </c>
      <c r="AM45" s="202">
        <v>106.2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10.54</v>
      </c>
      <c r="E46" s="202">
        <v>0</v>
      </c>
      <c r="F46" s="202">
        <v>0</v>
      </c>
      <c r="G46" s="202">
        <v>17.54</v>
      </c>
      <c r="H46" s="202">
        <v>0</v>
      </c>
      <c r="I46" s="202">
        <v>0</v>
      </c>
      <c r="J46" s="202">
        <v>21.13</v>
      </c>
      <c r="K46" s="202">
        <v>76.53</v>
      </c>
      <c r="L46" s="202">
        <v>30.71</v>
      </c>
      <c r="M46" s="202">
        <v>0</v>
      </c>
      <c r="N46" s="202">
        <v>15.63</v>
      </c>
      <c r="O46" s="202">
        <v>1.58</v>
      </c>
      <c r="P46" s="202">
        <v>29.95</v>
      </c>
      <c r="Q46" s="202">
        <v>2.2200000000000002</v>
      </c>
      <c r="R46" s="202">
        <v>4.8</v>
      </c>
      <c r="S46" s="202">
        <v>2.82</v>
      </c>
      <c r="T46" s="202">
        <v>0</v>
      </c>
      <c r="U46" s="202">
        <v>9.82</v>
      </c>
      <c r="V46" s="202">
        <v>0.16</v>
      </c>
      <c r="W46" s="202">
        <v>3.33</v>
      </c>
      <c r="X46" s="202">
        <v>12.51</v>
      </c>
      <c r="Y46" s="202">
        <v>0</v>
      </c>
      <c r="Z46" s="202">
        <v>37.979999999999997</v>
      </c>
      <c r="AA46" s="202">
        <v>8.2200000000000006</v>
      </c>
      <c r="AB46" s="202">
        <v>0</v>
      </c>
      <c r="AC46" s="202">
        <v>10.64</v>
      </c>
      <c r="AD46" s="202">
        <v>0</v>
      </c>
      <c r="AE46" s="202">
        <v>0</v>
      </c>
      <c r="AF46" s="202">
        <v>0</v>
      </c>
      <c r="AG46" s="202">
        <v>22.11</v>
      </c>
      <c r="AH46" s="202">
        <v>0</v>
      </c>
      <c r="AI46" s="202">
        <v>0</v>
      </c>
      <c r="AJ46" s="202">
        <v>0</v>
      </c>
      <c r="AK46" s="202">
        <v>9.23</v>
      </c>
      <c r="AL46" s="202">
        <v>0</v>
      </c>
      <c r="AM46" s="202">
        <v>106.2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10.54</v>
      </c>
      <c r="E47" s="202">
        <v>0</v>
      </c>
      <c r="F47" s="202">
        <v>0</v>
      </c>
      <c r="G47" s="202">
        <v>17.54</v>
      </c>
      <c r="H47" s="202">
        <v>0</v>
      </c>
      <c r="I47" s="202">
        <v>0</v>
      </c>
      <c r="J47" s="202">
        <v>21.13</v>
      </c>
      <c r="K47" s="202">
        <v>76.53</v>
      </c>
      <c r="L47" s="202">
        <v>30.71</v>
      </c>
      <c r="M47" s="202">
        <v>0</v>
      </c>
      <c r="N47" s="202">
        <v>15.63</v>
      </c>
      <c r="O47" s="202">
        <v>1.58</v>
      </c>
      <c r="P47" s="202">
        <v>29.95</v>
      </c>
      <c r="Q47" s="202">
        <v>2.2200000000000002</v>
      </c>
      <c r="R47" s="202">
        <v>4.8</v>
      </c>
      <c r="S47" s="202">
        <v>2.82</v>
      </c>
      <c r="T47" s="202">
        <v>0</v>
      </c>
      <c r="U47" s="202">
        <v>9.82</v>
      </c>
      <c r="V47" s="202">
        <v>0.16</v>
      </c>
      <c r="W47" s="202">
        <v>3.33</v>
      </c>
      <c r="X47" s="202">
        <v>12.51</v>
      </c>
      <c r="Y47" s="202">
        <v>0</v>
      </c>
      <c r="Z47" s="202">
        <v>37.979999999999997</v>
      </c>
      <c r="AA47" s="202">
        <v>8.2200000000000006</v>
      </c>
      <c r="AB47" s="202">
        <v>0</v>
      </c>
      <c r="AC47" s="202">
        <v>10.64</v>
      </c>
      <c r="AD47" s="202">
        <v>0</v>
      </c>
      <c r="AE47" s="202">
        <v>0</v>
      </c>
      <c r="AF47" s="202">
        <v>0</v>
      </c>
      <c r="AG47" s="202">
        <v>22.11</v>
      </c>
      <c r="AH47" s="202">
        <v>0</v>
      </c>
      <c r="AI47" s="202">
        <v>0</v>
      </c>
      <c r="AJ47" s="202">
        <v>0</v>
      </c>
      <c r="AK47" s="202">
        <v>9.23</v>
      </c>
      <c r="AL47" s="202">
        <v>0</v>
      </c>
      <c r="AM47" s="202">
        <v>106.2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10.54</v>
      </c>
      <c r="E48" s="202">
        <v>0</v>
      </c>
      <c r="F48" s="202">
        <v>0</v>
      </c>
      <c r="G48" s="202">
        <v>17.54</v>
      </c>
      <c r="H48" s="202">
        <v>0</v>
      </c>
      <c r="I48" s="202">
        <v>0</v>
      </c>
      <c r="J48" s="202">
        <v>21.13</v>
      </c>
      <c r="K48" s="202">
        <v>76.53</v>
      </c>
      <c r="L48" s="202">
        <v>30.71</v>
      </c>
      <c r="M48" s="202">
        <v>0</v>
      </c>
      <c r="N48" s="202">
        <v>15.63</v>
      </c>
      <c r="O48" s="202">
        <v>1.58</v>
      </c>
      <c r="P48" s="202">
        <v>29.95</v>
      </c>
      <c r="Q48" s="202">
        <v>2.2200000000000002</v>
      </c>
      <c r="R48" s="202">
        <v>4.8</v>
      </c>
      <c r="S48" s="202">
        <v>2.82</v>
      </c>
      <c r="T48" s="202">
        <v>0</v>
      </c>
      <c r="U48" s="202">
        <v>9.82</v>
      </c>
      <c r="V48" s="202">
        <v>0.16</v>
      </c>
      <c r="W48" s="202">
        <v>3.33</v>
      </c>
      <c r="X48" s="202">
        <v>12.51</v>
      </c>
      <c r="Y48" s="202">
        <v>0</v>
      </c>
      <c r="Z48" s="202">
        <v>37.979999999999997</v>
      </c>
      <c r="AA48" s="202">
        <v>8.2200000000000006</v>
      </c>
      <c r="AB48" s="202">
        <v>0</v>
      </c>
      <c r="AC48" s="202">
        <v>10.64</v>
      </c>
      <c r="AD48" s="202">
        <v>0</v>
      </c>
      <c r="AE48" s="202">
        <v>0</v>
      </c>
      <c r="AF48" s="202">
        <v>0</v>
      </c>
      <c r="AG48" s="202">
        <v>22.11</v>
      </c>
      <c r="AH48" s="202">
        <v>0</v>
      </c>
      <c r="AI48" s="202">
        <v>0</v>
      </c>
      <c r="AJ48" s="202">
        <v>0</v>
      </c>
      <c r="AK48" s="202">
        <v>9.23</v>
      </c>
      <c r="AL48" s="202">
        <v>0</v>
      </c>
      <c r="AM48" s="202">
        <v>106.2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10.54</v>
      </c>
      <c r="E49" s="202">
        <v>0</v>
      </c>
      <c r="F49" s="202">
        <v>0</v>
      </c>
      <c r="G49" s="202">
        <v>17.54</v>
      </c>
      <c r="H49" s="202">
        <v>0</v>
      </c>
      <c r="I49" s="202">
        <v>0</v>
      </c>
      <c r="J49" s="202">
        <v>21.13</v>
      </c>
      <c r="K49" s="202">
        <v>76.53</v>
      </c>
      <c r="L49" s="202">
        <v>30.71</v>
      </c>
      <c r="M49" s="202">
        <v>0</v>
      </c>
      <c r="N49" s="202">
        <v>0.94</v>
      </c>
      <c r="O49" s="202">
        <v>1.58</v>
      </c>
      <c r="P49" s="202">
        <v>1.89</v>
      </c>
      <c r="Q49" s="202">
        <v>2.2200000000000002</v>
      </c>
      <c r="R49" s="202">
        <v>4.8</v>
      </c>
      <c r="S49" s="202">
        <v>2.82</v>
      </c>
      <c r="T49" s="202">
        <v>0</v>
      </c>
      <c r="U49" s="202">
        <v>9.82</v>
      </c>
      <c r="V49" s="202">
        <v>2.37</v>
      </c>
      <c r="W49" s="202">
        <v>3.48</v>
      </c>
      <c r="X49" s="202">
        <v>0.78</v>
      </c>
      <c r="Y49" s="202">
        <v>0</v>
      </c>
      <c r="Z49" s="202">
        <v>37.979999999999997</v>
      </c>
      <c r="AA49" s="202">
        <v>8.2200000000000006</v>
      </c>
      <c r="AB49" s="202">
        <v>0</v>
      </c>
      <c r="AC49" s="202">
        <v>10.64</v>
      </c>
      <c r="AD49" s="202">
        <v>0</v>
      </c>
      <c r="AE49" s="202">
        <v>0</v>
      </c>
      <c r="AF49" s="202">
        <v>0</v>
      </c>
      <c r="AG49" s="202">
        <v>22.11</v>
      </c>
      <c r="AH49" s="202">
        <v>0</v>
      </c>
      <c r="AI49" s="202">
        <v>0</v>
      </c>
      <c r="AJ49" s="202">
        <v>0</v>
      </c>
      <c r="AK49" s="202">
        <v>9.23</v>
      </c>
      <c r="AL49" s="202">
        <v>0</v>
      </c>
      <c r="AM49" s="202">
        <v>106.2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10.54</v>
      </c>
      <c r="E50" s="202">
        <v>0</v>
      </c>
      <c r="F50" s="202">
        <v>0</v>
      </c>
      <c r="G50" s="202">
        <v>17.54</v>
      </c>
      <c r="H50" s="202">
        <v>0</v>
      </c>
      <c r="I50" s="202">
        <v>0</v>
      </c>
      <c r="J50" s="202">
        <v>21.13</v>
      </c>
      <c r="K50" s="202">
        <v>76.53</v>
      </c>
      <c r="L50" s="202">
        <v>30.71</v>
      </c>
      <c r="M50" s="202">
        <v>0</v>
      </c>
      <c r="N50" s="202">
        <v>0.94</v>
      </c>
      <c r="O50" s="202">
        <v>1.58</v>
      </c>
      <c r="P50" s="202">
        <v>1.89</v>
      </c>
      <c r="Q50" s="202">
        <v>2.2200000000000002</v>
      </c>
      <c r="R50" s="202">
        <v>4.8</v>
      </c>
      <c r="S50" s="202">
        <v>2.82</v>
      </c>
      <c r="T50" s="202">
        <v>0</v>
      </c>
      <c r="U50" s="202">
        <v>9.82</v>
      </c>
      <c r="V50" s="202">
        <v>2.37</v>
      </c>
      <c r="W50" s="202">
        <v>3.48</v>
      </c>
      <c r="X50" s="202">
        <v>0.78</v>
      </c>
      <c r="Y50" s="202">
        <v>0</v>
      </c>
      <c r="Z50" s="202">
        <v>37.979999999999997</v>
      </c>
      <c r="AA50" s="202">
        <v>8.2200000000000006</v>
      </c>
      <c r="AB50" s="202">
        <v>0</v>
      </c>
      <c r="AC50" s="202">
        <v>10.64</v>
      </c>
      <c r="AD50" s="202">
        <v>0</v>
      </c>
      <c r="AE50" s="202">
        <v>0</v>
      </c>
      <c r="AF50" s="202">
        <v>0</v>
      </c>
      <c r="AG50" s="202">
        <v>22.11</v>
      </c>
      <c r="AH50" s="202">
        <v>0</v>
      </c>
      <c r="AI50" s="202">
        <v>0</v>
      </c>
      <c r="AJ50" s="202">
        <v>0</v>
      </c>
      <c r="AK50" s="202">
        <v>9.23</v>
      </c>
      <c r="AL50" s="202">
        <v>0</v>
      </c>
      <c r="AM50" s="202">
        <v>106.2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10.46</v>
      </c>
      <c r="E51" s="202">
        <v>0</v>
      </c>
      <c r="F51" s="202">
        <v>0</v>
      </c>
      <c r="G51" s="202">
        <v>17.489999999999998</v>
      </c>
      <c r="H51" s="202">
        <v>0</v>
      </c>
      <c r="I51" s="202">
        <v>0</v>
      </c>
      <c r="J51" s="202">
        <v>21.13</v>
      </c>
      <c r="K51" s="202">
        <v>76.53</v>
      </c>
      <c r="L51" s="202">
        <v>30.71</v>
      </c>
      <c r="M51" s="202">
        <v>0</v>
      </c>
      <c r="N51" s="202">
        <v>0.94</v>
      </c>
      <c r="O51" s="202">
        <v>1.58</v>
      </c>
      <c r="P51" s="202">
        <v>1.89</v>
      </c>
      <c r="Q51" s="202">
        <v>2.2200000000000002</v>
      </c>
      <c r="R51" s="202">
        <v>4.8</v>
      </c>
      <c r="S51" s="202">
        <v>2.82</v>
      </c>
      <c r="T51" s="202">
        <v>0</v>
      </c>
      <c r="U51" s="202">
        <v>9.82</v>
      </c>
      <c r="V51" s="202">
        <v>2.37</v>
      </c>
      <c r="W51" s="202">
        <v>3.48</v>
      </c>
      <c r="X51" s="202">
        <v>0.78</v>
      </c>
      <c r="Y51" s="202">
        <v>0</v>
      </c>
      <c r="Z51" s="202">
        <v>37.979999999999997</v>
      </c>
      <c r="AA51" s="202">
        <v>8.2200000000000006</v>
      </c>
      <c r="AB51" s="202">
        <v>0</v>
      </c>
      <c r="AC51" s="202">
        <v>10.64</v>
      </c>
      <c r="AD51" s="202">
        <v>0</v>
      </c>
      <c r="AE51" s="202">
        <v>0</v>
      </c>
      <c r="AF51" s="202">
        <v>0</v>
      </c>
      <c r="AG51" s="202">
        <v>22.11</v>
      </c>
      <c r="AH51" s="202">
        <v>0</v>
      </c>
      <c r="AI51" s="202">
        <v>0</v>
      </c>
      <c r="AJ51" s="202">
        <v>0</v>
      </c>
      <c r="AK51" s="202">
        <v>9.23</v>
      </c>
      <c r="AL51" s="202">
        <v>0</v>
      </c>
      <c r="AM51" s="202">
        <v>106.2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10.46</v>
      </c>
      <c r="E52" s="202">
        <v>0</v>
      </c>
      <c r="F52" s="202">
        <v>0</v>
      </c>
      <c r="G52" s="202">
        <v>17.489999999999998</v>
      </c>
      <c r="H52" s="202">
        <v>0</v>
      </c>
      <c r="I52" s="202">
        <v>0</v>
      </c>
      <c r="J52" s="202">
        <v>21.13</v>
      </c>
      <c r="K52" s="202">
        <v>76.53</v>
      </c>
      <c r="L52" s="202">
        <v>30.71</v>
      </c>
      <c r="M52" s="202">
        <v>0</v>
      </c>
      <c r="N52" s="202">
        <v>0.94</v>
      </c>
      <c r="O52" s="202">
        <v>1.58</v>
      </c>
      <c r="P52" s="202">
        <v>1.89</v>
      </c>
      <c r="Q52" s="202">
        <v>2.2200000000000002</v>
      </c>
      <c r="R52" s="202">
        <v>4.8</v>
      </c>
      <c r="S52" s="202">
        <v>2.82</v>
      </c>
      <c r="T52" s="202">
        <v>0</v>
      </c>
      <c r="U52" s="202">
        <v>9.82</v>
      </c>
      <c r="V52" s="202">
        <v>2.37</v>
      </c>
      <c r="W52" s="202">
        <v>3.47</v>
      </c>
      <c r="X52" s="202">
        <v>0.78</v>
      </c>
      <c r="Y52" s="202">
        <v>0</v>
      </c>
      <c r="Z52" s="202">
        <v>37.979999999999997</v>
      </c>
      <c r="AA52" s="202">
        <v>8.2200000000000006</v>
      </c>
      <c r="AB52" s="202">
        <v>0</v>
      </c>
      <c r="AC52" s="202">
        <v>10.64</v>
      </c>
      <c r="AD52" s="202">
        <v>0</v>
      </c>
      <c r="AE52" s="202">
        <v>0</v>
      </c>
      <c r="AF52" s="202">
        <v>0</v>
      </c>
      <c r="AG52" s="202">
        <v>22.11</v>
      </c>
      <c r="AH52" s="202">
        <v>0</v>
      </c>
      <c r="AI52" s="202">
        <v>0</v>
      </c>
      <c r="AJ52" s="202">
        <v>0</v>
      </c>
      <c r="AK52" s="202">
        <v>9.23</v>
      </c>
      <c r="AL52" s="202">
        <v>0</v>
      </c>
      <c r="AM52" s="202">
        <v>106.2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10.46</v>
      </c>
      <c r="E53" s="202">
        <v>0</v>
      </c>
      <c r="F53" s="202">
        <v>0</v>
      </c>
      <c r="G53" s="202">
        <v>17.489999999999998</v>
      </c>
      <c r="H53" s="202">
        <v>0</v>
      </c>
      <c r="I53" s="202">
        <v>0</v>
      </c>
      <c r="J53" s="202">
        <v>21.13</v>
      </c>
      <c r="K53" s="202">
        <v>76.53</v>
      </c>
      <c r="L53" s="202">
        <v>30.71</v>
      </c>
      <c r="M53" s="202">
        <v>0</v>
      </c>
      <c r="N53" s="202">
        <v>0.94</v>
      </c>
      <c r="O53" s="202">
        <v>1.58</v>
      </c>
      <c r="P53" s="202">
        <v>1.89</v>
      </c>
      <c r="Q53" s="202">
        <v>2.2200000000000002</v>
      </c>
      <c r="R53" s="202">
        <v>4.8</v>
      </c>
      <c r="S53" s="202">
        <v>2.82</v>
      </c>
      <c r="T53" s="202">
        <v>0</v>
      </c>
      <c r="U53" s="202">
        <v>9.82</v>
      </c>
      <c r="V53" s="202">
        <v>2.37</v>
      </c>
      <c r="W53" s="202">
        <v>3.47</v>
      </c>
      <c r="X53" s="202">
        <v>0.78</v>
      </c>
      <c r="Y53" s="202">
        <v>0</v>
      </c>
      <c r="Z53" s="202">
        <v>37.979999999999997</v>
      </c>
      <c r="AA53" s="202">
        <v>8.2200000000000006</v>
      </c>
      <c r="AB53" s="202">
        <v>0</v>
      </c>
      <c r="AC53" s="202">
        <v>10.64</v>
      </c>
      <c r="AD53" s="202">
        <v>0</v>
      </c>
      <c r="AE53" s="202">
        <v>0</v>
      </c>
      <c r="AF53" s="202">
        <v>0</v>
      </c>
      <c r="AG53" s="202">
        <v>22.11</v>
      </c>
      <c r="AH53" s="202">
        <v>0</v>
      </c>
      <c r="AI53" s="202">
        <v>0</v>
      </c>
      <c r="AJ53" s="202">
        <v>0</v>
      </c>
      <c r="AK53" s="202">
        <v>9.23</v>
      </c>
      <c r="AL53" s="202">
        <v>0</v>
      </c>
      <c r="AM53" s="202">
        <v>106.2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10.46</v>
      </c>
      <c r="E54" s="202">
        <v>0</v>
      </c>
      <c r="F54" s="202">
        <v>0</v>
      </c>
      <c r="G54" s="202">
        <v>17.489999999999998</v>
      </c>
      <c r="H54" s="202">
        <v>0</v>
      </c>
      <c r="I54" s="202">
        <v>0</v>
      </c>
      <c r="J54" s="202">
        <v>21.13</v>
      </c>
      <c r="K54" s="202">
        <v>76.53</v>
      </c>
      <c r="L54" s="202">
        <v>30.71</v>
      </c>
      <c r="M54" s="202">
        <v>0</v>
      </c>
      <c r="N54" s="202">
        <v>0.94</v>
      </c>
      <c r="O54" s="202">
        <v>1.58</v>
      </c>
      <c r="P54" s="202">
        <v>1.89</v>
      </c>
      <c r="Q54" s="202">
        <v>2.2200000000000002</v>
      </c>
      <c r="R54" s="202">
        <v>4.8</v>
      </c>
      <c r="S54" s="202">
        <v>2.82</v>
      </c>
      <c r="T54" s="202">
        <v>0</v>
      </c>
      <c r="U54" s="202">
        <v>9.82</v>
      </c>
      <c r="V54" s="202">
        <v>2.37</v>
      </c>
      <c r="W54" s="202">
        <v>3.47</v>
      </c>
      <c r="X54" s="202">
        <v>0.78</v>
      </c>
      <c r="Y54" s="202">
        <v>0</v>
      </c>
      <c r="Z54" s="202">
        <v>37.979999999999997</v>
      </c>
      <c r="AA54" s="202">
        <v>8.2200000000000006</v>
      </c>
      <c r="AB54" s="202">
        <v>0</v>
      </c>
      <c r="AC54" s="202">
        <v>10.64</v>
      </c>
      <c r="AD54" s="202">
        <v>0</v>
      </c>
      <c r="AE54" s="202">
        <v>0</v>
      </c>
      <c r="AF54" s="202">
        <v>0</v>
      </c>
      <c r="AG54" s="202">
        <v>22.43</v>
      </c>
      <c r="AH54" s="202">
        <v>0</v>
      </c>
      <c r="AI54" s="202">
        <v>0</v>
      </c>
      <c r="AJ54" s="202">
        <v>0</v>
      </c>
      <c r="AK54" s="202">
        <v>9.23</v>
      </c>
      <c r="AL54" s="202">
        <v>0</v>
      </c>
      <c r="AM54" s="202">
        <v>106.2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10.46</v>
      </c>
      <c r="E55" s="202">
        <v>0</v>
      </c>
      <c r="F55" s="202">
        <v>0</v>
      </c>
      <c r="G55" s="202">
        <v>17.489999999999998</v>
      </c>
      <c r="H55" s="202">
        <v>0</v>
      </c>
      <c r="I55" s="202">
        <v>0</v>
      </c>
      <c r="J55" s="202">
        <v>21.13</v>
      </c>
      <c r="K55" s="202">
        <v>76.53</v>
      </c>
      <c r="L55" s="202">
        <v>30.71</v>
      </c>
      <c r="M55" s="202">
        <v>0</v>
      </c>
      <c r="N55" s="202">
        <v>0.94</v>
      </c>
      <c r="O55" s="202">
        <v>1.58</v>
      </c>
      <c r="P55" s="202">
        <v>1.89</v>
      </c>
      <c r="Q55" s="202">
        <v>2.2200000000000002</v>
      </c>
      <c r="R55" s="202">
        <v>4.8</v>
      </c>
      <c r="S55" s="202">
        <v>2.82</v>
      </c>
      <c r="T55" s="202">
        <v>0</v>
      </c>
      <c r="U55" s="202">
        <v>9.82</v>
      </c>
      <c r="V55" s="202">
        <v>2.37</v>
      </c>
      <c r="W55" s="202">
        <v>3.48</v>
      </c>
      <c r="X55" s="202">
        <v>0.78</v>
      </c>
      <c r="Y55" s="202">
        <v>0</v>
      </c>
      <c r="Z55" s="202">
        <v>37.979999999999997</v>
      </c>
      <c r="AA55" s="202">
        <v>8.2200000000000006</v>
      </c>
      <c r="AB55" s="202">
        <v>0</v>
      </c>
      <c r="AC55" s="202">
        <v>10.87</v>
      </c>
      <c r="AD55" s="202">
        <v>0</v>
      </c>
      <c r="AE55" s="202">
        <v>0</v>
      </c>
      <c r="AF55" s="202">
        <v>0</v>
      </c>
      <c r="AG55" s="202">
        <v>22.43</v>
      </c>
      <c r="AH55" s="202">
        <v>0</v>
      </c>
      <c r="AI55" s="202">
        <v>0</v>
      </c>
      <c r="AJ55" s="202">
        <v>0</v>
      </c>
      <c r="AK55" s="202">
        <v>9.23</v>
      </c>
      <c r="AL55" s="202">
        <v>0</v>
      </c>
      <c r="AM55" s="202">
        <v>106.2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10.46</v>
      </c>
      <c r="E56" s="202">
        <v>0</v>
      </c>
      <c r="F56" s="202">
        <v>0</v>
      </c>
      <c r="G56" s="202">
        <v>17.489999999999998</v>
      </c>
      <c r="H56" s="202">
        <v>0</v>
      </c>
      <c r="I56" s="202">
        <v>0</v>
      </c>
      <c r="J56" s="202">
        <v>21.13</v>
      </c>
      <c r="K56" s="202">
        <v>76.53</v>
      </c>
      <c r="L56" s="202">
        <v>30.71</v>
      </c>
      <c r="M56" s="202">
        <v>0</v>
      </c>
      <c r="N56" s="202">
        <v>0.94</v>
      </c>
      <c r="O56" s="202">
        <v>1.58</v>
      </c>
      <c r="P56" s="202">
        <v>1.89</v>
      </c>
      <c r="Q56" s="202">
        <v>2.2200000000000002</v>
      </c>
      <c r="R56" s="202">
        <v>4.8</v>
      </c>
      <c r="S56" s="202">
        <v>2.82</v>
      </c>
      <c r="T56" s="202">
        <v>0</v>
      </c>
      <c r="U56" s="202">
        <v>9.82</v>
      </c>
      <c r="V56" s="202">
        <v>2.37</v>
      </c>
      <c r="W56" s="202">
        <v>3.48</v>
      </c>
      <c r="X56" s="202">
        <v>0.78</v>
      </c>
      <c r="Y56" s="202">
        <v>0</v>
      </c>
      <c r="Z56" s="202">
        <v>37.979999999999997</v>
      </c>
      <c r="AA56" s="202">
        <v>8.2200000000000006</v>
      </c>
      <c r="AB56" s="202">
        <v>0</v>
      </c>
      <c r="AC56" s="202">
        <v>10.87</v>
      </c>
      <c r="AD56" s="202">
        <v>0</v>
      </c>
      <c r="AE56" s="202">
        <v>0</v>
      </c>
      <c r="AF56" s="202">
        <v>0</v>
      </c>
      <c r="AG56" s="202">
        <v>22.43</v>
      </c>
      <c r="AH56" s="202">
        <v>0</v>
      </c>
      <c r="AI56" s="202">
        <v>0</v>
      </c>
      <c r="AJ56" s="202">
        <v>0</v>
      </c>
      <c r="AK56" s="202">
        <v>9.23</v>
      </c>
      <c r="AL56" s="202">
        <v>0</v>
      </c>
      <c r="AM56" s="202">
        <v>106.2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10.46</v>
      </c>
      <c r="E57" s="202">
        <v>0</v>
      </c>
      <c r="F57" s="202">
        <v>0</v>
      </c>
      <c r="G57" s="202">
        <v>17.489999999999998</v>
      </c>
      <c r="H57" s="202">
        <v>0</v>
      </c>
      <c r="I57" s="202">
        <v>0</v>
      </c>
      <c r="J57" s="202">
        <v>21.13</v>
      </c>
      <c r="K57" s="202">
        <v>76.53</v>
      </c>
      <c r="L57" s="202">
        <v>30.71</v>
      </c>
      <c r="M57" s="202">
        <v>0</v>
      </c>
      <c r="N57" s="202">
        <v>0.94</v>
      </c>
      <c r="O57" s="202">
        <v>1.58</v>
      </c>
      <c r="P57" s="202">
        <v>1.89</v>
      </c>
      <c r="Q57" s="202">
        <v>2.2200000000000002</v>
      </c>
      <c r="R57" s="202">
        <v>4.8</v>
      </c>
      <c r="S57" s="202">
        <v>2.82</v>
      </c>
      <c r="T57" s="202">
        <v>0</v>
      </c>
      <c r="U57" s="202">
        <v>9.82</v>
      </c>
      <c r="V57" s="202">
        <v>2.37</v>
      </c>
      <c r="W57" s="202">
        <v>3.48</v>
      </c>
      <c r="X57" s="202">
        <v>0</v>
      </c>
      <c r="Y57" s="202">
        <v>0</v>
      </c>
      <c r="Z57" s="202">
        <v>37.979999999999997</v>
      </c>
      <c r="AA57" s="202">
        <v>8.2200000000000006</v>
      </c>
      <c r="AB57" s="202">
        <v>0</v>
      </c>
      <c r="AC57" s="202">
        <v>10.87</v>
      </c>
      <c r="AD57" s="202">
        <v>0</v>
      </c>
      <c r="AE57" s="202">
        <v>0</v>
      </c>
      <c r="AF57" s="202">
        <v>0</v>
      </c>
      <c r="AG57" s="202">
        <v>22.43</v>
      </c>
      <c r="AH57" s="202">
        <v>0</v>
      </c>
      <c r="AI57" s="202">
        <v>0</v>
      </c>
      <c r="AJ57" s="202">
        <v>0</v>
      </c>
      <c r="AK57" s="202">
        <v>9.23</v>
      </c>
      <c r="AL57" s="202">
        <v>0</v>
      </c>
      <c r="AM57" s="202">
        <v>106.2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10.46</v>
      </c>
      <c r="E58" s="202">
        <v>0</v>
      </c>
      <c r="F58" s="202">
        <v>0</v>
      </c>
      <c r="G58" s="202">
        <v>17.489999999999998</v>
      </c>
      <c r="H58" s="202">
        <v>0</v>
      </c>
      <c r="I58" s="202">
        <v>0</v>
      </c>
      <c r="J58" s="202">
        <v>21.13</v>
      </c>
      <c r="K58" s="202">
        <v>76.53</v>
      </c>
      <c r="L58" s="202">
        <v>30.71</v>
      </c>
      <c r="M58" s="202">
        <v>0</v>
      </c>
      <c r="N58" s="202">
        <v>0.94</v>
      </c>
      <c r="O58" s="202">
        <v>1.58</v>
      </c>
      <c r="P58" s="202">
        <v>1.89</v>
      </c>
      <c r="Q58" s="202">
        <v>2.2200000000000002</v>
      </c>
      <c r="R58" s="202">
        <v>4.8</v>
      </c>
      <c r="S58" s="202">
        <v>2.82</v>
      </c>
      <c r="T58" s="202">
        <v>0</v>
      </c>
      <c r="U58" s="202">
        <v>9.82</v>
      </c>
      <c r="V58" s="202">
        <v>2.37</v>
      </c>
      <c r="W58" s="202">
        <v>3.48</v>
      </c>
      <c r="X58" s="202">
        <v>0.78</v>
      </c>
      <c r="Y58" s="202">
        <v>0</v>
      </c>
      <c r="Z58" s="202">
        <v>37.979999999999997</v>
      </c>
      <c r="AA58" s="202">
        <v>8.2200000000000006</v>
      </c>
      <c r="AB58" s="202">
        <v>0</v>
      </c>
      <c r="AC58" s="202">
        <v>10.87</v>
      </c>
      <c r="AD58" s="202">
        <v>0</v>
      </c>
      <c r="AE58" s="202">
        <v>0</v>
      </c>
      <c r="AF58" s="202">
        <v>0</v>
      </c>
      <c r="AG58" s="202">
        <v>22.43</v>
      </c>
      <c r="AH58" s="202">
        <v>0</v>
      </c>
      <c r="AI58" s="202">
        <v>0</v>
      </c>
      <c r="AJ58" s="202">
        <v>0</v>
      </c>
      <c r="AK58" s="202">
        <v>9.23</v>
      </c>
      <c r="AL58" s="202">
        <v>0</v>
      </c>
      <c r="AM58" s="202">
        <v>106.2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10.46</v>
      </c>
      <c r="E59" s="202">
        <v>0</v>
      </c>
      <c r="F59" s="202">
        <v>0</v>
      </c>
      <c r="G59" s="202">
        <v>17.489999999999998</v>
      </c>
      <c r="H59" s="202">
        <v>0</v>
      </c>
      <c r="I59" s="202">
        <v>0</v>
      </c>
      <c r="J59" s="202">
        <v>21.13</v>
      </c>
      <c r="K59" s="202">
        <v>76.930000000000007</v>
      </c>
      <c r="L59" s="202">
        <v>30.71</v>
      </c>
      <c r="M59" s="202">
        <v>0</v>
      </c>
      <c r="N59" s="202">
        <v>0.94</v>
      </c>
      <c r="O59" s="202">
        <v>1.58</v>
      </c>
      <c r="P59" s="202">
        <v>1.89</v>
      </c>
      <c r="Q59" s="202">
        <v>2.31</v>
      </c>
      <c r="R59" s="202">
        <v>4.96</v>
      </c>
      <c r="S59" s="202">
        <v>2.83</v>
      </c>
      <c r="T59" s="202">
        <v>0</v>
      </c>
      <c r="U59" s="202">
        <v>9.82</v>
      </c>
      <c r="V59" s="202">
        <v>0.16</v>
      </c>
      <c r="W59" s="202">
        <v>0.25</v>
      </c>
      <c r="X59" s="202">
        <v>0.78</v>
      </c>
      <c r="Y59" s="202">
        <v>0</v>
      </c>
      <c r="Z59" s="202">
        <v>37.979999999999997</v>
      </c>
      <c r="AA59" s="202">
        <v>11.27</v>
      </c>
      <c r="AB59" s="202">
        <v>0</v>
      </c>
      <c r="AC59" s="202">
        <v>10.87</v>
      </c>
      <c r="AD59" s="202">
        <v>0</v>
      </c>
      <c r="AE59" s="202">
        <v>0</v>
      </c>
      <c r="AF59" s="202">
        <v>0</v>
      </c>
      <c r="AG59" s="202">
        <v>22.43</v>
      </c>
      <c r="AH59" s="202">
        <v>0</v>
      </c>
      <c r="AI59" s="202">
        <v>0</v>
      </c>
      <c r="AJ59" s="202">
        <v>0</v>
      </c>
      <c r="AK59" s="202">
        <v>9.23</v>
      </c>
      <c r="AL59" s="202">
        <v>0</v>
      </c>
      <c r="AM59" s="202">
        <v>106.2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10.46</v>
      </c>
      <c r="E60" s="202">
        <v>0</v>
      </c>
      <c r="F60" s="202">
        <v>0</v>
      </c>
      <c r="G60" s="202">
        <v>17.489999999999998</v>
      </c>
      <c r="H60" s="202">
        <v>0</v>
      </c>
      <c r="I60" s="202">
        <v>0</v>
      </c>
      <c r="J60" s="202">
        <v>21.13</v>
      </c>
      <c r="K60" s="202">
        <v>76.930000000000007</v>
      </c>
      <c r="L60" s="202">
        <v>30.71</v>
      </c>
      <c r="M60" s="202">
        <v>0</v>
      </c>
      <c r="N60" s="202">
        <v>0.94</v>
      </c>
      <c r="O60" s="202">
        <v>1.58</v>
      </c>
      <c r="P60" s="202">
        <v>1.89</v>
      </c>
      <c r="Q60" s="202">
        <v>2.31</v>
      </c>
      <c r="R60" s="202">
        <v>4.96</v>
      </c>
      <c r="S60" s="202">
        <v>2.83</v>
      </c>
      <c r="T60" s="202">
        <v>0</v>
      </c>
      <c r="U60" s="202">
        <v>9.82</v>
      </c>
      <c r="V60" s="202">
        <v>0.16</v>
      </c>
      <c r="W60" s="202">
        <v>0.25</v>
      </c>
      <c r="X60" s="202">
        <v>0.78</v>
      </c>
      <c r="Y60" s="202">
        <v>0</v>
      </c>
      <c r="Z60" s="202">
        <v>37.979999999999997</v>
      </c>
      <c r="AA60" s="202">
        <v>11.27</v>
      </c>
      <c r="AB60" s="202">
        <v>0</v>
      </c>
      <c r="AC60" s="202">
        <v>10.87</v>
      </c>
      <c r="AD60" s="202">
        <v>0</v>
      </c>
      <c r="AE60" s="202">
        <v>0</v>
      </c>
      <c r="AF60" s="202">
        <v>0</v>
      </c>
      <c r="AG60" s="202">
        <v>22.43</v>
      </c>
      <c r="AH60" s="202">
        <v>0</v>
      </c>
      <c r="AI60" s="202">
        <v>0</v>
      </c>
      <c r="AJ60" s="202">
        <v>0</v>
      </c>
      <c r="AK60" s="202">
        <v>9.23</v>
      </c>
      <c r="AL60" s="202">
        <v>0</v>
      </c>
      <c r="AM60" s="202">
        <v>106.2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10.46</v>
      </c>
      <c r="E61" s="202">
        <v>0</v>
      </c>
      <c r="F61" s="202">
        <v>0</v>
      </c>
      <c r="G61" s="202">
        <v>17.489999999999998</v>
      </c>
      <c r="H61" s="202">
        <v>0</v>
      </c>
      <c r="I61" s="202">
        <v>0</v>
      </c>
      <c r="J61" s="202">
        <v>21.13</v>
      </c>
      <c r="K61" s="202">
        <v>76.98</v>
      </c>
      <c r="L61" s="202">
        <v>30.71</v>
      </c>
      <c r="M61" s="202">
        <v>0</v>
      </c>
      <c r="N61" s="202">
        <v>0.94</v>
      </c>
      <c r="O61" s="202">
        <v>1.58</v>
      </c>
      <c r="P61" s="202">
        <v>1.89</v>
      </c>
      <c r="Q61" s="202">
        <v>2.31</v>
      </c>
      <c r="R61" s="202">
        <v>4.96</v>
      </c>
      <c r="S61" s="202">
        <v>2.83</v>
      </c>
      <c r="T61" s="202">
        <v>0</v>
      </c>
      <c r="U61" s="202">
        <v>9.82</v>
      </c>
      <c r="V61" s="202">
        <v>0.16</v>
      </c>
      <c r="W61" s="202">
        <v>0.25</v>
      </c>
      <c r="X61" s="202">
        <v>0.78</v>
      </c>
      <c r="Y61" s="202">
        <v>0</v>
      </c>
      <c r="Z61" s="202">
        <v>37.979999999999997</v>
      </c>
      <c r="AA61" s="202">
        <v>11.27</v>
      </c>
      <c r="AB61" s="202">
        <v>0</v>
      </c>
      <c r="AC61" s="202">
        <v>10.87</v>
      </c>
      <c r="AD61" s="202">
        <v>0</v>
      </c>
      <c r="AE61" s="202">
        <v>0</v>
      </c>
      <c r="AF61" s="202">
        <v>0</v>
      </c>
      <c r="AG61" s="202">
        <v>22.43</v>
      </c>
      <c r="AH61" s="202">
        <v>0</v>
      </c>
      <c r="AI61" s="202">
        <v>0</v>
      </c>
      <c r="AJ61" s="202">
        <v>0</v>
      </c>
      <c r="AK61" s="202">
        <v>9.23</v>
      </c>
      <c r="AL61" s="202">
        <v>0</v>
      </c>
      <c r="AM61" s="202">
        <v>106.2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10.46</v>
      </c>
      <c r="E62" s="202">
        <v>0</v>
      </c>
      <c r="F62" s="202">
        <v>0</v>
      </c>
      <c r="G62" s="202">
        <v>17.489999999999998</v>
      </c>
      <c r="H62" s="202">
        <v>0</v>
      </c>
      <c r="I62" s="202">
        <v>0</v>
      </c>
      <c r="J62" s="202">
        <v>21.13</v>
      </c>
      <c r="K62" s="202">
        <v>76.98</v>
      </c>
      <c r="L62" s="202">
        <v>30.71</v>
      </c>
      <c r="M62" s="202">
        <v>0</v>
      </c>
      <c r="N62" s="202">
        <v>0.94</v>
      </c>
      <c r="O62" s="202">
        <v>1.58</v>
      </c>
      <c r="P62" s="202">
        <v>1.89</v>
      </c>
      <c r="Q62" s="202">
        <v>2.31</v>
      </c>
      <c r="R62" s="202">
        <v>4.96</v>
      </c>
      <c r="S62" s="202">
        <v>2.83</v>
      </c>
      <c r="T62" s="202">
        <v>0</v>
      </c>
      <c r="U62" s="202">
        <v>9.82</v>
      </c>
      <c r="V62" s="202">
        <v>0.16</v>
      </c>
      <c r="W62" s="202">
        <v>0.25</v>
      </c>
      <c r="X62" s="202">
        <v>0.78</v>
      </c>
      <c r="Y62" s="202">
        <v>0</v>
      </c>
      <c r="Z62" s="202">
        <v>37.979999999999997</v>
      </c>
      <c r="AA62" s="202">
        <v>11.27</v>
      </c>
      <c r="AB62" s="202">
        <v>0</v>
      </c>
      <c r="AC62" s="202">
        <v>10.87</v>
      </c>
      <c r="AD62" s="202">
        <v>0</v>
      </c>
      <c r="AE62" s="202">
        <v>0</v>
      </c>
      <c r="AF62" s="202">
        <v>0</v>
      </c>
      <c r="AG62" s="202">
        <v>22.43</v>
      </c>
      <c r="AH62" s="202">
        <v>0</v>
      </c>
      <c r="AI62" s="202">
        <v>0</v>
      </c>
      <c r="AJ62" s="202">
        <v>0</v>
      </c>
      <c r="AK62" s="202">
        <v>9.23</v>
      </c>
      <c r="AL62" s="202">
        <v>0</v>
      </c>
      <c r="AM62" s="202">
        <v>106.2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10.46</v>
      </c>
      <c r="E63" s="202">
        <v>0</v>
      </c>
      <c r="F63" s="202">
        <v>0</v>
      </c>
      <c r="G63" s="202">
        <v>17.489999999999998</v>
      </c>
      <c r="H63" s="202">
        <v>0</v>
      </c>
      <c r="I63" s="202">
        <v>0</v>
      </c>
      <c r="J63" s="202">
        <v>21.13</v>
      </c>
      <c r="K63" s="202">
        <v>75.540000000000006</v>
      </c>
      <c r="L63" s="202">
        <v>30.71</v>
      </c>
      <c r="M63" s="202">
        <v>0</v>
      </c>
      <c r="N63" s="202">
        <v>0.94</v>
      </c>
      <c r="O63" s="202">
        <v>1.58</v>
      </c>
      <c r="P63" s="202">
        <v>1.89</v>
      </c>
      <c r="Q63" s="202">
        <v>2.31</v>
      </c>
      <c r="R63" s="202">
        <v>4.96</v>
      </c>
      <c r="S63" s="202">
        <v>2.83</v>
      </c>
      <c r="T63" s="202">
        <v>0</v>
      </c>
      <c r="U63" s="202">
        <v>9.82</v>
      </c>
      <c r="V63" s="202">
        <v>0.16</v>
      </c>
      <c r="W63" s="202">
        <v>0.25</v>
      </c>
      <c r="X63" s="202">
        <v>0.78</v>
      </c>
      <c r="Y63" s="202">
        <v>0</v>
      </c>
      <c r="Z63" s="202">
        <v>38.86</v>
      </c>
      <c r="AA63" s="202">
        <v>11.55</v>
      </c>
      <c r="AB63" s="202">
        <v>0</v>
      </c>
      <c r="AC63" s="202">
        <v>10.87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27.41</v>
      </c>
      <c r="AJ63" s="202">
        <v>0</v>
      </c>
      <c r="AK63" s="202">
        <v>9.6</v>
      </c>
      <c r="AL63" s="202">
        <v>0</v>
      </c>
      <c r="AM63" s="202">
        <v>106.2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10.46</v>
      </c>
      <c r="E64" s="202">
        <v>0</v>
      </c>
      <c r="F64" s="202">
        <v>0</v>
      </c>
      <c r="G64" s="202">
        <v>17.489999999999998</v>
      </c>
      <c r="H64" s="202">
        <v>0</v>
      </c>
      <c r="I64" s="202">
        <v>0</v>
      </c>
      <c r="J64" s="202">
        <v>21.13</v>
      </c>
      <c r="K64" s="202">
        <v>76.98</v>
      </c>
      <c r="L64" s="202">
        <v>30.71</v>
      </c>
      <c r="M64" s="202">
        <v>0</v>
      </c>
      <c r="N64" s="202">
        <v>0.94</v>
      </c>
      <c r="O64" s="202">
        <v>1.58</v>
      </c>
      <c r="P64" s="202">
        <v>1.89</v>
      </c>
      <c r="Q64" s="202">
        <v>2.31</v>
      </c>
      <c r="R64" s="202">
        <v>4.96</v>
      </c>
      <c r="S64" s="202">
        <v>2.83</v>
      </c>
      <c r="T64" s="202">
        <v>0</v>
      </c>
      <c r="U64" s="202">
        <v>9.82</v>
      </c>
      <c r="V64" s="202">
        <v>0.16</v>
      </c>
      <c r="W64" s="202">
        <v>0.25</v>
      </c>
      <c r="X64" s="202">
        <v>0.78</v>
      </c>
      <c r="Y64" s="202">
        <v>0</v>
      </c>
      <c r="Z64" s="202">
        <v>38.86</v>
      </c>
      <c r="AA64" s="202">
        <v>11.55</v>
      </c>
      <c r="AB64" s="202">
        <v>0</v>
      </c>
      <c r="AC64" s="202">
        <v>10.87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27.41</v>
      </c>
      <c r="AJ64" s="202">
        <v>0</v>
      </c>
      <c r="AK64" s="202">
        <v>9.6</v>
      </c>
      <c r="AL64" s="202">
        <v>0</v>
      </c>
      <c r="AM64" s="202">
        <v>106.2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10.46</v>
      </c>
      <c r="E65" s="202">
        <v>0</v>
      </c>
      <c r="F65" s="202">
        <v>0</v>
      </c>
      <c r="G65" s="202">
        <v>17.489999999999998</v>
      </c>
      <c r="H65" s="202">
        <v>0</v>
      </c>
      <c r="I65" s="202">
        <v>0</v>
      </c>
      <c r="J65" s="202">
        <v>21.13</v>
      </c>
      <c r="K65" s="202">
        <v>76.98</v>
      </c>
      <c r="L65" s="202">
        <v>30.71</v>
      </c>
      <c r="M65" s="202">
        <v>0</v>
      </c>
      <c r="N65" s="202">
        <v>0.94</v>
      </c>
      <c r="O65" s="202">
        <v>1.58</v>
      </c>
      <c r="P65" s="202">
        <v>1.89</v>
      </c>
      <c r="Q65" s="202">
        <v>2.31</v>
      </c>
      <c r="R65" s="202">
        <v>4.96</v>
      </c>
      <c r="S65" s="202">
        <v>2.83</v>
      </c>
      <c r="T65" s="202">
        <v>0</v>
      </c>
      <c r="U65" s="202">
        <v>9.82</v>
      </c>
      <c r="V65" s="202">
        <v>0.16</v>
      </c>
      <c r="W65" s="202">
        <v>0.25</v>
      </c>
      <c r="X65" s="202">
        <v>0.78</v>
      </c>
      <c r="Y65" s="202">
        <v>0</v>
      </c>
      <c r="Z65" s="202">
        <v>37.01</v>
      </c>
      <c r="AA65" s="202">
        <v>11.27</v>
      </c>
      <c r="AB65" s="202">
        <v>0</v>
      </c>
      <c r="AC65" s="202">
        <v>10.87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27.41</v>
      </c>
      <c r="AJ65" s="202">
        <v>0</v>
      </c>
      <c r="AK65" s="202">
        <v>9.6</v>
      </c>
      <c r="AL65" s="202">
        <v>0</v>
      </c>
      <c r="AM65" s="202">
        <v>106.2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10.46</v>
      </c>
      <c r="E66" s="202">
        <v>0</v>
      </c>
      <c r="F66" s="202">
        <v>0</v>
      </c>
      <c r="G66" s="202">
        <v>17.489999999999998</v>
      </c>
      <c r="H66" s="202">
        <v>0</v>
      </c>
      <c r="I66" s="202">
        <v>0</v>
      </c>
      <c r="J66" s="202">
        <v>21.13</v>
      </c>
      <c r="K66" s="202">
        <v>76.98</v>
      </c>
      <c r="L66" s="202">
        <v>30.71</v>
      </c>
      <c r="M66" s="202">
        <v>0</v>
      </c>
      <c r="N66" s="202">
        <v>0.94</v>
      </c>
      <c r="O66" s="202">
        <v>1.58</v>
      </c>
      <c r="P66" s="202">
        <v>1.89</v>
      </c>
      <c r="Q66" s="202">
        <v>2.31</v>
      </c>
      <c r="R66" s="202">
        <v>4.96</v>
      </c>
      <c r="S66" s="202">
        <v>2.83</v>
      </c>
      <c r="T66" s="202">
        <v>0</v>
      </c>
      <c r="U66" s="202">
        <v>9.82</v>
      </c>
      <c r="V66" s="202">
        <v>0.16</v>
      </c>
      <c r="W66" s="202">
        <v>0.25</v>
      </c>
      <c r="X66" s="202">
        <v>0.78</v>
      </c>
      <c r="Y66" s="202">
        <v>0</v>
      </c>
      <c r="Z66" s="202">
        <v>37.01</v>
      </c>
      <c r="AA66" s="202">
        <v>11.27</v>
      </c>
      <c r="AB66" s="202">
        <v>0</v>
      </c>
      <c r="AC66" s="202">
        <v>10.87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27.41</v>
      </c>
      <c r="AJ66" s="202">
        <v>0</v>
      </c>
      <c r="AK66" s="202">
        <v>9.6</v>
      </c>
      <c r="AL66" s="202">
        <v>0</v>
      </c>
      <c r="AM66" s="202">
        <v>106.2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10.19</v>
      </c>
      <c r="E67" s="202">
        <v>0</v>
      </c>
      <c r="F67" s="202">
        <v>0</v>
      </c>
      <c r="G67" s="202">
        <v>17.489999999999998</v>
      </c>
      <c r="H67" s="202">
        <v>0</v>
      </c>
      <c r="I67" s="202">
        <v>0</v>
      </c>
      <c r="J67" s="202">
        <v>21.13</v>
      </c>
      <c r="K67" s="202">
        <v>76.98</v>
      </c>
      <c r="L67" s="202">
        <v>30.71</v>
      </c>
      <c r="M67" s="202">
        <v>0</v>
      </c>
      <c r="N67" s="202">
        <v>0.94</v>
      </c>
      <c r="O67" s="202">
        <v>1.58</v>
      </c>
      <c r="P67" s="202">
        <v>1.89</v>
      </c>
      <c r="Q67" s="202">
        <v>2.31</v>
      </c>
      <c r="R67" s="202">
        <v>4.96</v>
      </c>
      <c r="S67" s="202">
        <v>2.83</v>
      </c>
      <c r="T67" s="202">
        <v>0</v>
      </c>
      <c r="U67" s="202">
        <v>9.82</v>
      </c>
      <c r="V67" s="202">
        <v>0.16</v>
      </c>
      <c r="W67" s="202">
        <v>0.25</v>
      </c>
      <c r="X67" s="202">
        <v>0.78</v>
      </c>
      <c r="Y67" s="202">
        <v>0</v>
      </c>
      <c r="Z67" s="202">
        <v>37.01</v>
      </c>
      <c r="AA67" s="202">
        <v>11.27</v>
      </c>
      <c r="AB67" s="202">
        <v>0</v>
      </c>
      <c r="AC67" s="202">
        <v>10.87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27.41</v>
      </c>
      <c r="AJ67" s="202">
        <v>0</v>
      </c>
      <c r="AK67" s="202">
        <v>9.6</v>
      </c>
      <c r="AL67" s="202">
        <v>0</v>
      </c>
      <c r="AM67" s="202">
        <v>106.2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10.19</v>
      </c>
      <c r="E68" s="202">
        <v>0</v>
      </c>
      <c r="F68" s="202">
        <v>0</v>
      </c>
      <c r="G68" s="202">
        <v>17.489999999999998</v>
      </c>
      <c r="H68" s="202">
        <v>0</v>
      </c>
      <c r="I68" s="202">
        <v>0</v>
      </c>
      <c r="J68" s="202">
        <v>21.13</v>
      </c>
      <c r="K68" s="202">
        <v>76.98</v>
      </c>
      <c r="L68" s="202">
        <v>30.71</v>
      </c>
      <c r="M68" s="202">
        <v>0</v>
      </c>
      <c r="N68" s="202">
        <v>0.94</v>
      </c>
      <c r="O68" s="202">
        <v>1.58</v>
      </c>
      <c r="P68" s="202">
        <v>1.89</v>
      </c>
      <c r="Q68" s="202">
        <v>2.31</v>
      </c>
      <c r="R68" s="202">
        <v>4.96</v>
      </c>
      <c r="S68" s="202">
        <v>2.83</v>
      </c>
      <c r="T68" s="202">
        <v>0</v>
      </c>
      <c r="U68" s="202">
        <v>9.82</v>
      </c>
      <c r="V68" s="202">
        <v>0.16</v>
      </c>
      <c r="W68" s="202">
        <v>0.25</v>
      </c>
      <c r="X68" s="202">
        <v>0.78</v>
      </c>
      <c r="Y68" s="202">
        <v>0</v>
      </c>
      <c r="Z68" s="202">
        <v>37.01</v>
      </c>
      <c r="AA68" s="202">
        <v>11.27</v>
      </c>
      <c r="AB68" s="202">
        <v>0</v>
      </c>
      <c r="AC68" s="202">
        <v>10.87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27.41</v>
      </c>
      <c r="AJ68" s="202">
        <v>0</v>
      </c>
      <c r="AK68" s="202">
        <v>9.6</v>
      </c>
      <c r="AL68" s="202">
        <v>0</v>
      </c>
      <c r="AM68" s="202">
        <v>106.2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10.19</v>
      </c>
      <c r="E69" s="202">
        <v>0</v>
      </c>
      <c r="F69" s="202">
        <v>0</v>
      </c>
      <c r="G69" s="202">
        <v>17.489999999999998</v>
      </c>
      <c r="H69" s="202">
        <v>0</v>
      </c>
      <c r="I69" s="202">
        <v>0</v>
      </c>
      <c r="J69" s="202">
        <v>21.13</v>
      </c>
      <c r="K69" s="202">
        <v>76.98</v>
      </c>
      <c r="L69" s="202">
        <v>30.71</v>
      </c>
      <c r="M69" s="202">
        <v>0</v>
      </c>
      <c r="N69" s="202">
        <v>0.94</v>
      </c>
      <c r="O69" s="202">
        <v>1.58</v>
      </c>
      <c r="P69" s="202">
        <v>1.89</v>
      </c>
      <c r="Q69" s="202">
        <v>2.31</v>
      </c>
      <c r="R69" s="202">
        <v>4.96</v>
      </c>
      <c r="S69" s="202">
        <v>2.83</v>
      </c>
      <c r="T69" s="202">
        <v>0</v>
      </c>
      <c r="U69" s="202">
        <v>9.82</v>
      </c>
      <c r="V69" s="202">
        <v>0.16</v>
      </c>
      <c r="W69" s="202">
        <v>0.25</v>
      </c>
      <c r="X69" s="202">
        <v>0.78</v>
      </c>
      <c r="Y69" s="202">
        <v>0</v>
      </c>
      <c r="Z69" s="202">
        <v>37.01</v>
      </c>
      <c r="AA69" s="202">
        <v>11.27</v>
      </c>
      <c r="AB69" s="202">
        <v>0</v>
      </c>
      <c r="AC69" s="202">
        <v>10.87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27.41</v>
      </c>
      <c r="AJ69" s="202">
        <v>0</v>
      </c>
      <c r="AK69" s="202">
        <v>9.6</v>
      </c>
      <c r="AL69" s="202">
        <v>0</v>
      </c>
      <c r="AM69" s="202">
        <v>106.2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10.19</v>
      </c>
      <c r="E70" s="202">
        <v>0</v>
      </c>
      <c r="F70" s="202">
        <v>0</v>
      </c>
      <c r="G70" s="202">
        <v>17.489999999999998</v>
      </c>
      <c r="H70" s="202">
        <v>0</v>
      </c>
      <c r="I70" s="202">
        <v>0</v>
      </c>
      <c r="J70" s="202">
        <v>21.13</v>
      </c>
      <c r="K70" s="202">
        <v>76.98</v>
      </c>
      <c r="L70" s="202">
        <v>30.71</v>
      </c>
      <c r="M70" s="202">
        <v>0</v>
      </c>
      <c r="N70" s="202">
        <v>0.94</v>
      </c>
      <c r="O70" s="202">
        <v>1.58</v>
      </c>
      <c r="P70" s="202">
        <v>1.89</v>
      </c>
      <c r="Q70" s="202">
        <v>2.31</v>
      </c>
      <c r="R70" s="202">
        <v>4.96</v>
      </c>
      <c r="S70" s="202">
        <v>2.83</v>
      </c>
      <c r="T70" s="202">
        <v>0</v>
      </c>
      <c r="U70" s="202">
        <v>9.82</v>
      </c>
      <c r="V70" s="202">
        <v>0.16</v>
      </c>
      <c r="W70" s="202">
        <v>0.25</v>
      </c>
      <c r="X70" s="202">
        <v>0.78</v>
      </c>
      <c r="Y70" s="202">
        <v>0</v>
      </c>
      <c r="Z70" s="202">
        <v>20.54</v>
      </c>
      <c r="AA70" s="202">
        <v>11.27</v>
      </c>
      <c r="AB70" s="202">
        <v>0</v>
      </c>
      <c r="AC70" s="202">
        <v>10.87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27.41</v>
      </c>
      <c r="AJ70" s="202">
        <v>0</v>
      </c>
      <c r="AK70" s="202">
        <v>9.6</v>
      </c>
      <c r="AL70" s="202">
        <v>0</v>
      </c>
      <c r="AM70" s="202">
        <v>106.2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10.19</v>
      </c>
      <c r="E71" s="202">
        <v>0</v>
      </c>
      <c r="F71" s="202">
        <v>0</v>
      </c>
      <c r="G71" s="202">
        <v>17.489999999999998</v>
      </c>
      <c r="H71" s="202">
        <v>0</v>
      </c>
      <c r="I71" s="202">
        <v>0</v>
      </c>
      <c r="J71" s="202">
        <v>21.13</v>
      </c>
      <c r="K71" s="202">
        <v>76.98</v>
      </c>
      <c r="L71" s="202">
        <v>30.71</v>
      </c>
      <c r="M71" s="202">
        <v>0</v>
      </c>
      <c r="N71" s="202">
        <v>0.94</v>
      </c>
      <c r="O71" s="202">
        <v>1.58</v>
      </c>
      <c r="P71" s="202">
        <v>1.89</v>
      </c>
      <c r="Q71" s="202">
        <v>2.31</v>
      </c>
      <c r="R71" s="202">
        <v>4.96</v>
      </c>
      <c r="S71" s="202">
        <v>2.83</v>
      </c>
      <c r="T71" s="202">
        <v>0</v>
      </c>
      <c r="U71" s="202">
        <v>9.82</v>
      </c>
      <c r="V71" s="202">
        <v>0.16</v>
      </c>
      <c r="W71" s="202">
        <v>0.25</v>
      </c>
      <c r="X71" s="202">
        <v>0.78</v>
      </c>
      <c r="Y71" s="202">
        <v>0</v>
      </c>
      <c r="Z71" s="202">
        <v>2.2000000000000002</v>
      </c>
      <c r="AA71" s="202">
        <v>11.27</v>
      </c>
      <c r="AB71" s="202">
        <v>0</v>
      </c>
      <c r="AC71" s="202">
        <v>10.87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27.41</v>
      </c>
      <c r="AJ71" s="202">
        <v>0</v>
      </c>
      <c r="AK71" s="202">
        <v>9.6</v>
      </c>
      <c r="AL71" s="202">
        <v>0</v>
      </c>
      <c r="AM71" s="202">
        <v>106.2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10.19</v>
      </c>
      <c r="E72" s="202">
        <v>0</v>
      </c>
      <c r="F72" s="202">
        <v>0</v>
      </c>
      <c r="G72" s="202">
        <v>17.489999999999998</v>
      </c>
      <c r="H72" s="202">
        <v>0</v>
      </c>
      <c r="I72" s="202">
        <v>0</v>
      </c>
      <c r="J72" s="202">
        <v>21.13</v>
      </c>
      <c r="K72" s="202">
        <v>76.98</v>
      </c>
      <c r="L72" s="202">
        <v>30.71</v>
      </c>
      <c r="M72" s="202">
        <v>0</v>
      </c>
      <c r="N72" s="202">
        <v>0.94</v>
      </c>
      <c r="O72" s="202">
        <v>1.58</v>
      </c>
      <c r="P72" s="202">
        <v>1.89</v>
      </c>
      <c r="Q72" s="202">
        <v>2.31</v>
      </c>
      <c r="R72" s="202">
        <v>4.96</v>
      </c>
      <c r="S72" s="202">
        <v>2.83</v>
      </c>
      <c r="T72" s="202">
        <v>0</v>
      </c>
      <c r="U72" s="202">
        <v>9.82</v>
      </c>
      <c r="V72" s="202">
        <v>0.16</v>
      </c>
      <c r="W72" s="202">
        <v>0.25</v>
      </c>
      <c r="X72" s="202">
        <v>0.78</v>
      </c>
      <c r="Y72" s="202">
        <v>0</v>
      </c>
      <c r="Z72" s="202">
        <v>2.2000000000000002</v>
      </c>
      <c r="AA72" s="202">
        <v>0.71</v>
      </c>
      <c r="AB72" s="202">
        <v>0</v>
      </c>
      <c r="AC72" s="202">
        <v>10.87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27.41</v>
      </c>
      <c r="AJ72" s="202">
        <v>0</v>
      </c>
      <c r="AK72" s="202">
        <v>9.6</v>
      </c>
      <c r="AL72" s="202">
        <v>0</v>
      </c>
      <c r="AM72" s="202">
        <v>106.2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10.19</v>
      </c>
      <c r="E73" s="202">
        <v>0</v>
      </c>
      <c r="F73" s="202">
        <v>0</v>
      </c>
      <c r="G73" s="202">
        <v>17.489999999999998</v>
      </c>
      <c r="H73" s="202">
        <v>0</v>
      </c>
      <c r="I73" s="202">
        <v>0</v>
      </c>
      <c r="J73" s="202">
        <v>21.13</v>
      </c>
      <c r="K73" s="202">
        <v>76.98</v>
      </c>
      <c r="L73" s="202">
        <v>30.71</v>
      </c>
      <c r="M73" s="202">
        <v>0</v>
      </c>
      <c r="N73" s="202">
        <v>0.94</v>
      </c>
      <c r="O73" s="202">
        <v>1.58</v>
      </c>
      <c r="P73" s="202">
        <v>1.89</v>
      </c>
      <c r="Q73" s="202">
        <v>2.31</v>
      </c>
      <c r="R73" s="202">
        <v>4.96</v>
      </c>
      <c r="S73" s="202">
        <v>2.83</v>
      </c>
      <c r="T73" s="202">
        <v>0</v>
      </c>
      <c r="U73" s="202">
        <v>9.82</v>
      </c>
      <c r="V73" s="202">
        <v>0.16</v>
      </c>
      <c r="W73" s="202">
        <v>0.26</v>
      </c>
      <c r="X73" s="202">
        <v>0.78</v>
      </c>
      <c r="Y73" s="202">
        <v>0</v>
      </c>
      <c r="Z73" s="202">
        <v>2.2000000000000002</v>
      </c>
      <c r="AA73" s="202">
        <v>0.71</v>
      </c>
      <c r="AB73" s="202">
        <v>0</v>
      </c>
      <c r="AC73" s="202">
        <v>10.87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27.41</v>
      </c>
      <c r="AJ73" s="202">
        <v>0</v>
      </c>
      <c r="AK73" s="202">
        <v>9.23</v>
      </c>
      <c r="AL73" s="202">
        <v>0</v>
      </c>
      <c r="AM73" s="202">
        <v>106.2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10.19</v>
      </c>
      <c r="E74" s="202">
        <v>0</v>
      </c>
      <c r="F74" s="202">
        <v>0</v>
      </c>
      <c r="G74" s="202">
        <v>17.489999999999998</v>
      </c>
      <c r="H74" s="202">
        <v>0</v>
      </c>
      <c r="I74" s="202">
        <v>0</v>
      </c>
      <c r="J74" s="202">
        <v>21.13</v>
      </c>
      <c r="K74" s="202">
        <v>76.98</v>
      </c>
      <c r="L74" s="202">
        <v>30.71</v>
      </c>
      <c r="M74" s="202">
        <v>0</v>
      </c>
      <c r="N74" s="202">
        <v>0.94</v>
      </c>
      <c r="O74" s="202">
        <v>1.58</v>
      </c>
      <c r="P74" s="202">
        <v>1.89</v>
      </c>
      <c r="Q74" s="202">
        <v>2.31</v>
      </c>
      <c r="R74" s="202">
        <v>4.96</v>
      </c>
      <c r="S74" s="202">
        <v>2.83</v>
      </c>
      <c r="T74" s="202">
        <v>0</v>
      </c>
      <c r="U74" s="202">
        <v>9.82</v>
      </c>
      <c r="V74" s="202">
        <v>0.16</v>
      </c>
      <c r="W74" s="202">
        <v>0.26</v>
      </c>
      <c r="X74" s="202">
        <v>0.78</v>
      </c>
      <c r="Y74" s="202">
        <v>0</v>
      </c>
      <c r="Z74" s="202">
        <v>2.2000000000000002</v>
      </c>
      <c r="AA74" s="202">
        <v>0.71</v>
      </c>
      <c r="AB74" s="202">
        <v>0</v>
      </c>
      <c r="AC74" s="202">
        <v>10.87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27.41</v>
      </c>
      <c r="AJ74" s="202">
        <v>0</v>
      </c>
      <c r="AK74" s="202">
        <v>9.23</v>
      </c>
      <c r="AL74" s="202">
        <v>0</v>
      </c>
      <c r="AM74" s="202">
        <v>106.2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10.32</v>
      </c>
      <c r="E75" s="202">
        <v>0</v>
      </c>
      <c r="F75" s="202">
        <v>0</v>
      </c>
      <c r="G75" s="202">
        <v>17.46</v>
      </c>
      <c r="H75" s="202">
        <v>0</v>
      </c>
      <c r="I75" s="202">
        <v>0</v>
      </c>
      <c r="J75" s="202">
        <v>20.78</v>
      </c>
      <c r="K75" s="202">
        <v>76.98</v>
      </c>
      <c r="L75" s="202">
        <v>30.71</v>
      </c>
      <c r="M75" s="202">
        <v>0</v>
      </c>
      <c r="N75" s="202">
        <v>0.94</v>
      </c>
      <c r="O75" s="202">
        <v>1.58</v>
      </c>
      <c r="P75" s="202">
        <v>1.89</v>
      </c>
      <c r="Q75" s="202">
        <v>2.31</v>
      </c>
      <c r="R75" s="202">
        <v>4.96</v>
      </c>
      <c r="S75" s="202">
        <v>2.83</v>
      </c>
      <c r="T75" s="202">
        <v>0</v>
      </c>
      <c r="U75" s="202">
        <v>11.9</v>
      </c>
      <c r="V75" s="202">
        <v>0.16</v>
      </c>
      <c r="W75" s="202">
        <v>0.26</v>
      </c>
      <c r="X75" s="202">
        <v>0.78</v>
      </c>
      <c r="Y75" s="202">
        <v>0</v>
      </c>
      <c r="Z75" s="202">
        <v>2.2000000000000002</v>
      </c>
      <c r="AA75" s="202">
        <v>0.71</v>
      </c>
      <c r="AB75" s="202">
        <v>0</v>
      </c>
      <c r="AC75" s="202">
        <v>10.87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27.41</v>
      </c>
      <c r="AJ75" s="202">
        <v>0</v>
      </c>
      <c r="AK75" s="202">
        <v>9.23</v>
      </c>
      <c r="AL75" s="202">
        <v>0</v>
      </c>
      <c r="AM75" s="202">
        <v>108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10.32</v>
      </c>
      <c r="E76" s="202">
        <v>0</v>
      </c>
      <c r="F76" s="202">
        <v>0</v>
      </c>
      <c r="G76" s="202">
        <v>17.46</v>
      </c>
      <c r="H76" s="202">
        <v>0</v>
      </c>
      <c r="I76" s="202">
        <v>0</v>
      </c>
      <c r="J76" s="202">
        <v>20.78</v>
      </c>
      <c r="K76" s="202">
        <v>76.98</v>
      </c>
      <c r="L76" s="202">
        <v>30.71</v>
      </c>
      <c r="M76" s="202">
        <v>0</v>
      </c>
      <c r="N76" s="202">
        <v>0.94</v>
      </c>
      <c r="O76" s="202">
        <v>1.58</v>
      </c>
      <c r="P76" s="202">
        <v>1.89</v>
      </c>
      <c r="Q76" s="202">
        <v>2.31</v>
      </c>
      <c r="R76" s="202">
        <v>4.96</v>
      </c>
      <c r="S76" s="202">
        <v>2.83</v>
      </c>
      <c r="T76" s="202">
        <v>0</v>
      </c>
      <c r="U76" s="202">
        <v>11.9</v>
      </c>
      <c r="V76" s="202">
        <v>0.16</v>
      </c>
      <c r="W76" s="202">
        <v>0.26</v>
      </c>
      <c r="X76" s="202">
        <v>0.78</v>
      </c>
      <c r="Y76" s="202">
        <v>0</v>
      </c>
      <c r="Z76" s="202">
        <v>2.2000000000000002</v>
      </c>
      <c r="AA76" s="202">
        <v>0.71</v>
      </c>
      <c r="AB76" s="202">
        <v>0</v>
      </c>
      <c r="AC76" s="202">
        <v>10.64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27.41</v>
      </c>
      <c r="AJ76" s="202">
        <v>0</v>
      </c>
      <c r="AK76" s="202">
        <v>9.23</v>
      </c>
      <c r="AL76" s="202">
        <v>0</v>
      </c>
      <c r="AM76" s="202">
        <v>108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10.32</v>
      </c>
      <c r="E77" s="202">
        <v>0</v>
      </c>
      <c r="F77" s="202">
        <v>0</v>
      </c>
      <c r="G77" s="202">
        <v>17.46</v>
      </c>
      <c r="H77" s="202">
        <v>0</v>
      </c>
      <c r="I77" s="202">
        <v>0</v>
      </c>
      <c r="J77" s="202">
        <v>20.78</v>
      </c>
      <c r="K77" s="202">
        <v>76.98</v>
      </c>
      <c r="L77" s="202">
        <v>2.0099999999999998</v>
      </c>
      <c r="M77" s="202">
        <v>0</v>
      </c>
      <c r="N77" s="202">
        <v>0.94</v>
      </c>
      <c r="O77" s="202">
        <v>1.58</v>
      </c>
      <c r="P77" s="202">
        <v>1.89</v>
      </c>
      <c r="Q77" s="202">
        <v>0.28999999999999998</v>
      </c>
      <c r="R77" s="202">
        <v>0.59</v>
      </c>
      <c r="S77" s="202">
        <v>0.32</v>
      </c>
      <c r="T77" s="202">
        <v>0</v>
      </c>
      <c r="U77" s="202">
        <v>11.9</v>
      </c>
      <c r="V77" s="202">
        <v>0.16</v>
      </c>
      <c r="W77" s="202">
        <v>0.26</v>
      </c>
      <c r="X77" s="202">
        <v>0.78</v>
      </c>
      <c r="Y77" s="202">
        <v>0</v>
      </c>
      <c r="Z77" s="202">
        <v>2.2000000000000002</v>
      </c>
      <c r="AA77" s="202">
        <v>0</v>
      </c>
      <c r="AB77" s="202">
        <v>0</v>
      </c>
      <c r="AC77" s="202">
        <v>10.64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27.41</v>
      </c>
      <c r="AJ77" s="202">
        <v>0</v>
      </c>
      <c r="AK77" s="202">
        <v>9.23</v>
      </c>
      <c r="AL77" s="202">
        <v>0</v>
      </c>
      <c r="AM77" s="202">
        <v>108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10.4</v>
      </c>
      <c r="E78" s="202">
        <v>0</v>
      </c>
      <c r="F78" s="202">
        <v>0</v>
      </c>
      <c r="G78" s="202">
        <v>17.46</v>
      </c>
      <c r="H78" s="202">
        <v>0</v>
      </c>
      <c r="I78" s="202">
        <v>0</v>
      </c>
      <c r="J78" s="202">
        <v>20.78</v>
      </c>
      <c r="K78" s="202">
        <v>76.98</v>
      </c>
      <c r="L78" s="202">
        <v>2.0099999999999998</v>
      </c>
      <c r="M78" s="202">
        <v>0</v>
      </c>
      <c r="N78" s="202">
        <v>0.94</v>
      </c>
      <c r="O78" s="202">
        <v>1.58</v>
      </c>
      <c r="P78" s="202">
        <v>1.89</v>
      </c>
      <c r="Q78" s="202">
        <v>0.16</v>
      </c>
      <c r="R78" s="202">
        <v>0.34</v>
      </c>
      <c r="S78" s="202">
        <v>0.21</v>
      </c>
      <c r="T78" s="202">
        <v>0</v>
      </c>
      <c r="U78" s="202">
        <v>11.9</v>
      </c>
      <c r="V78" s="202">
        <v>0.16</v>
      </c>
      <c r="W78" s="202">
        <v>0.26</v>
      </c>
      <c r="X78" s="202">
        <v>0.78</v>
      </c>
      <c r="Y78" s="202">
        <v>0</v>
      </c>
      <c r="Z78" s="202">
        <v>2.2000000000000002</v>
      </c>
      <c r="AA78" s="202">
        <v>0</v>
      </c>
      <c r="AB78" s="202">
        <v>0</v>
      </c>
      <c r="AC78" s="202">
        <v>10.64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27.41</v>
      </c>
      <c r="AJ78" s="202">
        <v>0</v>
      </c>
      <c r="AK78" s="202">
        <v>9.23</v>
      </c>
      <c r="AL78" s="202">
        <v>0</v>
      </c>
      <c r="AM78" s="202">
        <v>108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10.46</v>
      </c>
      <c r="E79" s="202">
        <v>0</v>
      </c>
      <c r="F79" s="202">
        <v>0</v>
      </c>
      <c r="G79" s="202">
        <v>17.46</v>
      </c>
      <c r="H79" s="202">
        <v>0</v>
      </c>
      <c r="I79" s="202">
        <v>0</v>
      </c>
      <c r="J79" s="202">
        <v>20.78</v>
      </c>
      <c r="K79" s="202">
        <v>5.1100000000000003</v>
      </c>
      <c r="L79" s="202">
        <v>2.0099999999999998</v>
      </c>
      <c r="M79" s="202">
        <v>0</v>
      </c>
      <c r="N79" s="202">
        <v>0.94</v>
      </c>
      <c r="O79" s="202">
        <v>1.58</v>
      </c>
      <c r="P79" s="202">
        <v>1.89</v>
      </c>
      <c r="Q79" s="202">
        <v>0.16</v>
      </c>
      <c r="R79" s="202">
        <v>0.32</v>
      </c>
      <c r="S79" s="202">
        <v>0.21</v>
      </c>
      <c r="T79" s="202">
        <v>0</v>
      </c>
      <c r="U79" s="202">
        <v>11.9</v>
      </c>
      <c r="V79" s="202">
        <v>0.16</v>
      </c>
      <c r="W79" s="202">
        <v>0.26</v>
      </c>
      <c r="X79" s="202">
        <v>0.78</v>
      </c>
      <c r="Y79" s="202">
        <v>0</v>
      </c>
      <c r="Z79" s="202">
        <v>2.2000000000000002</v>
      </c>
      <c r="AA79" s="202">
        <v>0.51</v>
      </c>
      <c r="AB79" s="202">
        <v>0</v>
      </c>
      <c r="AC79" s="202">
        <v>10.64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27.41</v>
      </c>
      <c r="AJ79" s="202">
        <v>0</v>
      </c>
      <c r="AK79" s="202">
        <v>9.6</v>
      </c>
      <c r="AL79" s="202">
        <v>0</v>
      </c>
      <c r="AM79" s="202">
        <v>108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10.46</v>
      </c>
      <c r="E80" s="202">
        <v>0</v>
      </c>
      <c r="F80" s="202">
        <v>0</v>
      </c>
      <c r="G80" s="202">
        <v>17.46</v>
      </c>
      <c r="H80" s="202">
        <v>0</v>
      </c>
      <c r="I80" s="202">
        <v>0</v>
      </c>
      <c r="J80" s="202">
        <v>20.78</v>
      </c>
      <c r="K80" s="202">
        <v>4.75</v>
      </c>
      <c r="L80" s="202">
        <v>6.25</v>
      </c>
      <c r="M80" s="202">
        <v>0</v>
      </c>
      <c r="N80" s="202">
        <v>0.94</v>
      </c>
      <c r="O80" s="202">
        <v>1.58</v>
      </c>
      <c r="P80" s="202">
        <v>1.89</v>
      </c>
      <c r="Q80" s="202">
        <v>0.16</v>
      </c>
      <c r="R80" s="202">
        <v>0.32</v>
      </c>
      <c r="S80" s="202">
        <v>0.2</v>
      </c>
      <c r="T80" s="202">
        <v>0</v>
      </c>
      <c r="U80" s="202">
        <v>11.9</v>
      </c>
      <c r="V80" s="202">
        <v>0.16</v>
      </c>
      <c r="W80" s="202">
        <v>0.26</v>
      </c>
      <c r="X80" s="202">
        <v>0.78</v>
      </c>
      <c r="Y80" s="202">
        <v>0</v>
      </c>
      <c r="Z80" s="202">
        <v>2.2000000000000002</v>
      </c>
      <c r="AA80" s="202">
        <v>0.51</v>
      </c>
      <c r="AB80" s="202">
        <v>0</v>
      </c>
      <c r="AC80" s="202">
        <v>10.64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27.41</v>
      </c>
      <c r="AJ80" s="202">
        <v>0</v>
      </c>
      <c r="AK80" s="202">
        <v>9.6</v>
      </c>
      <c r="AL80" s="202">
        <v>0</v>
      </c>
      <c r="AM80" s="202">
        <v>108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10.46</v>
      </c>
      <c r="E81" s="202">
        <v>0</v>
      </c>
      <c r="F81" s="202">
        <v>0</v>
      </c>
      <c r="G81" s="202">
        <v>17.46</v>
      </c>
      <c r="H81" s="202">
        <v>0</v>
      </c>
      <c r="I81" s="202">
        <v>0</v>
      </c>
      <c r="J81" s="202">
        <v>20.78</v>
      </c>
      <c r="K81" s="202">
        <v>4.75</v>
      </c>
      <c r="L81" s="202">
        <v>1.99</v>
      </c>
      <c r="M81" s="202">
        <v>0</v>
      </c>
      <c r="N81" s="202">
        <v>0.94</v>
      </c>
      <c r="O81" s="202">
        <v>1.58</v>
      </c>
      <c r="P81" s="202">
        <v>1.89</v>
      </c>
      <c r="Q81" s="202">
        <v>0.16</v>
      </c>
      <c r="R81" s="202">
        <v>0.32</v>
      </c>
      <c r="S81" s="202">
        <v>0.2</v>
      </c>
      <c r="T81" s="202">
        <v>0</v>
      </c>
      <c r="U81" s="202">
        <v>11.9</v>
      </c>
      <c r="V81" s="202">
        <v>0.16</v>
      </c>
      <c r="W81" s="202">
        <v>0.26</v>
      </c>
      <c r="X81" s="202">
        <v>0.78</v>
      </c>
      <c r="Y81" s="202">
        <v>0</v>
      </c>
      <c r="Z81" s="202">
        <v>2.2000000000000002</v>
      </c>
      <c r="AA81" s="202">
        <v>0.51</v>
      </c>
      <c r="AB81" s="202">
        <v>0</v>
      </c>
      <c r="AC81" s="202">
        <v>10.64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27.41</v>
      </c>
      <c r="AJ81" s="202">
        <v>0</v>
      </c>
      <c r="AK81" s="202">
        <v>9.6</v>
      </c>
      <c r="AL81" s="202">
        <v>0</v>
      </c>
      <c r="AM81" s="202">
        <v>108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10.46</v>
      </c>
      <c r="E82" s="202">
        <v>0</v>
      </c>
      <c r="F82" s="202">
        <v>0</v>
      </c>
      <c r="G82" s="202">
        <v>17.46</v>
      </c>
      <c r="H82" s="202">
        <v>0</v>
      </c>
      <c r="I82" s="202">
        <v>0</v>
      </c>
      <c r="J82" s="202">
        <v>20.78</v>
      </c>
      <c r="K82" s="202">
        <v>4.75</v>
      </c>
      <c r="L82" s="202">
        <v>1.99</v>
      </c>
      <c r="M82" s="202">
        <v>0</v>
      </c>
      <c r="N82" s="202">
        <v>0.94</v>
      </c>
      <c r="O82" s="202">
        <v>1.58</v>
      </c>
      <c r="P82" s="202">
        <v>1.89</v>
      </c>
      <c r="Q82" s="202">
        <v>0.16</v>
      </c>
      <c r="R82" s="202">
        <v>0.32</v>
      </c>
      <c r="S82" s="202">
        <v>0.2</v>
      </c>
      <c r="T82" s="202">
        <v>0</v>
      </c>
      <c r="U82" s="202">
        <v>11.9</v>
      </c>
      <c r="V82" s="202">
        <v>0.16</v>
      </c>
      <c r="W82" s="202">
        <v>0.26</v>
      </c>
      <c r="X82" s="202">
        <v>0.78</v>
      </c>
      <c r="Y82" s="202">
        <v>0</v>
      </c>
      <c r="Z82" s="202">
        <v>2.2000000000000002</v>
      </c>
      <c r="AA82" s="202">
        <v>0.51</v>
      </c>
      <c r="AB82" s="202">
        <v>0</v>
      </c>
      <c r="AC82" s="202">
        <v>10.64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27.41</v>
      </c>
      <c r="AJ82" s="202">
        <v>0</v>
      </c>
      <c r="AK82" s="202">
        <v>9.6</v>
      </c>
      <c r="AL82" s="202">
        <v>0</v>
      </c>
      <c r="AM82" s="202">
        <v>108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10.46</v>
      </c>
      <c r="E83" s="202">
        <v>0</v>
      </c>
      <c r="F83" s="202">
        <v>0</v>
      </c>
      <c r="G83" s="202">
        <v>17.46</v>
      </c>
      <c r="H83" s="202">
        <v>0</v>
      </c>
      <c r="I83" s="202">
        <v>0</v>
      </c>
      <c r="J83" s="202">
        <v>20.78</v>
      </c>
      <c r="K83" s="202">
        <v>4.75</v>
      </c>
      <c r="L83" s="202">
        <v>1.99</v>
      </c>
      <c r="M83" s="202">
        <v>0</v>
      </c>
      <c r="N83" s="202">
        <v>0.94</v>
      </c>
      <c r="O83" s="202">
        <v>1.58</v>
      </c>
      <c r="P83" s="202">
        <v>1.89</v>
      </c>
      <c r="Q83" s="202">
        <v>0.16</v>
      </c>
      <c r="R83" s="202">
        <v>0.32</v>
      </c>
      <c r="S83" s="202">
        <v>0.2</v>
      </c>
      <c r="T83" s="202">
        <v>0</v>
      </c>
      <c r="U83" s="202">
        <v>11.9</v>
      </c>
      <c r="V83" s="202">
        <v>0.16</v>
      </c>
      <c r="W83" s="202">
        <v>0.26</v>
      </c>
      <c r="X83" s="202">
        <v>0.78</v>
      </c>
      <c r="Y83" s="202">
        <v>0</v>
      </c>
      <c r="Z83" s="202">
        <v>2.2000000000000002</v>
      </c>
      <c r="AA83" s="202">
        <v>0.51</v>
      </c>
      <c r="AB83" s="202">
        <v>0</v>
      </c>
      <c r="AC83" s="202">
        <v>10.64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27.41</v>
      </c>
      <c r="AJ83" s="202">
        <v>0</v>
      </c>
      <c r="AK83" s="202">
        <v>9.6</v>
      </c>
      <c r="AL83" s="202">
        <v>0</v>
      </c>
      <c r="AM83" s="202">
        <v>108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10.46</v>
      </c>
      <c r="E84" s="202">
        <v>0</v>
      </c>
      <c r="F84" s="202">
        <v>0</v>
      </c>
      <c r="G84" s="202">
        <v>17.46</v>
      </c>
      <c r="H84" s="202">
        <v>0</v>
      </c>
      <c r="I84" s="202">
        <v>0</v>
      </c>
      <c r="J84" s="202">
        <v>20.78</v>
      </c>
      <c r="K84" s="202">
        <v>4.75</v>
      </c>
      <c r="L84" s="202">
        <v>1.99</v>
      </c>
      <c r="M84" s="202">
        <v>0</v>
      </c>
      <c r="N84" s="202">
        <v>0.94</v>
      </c>
      <c r="O84" s="202">
        <v>1.58</v>
      </c>
      <c r="P84" s="202">
        <v>1.89</v>
      </c>
      <c r="Q84" s="202">
        <v>0.16</v>
      </c>
      <c r="R84" s="202">
        <v>0.32</v>
      </c>
      <c r="S84" s="202">
        <v>0.2</v>
      </c>
      <c r="T84" s="202">
        <v>0</v>
      </c>
      <c r="U84" s="202">
        <v>11.9</v>
      </c>
      <c r="V84" s="202">
        <v>0.16</v>
      </c>
      <c r="W84" s="202">
        <v>0.26</v>
      </c>
      <c r="X84" s="202">
        <v>0.78</v>
      </c>
      <c r="Y84" s="202">
        <v>0</v>
      </c>
      <c r="Z84" s="202">
        <v>2.2000000000000002</v>
      </c>
      <c r="AA84" s="202">
        <v>0.51</v>
      </c>
      <c r="AB84" s="202">
        <v>0</v>
      </c>
      <c r="AC84" s="202">
        <v>10.64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27.41</v>
      </c>
      <c r="AJ84" s="202">
        <v>0</v>
      </c>
      <c r="AK84" s="202">
        <v>9.6</v>
      </c>
      <c r="AL84" s="202">
        <v>0</v>
      </c>
      <c r="AM84" s="202">
        <v>108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10.46</v>
      </c>
      <c r="E85" s="202">
        <v>0</v>
      </c>
      <c r="F85" s="202">
        <v>0</v>
      </c>
      <c r="G85" s="202">
        <v>17.46</v>
      </c>
      <c r="H85" s="202">
        <v>0</v>
      </c>
      <c r="I85" s="202">
        <v>0</v>
      </c>
      <c r="J85" s="202">
        <v>20.78</v>
      </c>
      <c r="K85" s="202">
        <v>4.75</v>
      </c>
      <c r="L85" s="202">
        <v>1.99</v>
      </c>
      <c r="M85" s="202">
        <v>0</v>
      </c>
      <c r="N85" s="202">
        <v>0.94</v>
      </c>
      <c r="O85" s="202">
        <v>1.58</v>
      </c>
      <c r="P85" s="202">
        <v>1.89</v>
      </c>
      <c r="Q85" s="202">
        <v>0.16</v>
      </c>
      <c r="R85" s="202">
        <v>0.32</v>
      </c>
      <c r="S85" s="202">
        <v>0.2</v>
      </c>
      <c r="T85" s="202">
        <v>0</v>
      </c>
      <c r="U85" s="202">
        <v>11.9</v>
      </c>
      <c r="V85" s="202">
        <v>0.16</v>
      </c>
      <c r="W85" s="202">
        <v>0.26</v>
      </c>
      <c r="X85" s="202">
        <v>0.78</v>
      </c>
      <c r="Y85" s="202">
        <v>0</v>
      </c>
      <c r="Z85" s="202">
        <v>2.2000000000000002</v>
      </c>
      <c r="AA85" s="202">
        <v>0.51</v>
      </c>
      <c r="AB85" s="202">
        <v>0</v>
      </c>
      <c r="AC85" s="202">
        <v>10.64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27.41</v>
      </c>
      <c r="AJ85" s="202">
        <v>0</v>
      </c>
      <c r="AK85" s="202">
        <v>9.6</v>
      </c>
      <c r="AL85" s="202">
        <v>0</v>
      </c>
      <c r="AM85" s="202">
        <v>108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10.46</v>
      </c>
      <c r="E86" s="202">
        <v>0</v>
      </c>
      <c r="F86" s="202">
        <v>0</v>
      </c>
      <c r="G86" s="202">
        <v>17.46</v>
      </c>
      <c r="H86" s="202">
        <v>0</v>
      </c>
      <c r="I86" s="202">
        <v>0</v>
      </c>
      <c r="J86" s="202">
        <v>20.78</v>
      </c>
      <c r="K86" s="202">
        <v>4.9000000000000004</v>
      </c>
      <c r="L86" s="202">
        <v>0</v>
      </c>
      <c r="M86" s="202">
        <v>0</v>
      </c>
      <c r="N86" s="202">
        <v>0.94</v>
      </c>
      <c r="O86" s="202">
        <v>1.58</v>
      </c>
      <c r="P86" s="202">
        <v>1.89</v>
      </c>
      <c r="Q86" s="202">
        <v>0.16</v>
      </c>
      <c r="R86" s="202">
        <v>0.32</v>
      </c>
      <c r="S86" s="202">
        <v>0.2</v>
      </c>
      <c r="T86" s="202">
        <v>0</v>
      </c>
      <c r="U86" s="202">
        <v>11.9</v>
      </c>
      <c r="V86" s="202">
        <v>0.16</v>
      </c>
      <c r="W86" s="202">
        <v>0.26</v>
      </c>
      <c r="X86" s="202">
        <v>0.78</v>
      </c>
      <c r="Y86" s="202">
        <v>0</v>
      </c>
      <c r="Z86" s="202">
        <v>2.2000000000000002</v>
      </c>
      <c r="AA86" s="202">
        <v>0.51</v>
      </c>
      <c r="AB86" s="202">
        <v>0</v>
      </c>
      <c r="AC86" s="202">
        <v>10.64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27.41</v>
      </c>
      <c r="AJ86" s="202">
        <v>0</v>
      </c>
      <c r="AK86" s="202">
        <v>0</v>
      </c>
      <c r="AL86" s="202">
        <v>0</v>
      </c>
      <c r="AM86" s="202">
        <v>108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10.46</v>
      </c>
      <c r="E87" s="202">
        <v>0</v>
      </c>
      <c r="F87" s="202">
        <v>0</v>
      </c>
      <c r="G87" s="202">
        <v>17.46</v>
      </c>
      <c r="H87" s="202">
        <v>0</v>
      </c>
      <c r="I87" s="202">
        <v>0</v>
      </c>
      <c r="J87" s="202">
        <v>20.78</v>
      </c>
      <c r="K87" s="202">
        <v>17.12</v>
      </c>
      <c r="L87" s="202">
        <v>1.99</v>
      </c>
      <c r="M87" s="202">
        <v>0</v>
      </c>
      <c r="N87" s="202">
        <v>0.94</v>
      </c>
      <c r="O87" s="202">
        <v>1.58</v>
      </c>
      <c r="P87" s="202">
        <v>1.89</v>
      </c>
      <c r="Q87" s="202">
        <v>0.16</v>
      </c>
      <c r="R87" s="202">
        <v>0.32</v>
      </c>
      <c r="S87" s="202">
        <v>0.2</v>
      </c>
      <c r="T87" s="202">
        <v>0</v>
      </c>
      <c r="U87" s="202">
        <v>11.9</v>
      </c>
      <c r="V87" s="202">
        <v>0.16</v>
      </c>
      <c r="W87" s="202">
        <v>0.26</v>
      </c>
      <c r="X87" s="202">
        <v>0.78</v>
      </c>
      <c r="Y87" s="202">
        <v>0</v>
      </c>
      <c r="Z87" s="202">
        <v>2.2000000000000002</v>
      </c>
      <c r="AA87" s="202">
        <v>0.51</v>
      </c>
      <c r="AB87" s="202">
        <v>0</v>
      </c>
      <c r="AC87" s="202">
        <v>10.64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26.45</v>
      </c>
      <c r="AJ87" s="202">
        <v>0</v>
      </c>
      <c r="AK87" s="202">
        <v>9.23</v>
      </c>
      <c r="AL87" s="202">
        <v>0</v>
      </c>
      <c r="AM87" s="202">
        <v>108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10.46</v>
      </c>
      <c r="E88" s="202">
        <v>0</v>
      </c>
      <c r="F88" s="202">
        <v>0</v>
      </c>
      <c r="G88" s="202">
        <v>17.46</v>
      </c>
      <c r="H88" s="202">
        <v>0</v>
      </c>
      <c r="I88" s="202">
        <v>0</v>
      </c>
      <c r="J88" s="202">
        <v>20.78</v>
      </c>
      <c r="K88" s="202">
        <v>17.12</v>
      </c>
      <c r="L88" s="202">
        <v>1.99</v>
      </c>
      <c r="M88" s="202">
        <v>0</v>
      </c>
      <c r="N88" s="202">
        <v>0.94</v>
      </c>
      <c r="O88" s="202">
        <v>1.58</v>
      </c>
      <c r="P88" s="202">
        <v>1.89</v>
      </c>
      <c r="Q88" s="202">
        <v>0.16</v>
      </c>
      <c r="R88" s="202">
        <v>0.32</v>
      </c>
      <c r="S88" s="202">
        <v>0.2</v>
      </c>
      <c r="T88" s="202">
        <v>0</v>
      </c>
      <c r="U88" s="202">
        <v>11.9</v>
      </c>
      <c r="V88" s="202">
        <v>0.16</v>
      </c>
      <c r="W88" s="202">
        <v>0.26</v>
      </c>
      <c r="X88" s="202">
        <v>0.78</v>
      </c>
      <c r="Y88" s="202">
        <v>0</v>
      </c>
      <c r="Z88" s="202">
        <v>2.2000000000000002</v>
      </c>
      <c r="AA88" s="202">
        <v>0.51</v>
      </c>
      <c r="AB88" s="202">
        <v>0</v>
      </c>
      <c r="AC88" s="202">
        <v>10.64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26.45</v>
      </c>
      <c r="AJ88" s="202">
        <v>0</v>
      </c>
      <c r="AK88" s="202">
        <v>9.23</v>
      </c>
      <c r="AL88" s="202">
        <v>0</v>
      </c>
      <c r="AM88" s="202">
        <v>108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10.46</v>
      </c>
      <c r="E89" s="202">
        <v>0</v>
      </c>
      <c r="F89" s="202">
        <v>0</v>
      </c>
      <c r="G89" s="202">
        <v>17.46</v>
      </c>
      <c r="H89" s="202">
        <v>0</v>
      </c>
      <c r="I89" s="202">
        <v>0</v>
      </c>
      <c r="J89" s="202">
        <v>20.78</v>
      </c>
      <c r="K89" s="202">
        <v>17.12</v>
      </c>
      <c r="L89" s="202">
        <v>6.31</v>
      </c>
      <c r="M89" s="202">
        <v>0</v>
      </c>
      <c r="N89" s="202">
        <v>0.94</v>
      </c>
      <c r="O89" s="202">
        <v>1.58</v>
      </c>
      <c r="P89" s="202">
        <v>1.89</v>
      </c>
      <c r="Q89" s="202">
        <v>0.16</v>
      </c>
      <c r="R89" s="202">
        <v>0.32</v>
      </c>
      <c r="S89" s="202">
        <v>0.2</v>
      </c>
      <c r="T89" s="202">
        <v>0</v>
      </c>
      <c r="U89" s="202">
        <v>11.9</v>
      </c>
      <c r="V89" s="202">
        <v>0.16</v>
      </c>
      <c r="W89" s="202">
        <v>0.26</v>
      </c>
      <c r="X89" s="202">
        <v>0.78</v>
      </c>
      <c r="Y89" s="202">
        <v>0</v>
      </c>
      <c r="Z89" s="202">
        <v>2.2000000000000002</v>
      </c>
      <c r="AA89" s="202">
        <v>0.51</v>
      </c>
      <c r="AB89" s="202">
        <v>0</v>
      </c>
      <c r="AC89" s="202">
        <v>10.64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26.45</v>
      </c>
      <c r="AJ89" s="202">
        <v>0</v>
      </c>
      <c r="AK89" s="202">
        <v>9.23</v>
      </c>
      <c r="AL89" s="202">
        <v>0</v>
      </c>
      <c r="AM89" s="202">
        <v>108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10.46</v>
      </c>
      <c r="E90" s="202">
        <v>0</v>
      </c>
      <c r="F90" s="202">
        <v>0</v>
      </c>
      <c r="G90" s="202">
        <v>17.46</v>
      </c>
      <c r="H90" s="202">
        <v>0</v>
      </c>
      <c r="I90" s="202">
        <v>0</v>
      </c>
      <c r="J90" s="202">
        <v>20.78</v>
      </c>
      <c r="K90" s="202">
        <v>17.12</v>
      </c>
      <c r="L90" s="202">
        <v>1.99</v>
      </c>
      <c r="M90" s="202">
        <v>0</v>
      </c>
      <c r="N90" s="202">
        <v>0.94</v>
      </c>
      <c r="O90" s="202">
        <v>1.58</v>
      </c>
      <c r="P90" s="202">
        <v>1.89</v>
      </c>
      <c r="Q90" s="202">
        <v>0.16</v>
      </c>
      <c r="R90" s="202">
        <v>0.32</v>
      </c>
      <c r="S90" s="202">
        <v>0.2</v>
      </c>
      <c r="T90" s="202">
        <v>0</v>
      </c>
      <c r="U90" s="202">
        <v>11.9</v>
      </c>
      <c r="V90" s="202">
        <v>0.16</v>
      </c>
      <c r="W90" s="202">
        <v>0.26</v>
      </c>
      <c r="X90" s="202">
        <v>0.78</v>
      </c>
      <c r="Y90" s="202">
        <v>0</v>
      </c>
      <c r="Z90" s="202">
        <v>2.2000000000000002</v>
      </c>
      <c r="AA90" s="202">
        <v>0.51</v>
      </c>
      <c r="AB90" s="202">
        <v>0</v>
      </c>
      <c r="AC90" s="202">
        <v>10.64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26.45</v>
      </c>
      <c r="AJ90" s="202">
        <v>0</v>
      </c>
      <c r="AK90" s="202">
        <v>9.23</v>
      </c>
      <c r="AL90" s="202">
        <v>0</v>
      </c>
      <c r="AM90" s="202">
        <v>108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10.59</v>
      </c>
      <c r="E91" s="202">
        <v>0</v>
      </c>
      <c r="F91" s="202">
        <v>0</v>
      </c>
      <c r="G91" s="202">
        <v>17.46</v>
      </c>
      <c r="H91" s="202">
        <v>0</v>
      </c>
      <c r="I91" s="202">
        <v>0</v>
      </c>
      <c r="J91" s="202">
        <v>20.78</v>
      </c>
      <c r="K91" s="202">
        <v>34.049999999999997</v>
      </c>
      <c r="L91" s="202">
        <v>1.99</v>
      </c>
      <c r="M91" s="202">
        <v>0</v>
      </c>
      <c r="N91" s="202">
        <v>0.94</v>
      </c>
      <c r="O91" s="202">
        <v>1.58</v>
      </c>
      <c r="P91" s="202">
        <v>1.89</v>
      </c>
      <c r="Q91" s="202">
        <v>0.16</v>
      </c>
      <c r="R91" s="202">
        <v>0.32</v>
      </c>
      <c r="S91" s="202">
        <v>0.2</v>
      </c>
      <c r="T91" s="202">
        <v>0</v>
      </c>
      <c r="U91" s="202">
        <v>11.9</v>
      </c>
      <c r="V91" s="202">
        <v>0.16</v>
      </c>
      <c r="W91" s="202">
        <v>0.26</v>
      </c>
      <c r="X91" s="202">
        <v>0.78</v>
      </c>
      <c r="Y91" s="202">
        <v>0</v>
      </c>
      <c r="Z91" s="202">
        <v>2.2000000000000002</v>
      </c>
      <c r="AA91" s="202">
        <v>0.51</v>
      </c>
      <c r="AB91" s="202">
        <v>0</v>
      </c>
      <c r="AC91" s="202">
        <v>10.41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26.45</v>
      </c>
      <c r="AJ91" s="202">
        <v>0</v>
      </c>
      <c r="AK91" s="202">
        <v>9.23</v>
      </c>
      <c r="AL91" s="202">
        <v>0</v>
      </c>
      <c r="AM91" s="202">
        <v>108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10.59</v>
      </c>
      <c r="E92" s="202">
        <v>0</v>
      </c>
      <c r="F92" s="202">
        <v>0</v>
      </c>
      <c r="G92" s="202">
        <v>17.46</v>
      </c>
      <c r="H92" s="202">
        <v>0</v>
      </c>
      <c r="I92" s="202">
        <v>0</v>
      </c>
      <c r="J92" s="202">
        <v>20.78</v>
      </c>
      <c r="K92" s="202">
        <v>34.049999999999997</v>
      </c>
      <c r="L92" s="202">
        <v>1.99</v>
      </c>
      <c r="M92" s="202">
        <v>0</v>
      </c>
      <c r="N92" s="202">
        <v>0.94</v>
      </c>
      <c r="O92" s="202">
        <v>1.58</v>
      </c>
      <c r="P92" s="202">
        <v>1.89</v>
      </c>
      <c r="Q92" s="202">
        <v>0.16</v>
      </c>
      <c r="R92" s="202">
        <v>0.32</v>
      </c>
      <c r="S92" s="202">
        <v>0.2</v>
      </c>
      <c r="T92" s="202">
        <v>0</v>
      </c>
      <c r="U92" s="202">
        <v>11.9</v>
      </c>
      <c r="V92" s="202">
        <v>0.16</v>
      </c>
      <c r="W92" s="202">
        <v>0.26</v>
      </c>
      <c r="X92" s="202">
        <v>0.78</v>
      </c>
      <c r="Y92" s="202">
        <v>0</v>
      </c>
      <c r="Z92" s="202">
        <v>2.2000000000000002</v>
      </c>
      <c r="AA92" s="202">
        <v>0.51</v>
      </c>
      <c r="AB92" s="202">
        <v>0</v>
      </c>
      <c r="AC92" s="202">
        <v>10.41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26.45</v>
      </c>
      <c r="AJ92" s="202">
        <v>0</v>
      </c>
      <c r="AK92" s="202">
        <v>9.23</v>
      </c>
      <c r="AL92" s="202">
        <v>0</v>
      </c>
      <c r="AM92" s="202">
        <v>108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10.59</v>
      </c>
      <c r="E93" s="202">
        <v>0</v>
      </c>
      <c r="F93" s="202">
        <v>0</v>
      </c>
      <c r="G93" s="202">
        <v>17.46</v>
      </c>
      <c r="H93" s="202">
        <v>0</v>
      </c>
      <c r="I93" s="202">
        <v>0</v>
      </c>
      <c r="J93" s="202">
        <v>20.78</v>
      </c>
      <c r="K93" s="202">
        <v>67.08</v>
      </c>
      <c r="L93" s="202">
        <v>2.0099999999999998</v>
      </c>
      <c r="M93" s="202">
        <v>0</v>
      </c>
      <c r="N93" s="202">
        <v>0.94</v>
      </c>
      <c r="O93" s="202">
        <v>1.58</v>
      </c>
      <c r="P93" s="202">
        <v>1.89</v>
      </c>
      <c r="Q93" s="202">
        <v>0.16</v>
      </c>
      <c r="R93" s="202">
        <v>0.32</v>
      </c>
      <c r="S93" s="202">
        <v>0.2</v>
      </c>
      <c r="T93" s="202">
        <v>0</v>
      </c>
      <c r="U93" s="202">
        <v>11.9</v>
      </c>
      <c r="V93" s="202">
        <v>0.16</v>
      </c>
      <c r="W93" s="202">
        <v>0.48</v>
      </c>
      <c r="X93" s="202">
        <v>0.78</v>
      </c>
      <c r="Y93" s="202">
        <v>0</v>
      </c>
      <c r="Z93" s="202">
        <v>2.2000000000000002</v>
      </c>
      <c r="AA93" s="202">
        <v>0.51</v>
      </c>
      <c r="AB93" s="202">
        <v>0</v>
      </c>
      <c r="AC93" s="202">
        <v>10.41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26.45</v>
      </c>
      <c r="AJ93" s="202">
        <v>0</v>
      </c>
      <c r="AK93" s="202">
        <v>9.23</v>
      </c>
      <c r="AL93" s="202">
        <v>0</v>
      </c>
      <c r="AM93" s="202">
        <v>108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10.59</v>
      </c>
      <c r="E94" s="202">
        <v>0</v>
      </c>
      <c r="F94" s="202">
        <v>0</v>
      </c>
      <c r="G94" s="202">
        <v>17.46</v>
      </c>
      <c r="H94" s="202">
        <v>0</v>
      </c>
      <c r="I94" s="202">
        <v>0</v>
      </c>
      <c r="J94" s="202">
        <v>20.78</v>
      </c>
      <c r="K94" s="202">
        <v>72.81</v>
      </c>
      <c r="L94" s="202">
        <v>1.99</v>
      </c>
      <c r="M94" s="202">
        <v>0</v>
      </c>
      <c r="N94" s="202">
        <v>0.94</v>
      </c>
      <c r="O94" s="202">
        <v>1.58</v>
      </c>
      <c r="P94" s="202">
        <v>1.89</v>
      </c>
      <c r="Q94" s="202">
        <v>0.16</v>
      </c>
      <c r="R94" s="202">
        <v>0.32</v>
      </c>
      <c r="S94" s="202">
        <v>0.2</v>
      </c>
      <c r="T94" s="202">
        <v>0</v>
      </c>
      <c r="U94" s="202">
        <v>11.9</v>
      </c>
      <c r="V94" s="202">
        <v>0.16</v>
      </c>
      <c r="W94" s="202">
        <v>0.48</v>
      </c>
      <c r="X94" s="202">
        <v>0.78</v>
      </c>
      <c r="Y94" s="202">
        <v>0</v>
      </c>
      <c r="Z94" s="202">
        <v>2.2000000000000002</v>
      </c>
      <c r="AA94" s="202">
        <v>0.51</v>
      </c>
      <c r="AB94" s="202">
        <v>0</v>
      </c>
      <c r="AC94" s="202">
        <v>10.41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26.45</v>
      </c>
      <c r="AJ94" s="202">
        <v>0</v>
      </c>
      <c r="AK94" s="202">
        <v>9.23</v>
      </c>
      <c r="AL94" s="202">
        <v>0</v>
      </c>
      <c r="AM94" s="202">
        <v>108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10.85</v>
      </c>
      <c r="E95" s="202">
        <v>0</v>
      </c>
      <c r="F95" s="202">
        <v>0</v>
      </c>
      <c r="G95" s="202">
        <v>17.46</v>
      </c>
      <c r="H95" s="202">
        <v>0</v>
      </c>
      <c r="I95" s="202">
        <v>0</v>
      </c>
      <c r="J95" s="202">
        <v>20.78</v>
      </c>
      <c r="K95" s="202">
        <v>72.81</v>
      </c>
      <c r="L95" s="202">
        <v>0</v>
      </c>
      <c r="M95" s="202">
        <v>0</v>
      </c>
      <c r="N95" s="202">
        <v>0.94</v>
      </c>
      <c r="O95" s="202">
        <v>1.58</v>
      </c>
      <c r="P95" s="202">
        <v>1.89</v>
      </c>
      <c r="Q95" s="202">
        <v>0.16</v>
      </c>
      <c r="R95" s="202">
        <v>0.32</v>
      </c>
      <c r="S95" s="202">
        <v>0.2</v>
      </c>
      <c r="T95" s="202">
        <v>0</v>
      </c>
      <c r="U95" s="202">
        <v>11.9</v>
      </c>
      <c r="V95" s="202">
        <v>0.16</v>
      </c>
      <c r="W95" s="202">
        <v>0.48</v>
      </c>
      <c r="X95" s="202">
        <v>0.78</v>
      </c>
      <c r="Y95" s="202">
        <v>0</v>
      </c>
      <c r="Z95" s="202">
        <v>2.2000000000000002</v>
      </c>
      <c r="AA95" s="202">
        <v>0.51</v>
      </c>
      <c r="AB95" s="202">
        <v>0</v>
      </c>
      <c r="AC95" s="202">
        <v>10.41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26.45</v>
      </c>
      <c r="AJ95" s="202">
        <v>0</v>
      </c>
      <c r="AK95" s="202">
        <v>9.23</v>
      </c>
      <c r="AL95" s="202">
        <v>0</v>
      </c>
      <c r="AM95" s="202">
        <v>108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10.85</v>
      </c>
      <c r="E96" s="202">
        <v>0</v>
      </c>
      <c r="F96" s="202">
        <v>0</v>
      </c>
      <c r="G96" s="202">
        <v>17.46</v>
      </c>
      <c r="H96" s="202">
        <v>0</v>
      </c>
      <c r="I96" s="202">
        <v>0</v>
      </c>
      <c r="J96" s="202">
        <v>20.78</v>
      </c>
      <c r="K96" s="202">
        <v>72.81</v>
      </c>
      <c r="L96" s="202">
        <v>0</v>
      </c>
      <c r="M96" s="202">
        <v>0</v>
      </c>
      <c r="N96" s="202">
        <v>0.94</v>
      </c>
      <c r="O96" s="202">
        <v>1.58</v>
      </c>
      <c r="P96" s="202">
        <v>1.89</v>
      </c>
      <c r="Q96" s="202">
        <v>0.16</v>
      </c>
      <c r="R96" s="202">
        <v>0.32</v>
      </c>
      <c r="S96" s="202">
        <v>0.2</v>
      </c>
      <c r="T96" s="202">
        <v>0</v>
      </c>
      <c r="U96" s="202">
        <v>11.9</v>
      </c>
      <c r="V96" s="202">
        <v>0.16</v>
      </c>
      <c r="W96" s="202">
        <v>0.48</v>
      </c>
      <c r="X96" s="202">
        <v>0.78</v>
      </c>
      <c r="Y96" s="202">
        <v>0</v>
      </c>
      <c r="Z96" s="202">
        <v>2.2000000000000002</v>
      </c>
      <c r="AA96" s="202">
        <v>0.51</v>
      </c>
      <c r="AB96" s="202">
        <v>0</v>
      </c>
      <c r="AC96" s="202">
        <v>10.41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26.45</v>
      </c>
      <c r="AJ96" s="202">
        <v>0</v>
      </c>
      <c r="AK96" s="202">
        <v>9.23</v>
      </c>
      <c r="AL96" s="202">
        <v>0</v>
      </c>
      <c r="AM96" s="202">
        <v>108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10.85</v>
      </c>
      <c r="E97" s="202">
        <v>0</v>
      </c>
      <c r="F97" s="202">
        <v>0</v>
      </c>
      <c r="G97" s="202">
        <v>17.46</v>
      </c>
      <c r="H97" s="202">
        <v>0</v>
      </c>
      <c r="I97" s="202">
        <v>0</v>
      </c>
      <c r="J97" s="202">
        <v>20.78</v>
      </c>
      <c r="K97" s="202">
        <v>76.98</v>
      </c>
      <c r="L97" s="202">
        <v>2.0099999999999998</v>
      </c>
      <c r="M97" s="202">
        <v>0</v>
      </c>
      <c r="N97" s="202">
        <v>0.94</v>
      </c>
      <c r="O97" s="202">
        <v>1.58</v>
      </c>
      <c r="P97" s="202">
        <v>1.89</v>
      </c>
      <c r="Q97" s="202">
        <v>0.16</v>
      </c>
      <c r="R97" s="202">
        <v>0.32</v>
      </c>
      <c r="S97" s="202">
        <v>0.21</v>
      </c>
      <c r="T97" s="202">
        <v>0</v>
      </c>
      <c r="U97" s="202">
        <v>11.9</v>
      </c>
      <c r="V97" s="202">
        <v>0.16</v>
      </c>
      <c r="W97" s="202">
        <v>0.48</v>
      </c>
      <c r="X97" s="202">
        <v>0.78</v>
      </c>
      <c r="Y97" s="202">
        <v>0</v>
      </c>
      <c r="Z97" s="202">
        <v>2.2000000000000002</v>
      </c>
      <c r="AA97" s="202">
        <v>0.51</v>
      </c>
      <c r="AB97" s="202">
        <v>0</v>
      </c>
      <c r="AC97" s="202">
        <v>10.64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26.45</v>
      </c>
      <c r="AJ97" s="202">
        <v>0</v>
      </c>
      <c r="AK97" s="202">
        <v>9.23</v>
      </c>
      <c r="AL97" s="202">
        <v>0</v>
      </c>
      <c r="AM97" s="202">
        <v>108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10.85</v>
      </c>
      <c r="E98" s="202">
        <v>0</v>
      </c>
      <c r="F98" s="202">
        <v>0</v>
      </c>
      <c r="G98" s="202">
        <v>17.46</v>
      </c>
      <c r="H98" s="202">
        <v>0</v>
      </c>
      <c r="I98" s="202">
        <v>0</v>
      </c>
      <c r="J98" s="202">
        <v>20.78</v>
      </c>
      <c r="K98" s="202">
        <v>76.98</v>
      </c>
      <c r="L98" s="202">
        <v>2.0099999999999998</v>
      </c>
      <c r="M98" s="202">
        <v>0</v>
      </c>
      <c r="N98" s="202">
        <v>0.94</v>
      </c>
      <c r="O98" s="202">
        <v>1.58</v>
      </c>
      <c r="P98" s="202">
        <v>1.89</v>
      </c>
      <c r="Q98" s="202">
        <v>0.16</v>
      </c>
      <c r="R98" s="202">
        <v>0.32</v>
      </c>
      <c r="S98" s="202">
        <v>0.2</v>
      </c>
      <c r="T98" s="202">
        <v>0</v>
      </c>
      <c r="U98" s="202">
        <v>11.9</v>
      </c>
      <c r="V98" s="202">
        <v>0.16</v>
      </c>
      <c r="W98" s="202">
        <v>0.48</v>
      </c>
      <c r="X98" s="202">
        <v>0.78</v>
      </c>
      <c r="Y98" s="202">
        <v>0</v>
      </c>
      <c r="Z98" s="202">
        <v>2.2000000000000002</v>
      </c>
      <c r="AA98" s="202">
        <v>0.51</v>
      </c>
      <c r="AB98" s="202">
        <v>0</v>
      </c>
      <c r="AC98" s="202">
        <v>10.64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26.45</v>
      </c>
      <c r="AJ98" s="202">
        <v>0</v>
      </c>
      <c r="AK98" s="202">
        <v>9.23</v>
      </c>
      <c r="AL98" s="202">
        <v>0</v>
      </c>
      <c r="AM98" s="202">
        <v>108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0.25392000000000037</v>
      </c>
      <c r="E99">
        <f t="shared" si="0"/>
        <v>0</v>
      </c>
      <c r="F99">
        <f t="shared" si="0"/>
        <v>0</v>
      </c>
      <c r="G99">
        <f t="shared" si="0"/>
        <v>0.42054000000000014</v>
      </c>
      <c r="H99">
        <f t="shared" si="0"/>
        <v>0</v>
      </c>
      <c r="I99">
        <f t="shared" si="0"/>
        <v>0</v>
      </c>
      <c r="J99">
        <f t="shared" si="0"/>
        <v>0.50862000000000052</v>
      </c>
      <c r="K99">
        <f t="shared" si="0"/>
        <v>1.6109124999999993</v>
      </c>
      <c r="L99">
        <f t="shared" si="0"/>
        <v>0.47316250000000021</v>
      </c>
      <c r="M99">
        <f t="shared" si="0"/>
        <v>0</v>
      </c>
      <c r="N99">
        <f t="shared" si="0"/>
        <v>6.6217499999999971E-2</v>
      </c>
      <c r="O99">
        <f t="shared" si="0"/>
        <v>7.0645000000000041E-2</v>
      </c>
      <c r="P99">
        <f t="shared" si="0"/>
        <v>0.12663749999999979</v>
      </c>
      <c r="Q99">
        <f t="shared" si="0"/>
        <v>4.2622499999999973E-2</v>
      </c>
      <c r="R99">
        <f t="shared" si="0"/>
        <v>9.1812499999999936E-2</v>
      </c>
      <c r="S99">
        <f t="shared" si="0"/>
        <v>5.3364999999999954E-2</v>
      </c>
      <c r="T99">
        <f t="shared" si="0"/>
        <v>0</v>
      </c>
      <c r="U99">
        <f t="shared" si="0"/>
        <v>0.22501499999999997</v>
      </c>
      <c r="V99">
        <f t="shared" si="0"/>
        <v>9.3249999999999739E-3</v>
      </c>
      <c r="W99">
        <f t="shared" si="0"/>
        <v>2.5805000000000029E-2</v>
      </c>
      <c r="X99">
        <f t="shared" si="0"/>
        <v>6.0905000000000008E-2</v>
      </c>
      <c r="Y99">
        <f t="shared" si="0"/>
        <v>0</v>
      </c>
      <c r="Z99">
        <f t="shared" si="0"/>
        <v>0.64468249999999916</v>
      </c>
      <c r="AA99">
        <f t="shared" si="0"/>
        <v>0.17054500000000014</v>
      </c>
      <c r="AB99">
        <f t="shared" si="0"/>
        <v>0</v>
      </c>
      <c r="AC99">
        <f t="shared" si="0"/>
        <v>0.25325999999999993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0.33177749999999995</v>
      </c>
      <c r="AH99">
        <f t="shared" si="0"/>
        <v>0</v>
      </c>
      <c r="AI99">
        <f t="shared" si="0"/>
        <v>0.24381000000000014</v>
      </c>
      <c r="AJ99">
        <f t="shared" si="0"/>
        <v>0</v>
      </c>
      <c r="AK99">
        <f t="shared" si="0"/>
        <v>0.22078500000000029</v>
      </c>
      <c r="AL99">
        <f t="shared" si="0"/>
        <v>0</v>
      </c>
      <c r="AM99">
        <f t="shared" si="0"/>
        <v>2.6081999999999979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8.34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11.31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8.34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11.31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8.34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11.31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8.34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11.31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8.16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11.31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8.16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11.31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8.16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11.31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8.16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11.31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8.16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11.31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8.2799999999999994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11.31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8.16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11.31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8.16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11.31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8.16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11.31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8.16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11.31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8.16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11.31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8.16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11.31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8.16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11.31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8.16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11.31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8.16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11.31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8.16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11.31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8.4600000000000009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11.31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8.4600000000000009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11.31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8.4600000000000009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11.31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8.4600000000000009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11.31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8.4600000000000009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11.31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8.91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11.31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8.91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11.31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8.91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11.31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8.4600000000000009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11.31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8.4600000000000009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11.31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8.4600000000000009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11.31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8.4600000000000009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11.31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8.4600000000000009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11.31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8.4600000000000009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11.31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8.34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11.31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8.34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11.31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8.34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10.76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8.34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10.76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8.34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10.76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8.34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10.76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8.34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10.76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8.34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10.76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8.34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10.76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8.34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10.76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8.34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10.76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8.34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10.76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8.34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10.76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8.34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10.76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8.34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10.76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8.34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10.76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8.34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10.76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8.4600000000000009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10.76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8.4600000000000009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10.76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8.4600000000000009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10.76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8.4600000000000009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10.76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8.4600000000000009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10.76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8.4600000000000009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10.76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8.4600000000000009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10.76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8.4600000000000009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10.76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8.4600000000000009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10.76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10.34</v>
      </c>
      <c r="AJ63" s="202">
        <v>0</v>
      </c>
      <c r="AK63" s="202">
        <v>0</v>
      </c>
      <c r="AL63" s="202">
        <v>0</v>
      </c>
      <c r="AM63" s="202">
        <v>10.76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10.34</v>
      </c>
      <c r="AJ64" s="202">
        <v>0</v>
      </c>
      <c r="AK64" s="202">
        <v>0</v>
      </c>
      <c r="AL64" s="202">
        <v>0</v>
      </c>
      <c r="AM64" s="202">
        <v>10.76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10.34</v>
      </c>
      <c r="AJ65" s="202">
        <v>0</v>
      </c>
      <c r="AK65" s="202">
        <v>0</v>
      </c>
      <c r="AL65" s="202">
        <v>0</v>
      </c>
      <c r="AM65" s="202">
        <v>10.76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10.34</v>
      </c>
      <c r="AJ66" s="202">
        <v>0</v>
      </c>
      <c r="AK66" s="202">
        <v>0</v>
      </c>
      <c r="AL66" s="202">
        <v>0</v>
      </c>
      <c r="AM66" s="202">
        <v>10.76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10.34</v>
      </c>
      <c r="AJ67" s="202">
        <v>0</v>
      </c>
      <c r="AK67" s="202">
        <v>0</v>
      </c>
      <c r="AL67" s="202">
        <v>0</v>
      </c>
      <c r="AM67" s="202">
        <v>10.76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10.34</v>
      </c>
      <c r="AJ68" s="202">
        <v>0</v>
      </c>
      <c r="AK68" s="202">
        <v>0</v>
      </c>
      <c r="AL68" s="202">
        <v>0</v>
      </c>
      <c r="AM68" s="202">
        <v>10.76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10.34</v>
      </c>
      <c r="AJ69" s="202">
        <v>0</v>
      </c>
      <c r="AK69" s="202">
        <v>0</v>
      </c>
      <c r="AL69" s="202">
        <v>0</v>
      </c>
      <c r="AM69" s="202">
        <v>10.76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10.34</v>
      </c>
      <c r="AJ70" s="202">
        <v>0</v>
      </c>
      <c r="AK70" s="202">
        <v>0</v>
      </c>
      <c r="AL70" s="202">
        <v>0</v>
      </c>
      <c r="AM70" s="202">
        <v>10.76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10.34</v>
      </c>
      <c r="AJ71" s="202">
        <v>0</v>
      </c>
      <c r="AK71" s="202">
        <v>0</v>
      </c>
      <c r="AL71" s="202">
        <v>0</v>
      </c>
      <c r="AM71" s="202">
        <v>10.76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10.34</v>
      </c>
      <c r="AJ72" s="202">
        <v>0</v>
      </c>
      <c r="AK72" s="202">
        <v>0</v>
      </c>
      <c r="AL72" s="202">
        <v>0</v>
      </c>
      <c r="AM72" s="202">
        <v>10.76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10.34</v>
      </c>
      <c r="AJ73" s="202">
        <v>0</v>
      </c>
      <c r="AK73" s="202">
        <v>0</v>
      </c>
      <c r="AL73" s="202">
        <v>0</v>
      </c>
      <c r="AM73" s="202">
        <v>10.76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10.34</v>
      </c>
      <c r="AJ74" s="202">
        <v>0</v>
      </c>
      <c r="AK74" s="202">
        <v>0</v>
      </c>
      <c r="AL74" s="202">
        <v>0</v>
      </c>
      <c r="AM74" s="202">
        <v>10.76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10.34</v>
      </c>
      <c r="AJ75" s="202">
        <v>0</v>
      </c>
      <c r="AK75" s="202">
        <v>0</v>
      </c>
      <c r="AL75" s="202">
        <v>0</v>
      </c>
      <c r="AM75" s="202">
        <v>10.94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10.34</v>
      </c>
      <c r="AJ76" s="202">
        <v>0</v>
      </c>
      <c r="AK76" s="202">
        <v>0</v>
      </c>
      <c r="AL76" s="202">
        <v>0</v>
      </c>
      <c r="AM76" s="202">
        <v>10.94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10.34</v>
      </c>
      <c r="AJ77" s="202">
        <v>0</v>
      </c>
      <c r="AK77" s="202">
        <v>0</v>
      </c>
      <c r="AL77" s="202">
        <v>0</v>
      </c>
      <c r="AM77" s="202">
        <v>10.94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10.34</v>
      </c>
      <c r="AJ78" s="202">
        <v>0</v>
      </c>
      <c r="AK78" s="202">
        <v>0</v>
      </c>
      <c r="AL78" s="202">
        <v>0</v>
      </c>
      <c r="AM78" s="202">
        <v>10.94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10.34</v>
      </c>
      <c r="AJ79" s="202">
        <v>0</v>
      </c>
      <c r="AK79" s="202">
        <v>0</v>
      </c>
      <c r="AL79" s="202">
        <v>0</v>
      </c>
      <c r="AM79" s="202">
        <v>10.94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10.34</v>
      </c>
      <c r="AJ80" s="202">
        <v>0</v>
      </c>
      <c r="AK80" s="202">
        <v>0</v>
      </c>
      <c r="AL80" s="202">
        <v>0</v>
      </c>
      <c r="AM80" s="202">
        <v>10.94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10.34</v>
      </c>
      <c r="AJ81" s="202">
        <v>0</v>
      </c>
      <c r="AK81" s="202">
        <v>0</v>
      </c>
      <c r="AL81" s="202">
        <v>0</v>
      </c>
      <c r="AM81" s="202">
        <v>10.94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10.34</v>
      </c>
      <c r="AJ82" s="202">
        <v>0</v>
      </c>
      <c r="AK82" s="202">
        <v>0</v>
      </c>
      <c r="AL82" s="202">
        <v>0</v>
      </c>
      <c r="AM82" s="202">
        <v>10.94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10.34</v>
      </c>
      <c r="AJ83" s="202">
        <v>0</v>
      </c>
      <c r="AK83" s="202">
        <v>0</v>
      </c>
      <c r="AL83" s="202">
        <v>0</v>
      </c>
      <c r="AM83" s="202">
        <v>10.94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10.34</v>
      </c>
      <c r="AJ84" s="202">
        <v>0</v>
      </c>
      <c r="AK84" s="202">
        <v>0</v>
      </c>
      <c r="AL84" s="202">
        <v>0</v>
      </c>
      <c r="AM84" s="202">
        <v>10.94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10.34</v>
      </c>
      <c r="AJ85" s="202">
        <v>0</v>
      </c>
      <c r="AK85" s="202">
        <v>0</v>
      </c>
      <c r="AL85" s="202">
        <v>0</v>
      </c>
      <c r="AM85" s="202">
        <v>10.94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10.34</v>
      </c>
      <c r="AJ86" s="202">
        <v>0</v>
      </c>
      <c r="AK86" s="202">
        <v>0</v>
      </c>
      <c r="AL86" s="202">
        <v>0</v>
      </c>
      <c r="AM86" s="202">
        <v>10.94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9.9700000000000006</v>
      </c>
      <c r="AJ87" s="202">
        <v>0</v>
      </c>
      <c r="AK87" s="202">
        <v>0</v>
      </c>
      <c r="AL87" s="202">
        <v>0</v>
      </c>
      <c r="AM87" s="202">
        <v>10.94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9.9700000000000006</v>
      </c>
      <c r="AJ88" s="202">
        <v>0</v>
      </c>
      <c r="AK88" s="202">
        <v>0</v>
      </c>
      <c r="AL88" s="202">
        <v>0</v>
      </c>
      <c r="AM88" s="202">
        <v>10.94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9.9700000000000006</v>
      </c>
      <c r="AJ89" s="202">
        <v>0</v>
      </c>
      <c r="AK89" s="202">
        <v>0</v>
      </c>
      <c r="AL89" s="202">
        <v>0</v>
      </c>
      <c r="AM89" s="202">
        <v>10.94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9.9700000000000006</v>
      </c>
      <c r="AJ90" s="202">
        <v>0</v>
      </c>
      <c r="AK90" s="202">
        <v>0</v>
      </c>
      <c r="AL90" s="202">
        <v>0</v>
      </c>
      <c r="AM90" s="202">
        <v>10.94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9.9700000000000006</v>
      </c>
      <c r="AJ91" s="202">
        <v>0</v>
      </c>
      <c r="AK91" s="202">
        <v>0</v>
      </c>
      <c r="AL91" s="202">
        <v>0</v>
      </c>
      <c r="AM91" s="202">
        <v>10.94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9.9700000000000006</v>
      </c>
      <c r="AJ92" s="202">
        <v>0</v>
      </c>
      <c r="AK92" s="202">
        <v>0</v>
      </c>
      <c r="AL92" s="202">
        <v>0</v>
      </c>
      <c r="AM92" s="202">
        <v>10.94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9.9700000000000006</v>
      </c>
      <c r="AJ93" s="202">
        <v>0</v>
      </c>
      <c r="AK93" s="202">
        <v>0</v>
      </c>
      <c r="AL93" s="202">
        <v>0</v>
      </c>
      <c r="AM93" s="202">
        <v>10.94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9.9700000000000006</v>
      </c>
      <c r="AJ94" s="202">
        <v>0</v>
      </c>
      <c r="AK94" s="202">
        <v>0</v>
      </c>
      <c r="AL94" s="202">
        <v>0</v>
      </c>
      <c r="AM94" s="202">
        <v>10.94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9.9700000000000006</v>
      </c>
      <c r="AJ95" s="202">
        <v>0</v>
      </c>
      <c r="AK95" s="202">
        <v>0</v>
      </c>
      <c r="AL95" s="202">
        <v>0</v>
      </c>
      <c r="AM95" s="202">
        <v>10.94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9.9700000000000006</v>
      </c>
      <c r="AJ96" s="202">
        <v>0</v>
      </c>
      <c r="AK96" s="202">
        <v>0</v>
      </c>
      <c r="AL96" s="202">
        <v>0</v>
      </c>
      <c r="AM96" s="202">
        <v>10.94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9.9700000000000006</v>
      </c>
      <c r="AJ97" s="202">
        <v>0</v>
      </c>
      <c r="AK97" s="202">
        <v>0</v>
      </c>
      <c r="AL97" s="202">
        <v>0</v>
      </c>
      <c r="AM97" s="202">
        <v>10.94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9.9700000000000006</v>
      </c>
      <c r="AJ98" s="202">
        <v>0</v>
      </c>
      <c r="AK98" s="202">
        <v>0</v>
      </c>
      <c r="AL98" s="202">
        <v>0</v>
      </c>
      <c r="AM98" s="202">
        <v>10.94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0.12543749999999984</v>
      </c>
      <c r="AH99">
        <f t="shared" si="0"/>
        <v>0</v>
      </c>
      <c r="AI99">
        <f t="shared" si="0"/>
        <v>9.1950000000000087E-2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0.26427000000000028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5.4</v>
      </c>
      <c r="E3" s="202">
        <v>0</v>
      </c>
      <c r="F3" s="202">
        <v>0</v>
      </c>
      <c r="G3" s="202">
        <v>8.41</v>
      </c>
      <c r="H3" s="202">
        <v>0</v>
      </c>
      <c r="I3" s="202">
        <v>0</v>
      </c>
      <c r="J3" s="202">
        <v>10.63</v>
      </c>
      <c r="K3" s="202">
        <v>2.95</v>
      </c>
      <c r="L3" s="202">
        <v>9.3800000000000008</v>
      </c>
      <c r="M3" s="202">
        <v>0.08</v>
      </c>
      <c r="N3" s="202">
        <v>0.09</v>
      </c>
      <c r="O3" s="202">
        <v>0.1</v>
      </c>
      <c r="P3" s="202">
        <v>0.15</v>
      </c>
      <c r="Q3" s="202">
        <v>0.4</v>
      </c>
      <c r="R3" s="202">
        <v>1.32</v>
      </c>
      <c r="S3" s="202">
        <v>0.65</v>
      </c>
      <c r="T3" s="202">
        <v>1.62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1.94</v>
      </c>
      <c r="AD3" s="202">
        <v>0</v>
      </c>
      <c r="AE3" s="202">
        <v>0</v>
      </c>
      <c r="AF3" s="202">
        <v>0</v>
      </c>
      <c r="AG3" s="202">
        <v>41.32</v>
      </c>
      <c r="AH3" s="202">
        <v>0</v>
      </c>
      <c r="AI3" s="202">
        <v>0</v>
      </c>
      <c r="AJ3" s="202">
        <v>0</v>
      </c>
      <c r="AK3" s="202">
        <v>3.74</v>
      </c>
      <c r="AL3" s="202">
        <v>0</v>
      </c>
      <c r="AM3" s="202">
        <v>45.24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16.68</v>
      </c>
      <c r="AV3" s="202">
        <v>0.04</v>
      </c>
      <c r="AW3" s="202">
        <v>0.17</v>
      </c>
      <c r="AX3" s="202">
        <v>0.11</v>
      </c>
      <c r="AY3" s="202">
        <v>0.19</v>
      </c>
    </row>
    <row r="4" spans="1:51">
      <c r="A4" t="s">
        <v>46</v>
      </c>
      <c r="B4" s="202">
        <v>0</v>
      </c>
      <c r="C4" s="202">
        <v>0</v>
      </c>
      <c r="D4" s="202">
        <v>5.4</v>
      </c>
      <c r="E4" s="202">
        <v>0</v>
      </c>
      <c r="F4" s="202">
        <v>0</v>
      </c>
      <c r="G4" s="202">
        <v>8.41</v>
      </c>
      <c r="H4" s="202">
        <v>0</v>
      </c>
      <c r="I4" s="202">
        <v>0</v>
      </c>
      <c r="J4" s="202">
        <v>10.63</v>
      </c>
      <c r="K4" s="202">
        <v>2.95</v>
      </c>
      <c r="L4" s="202">
        <v>9.3800000000000008</v>
      </c>
      <c r="M4" s="202">
        <v>0.08</v>
      </c>
      <c r="N4" s="202">
        <v>0.09</v>
      </c>
      <c r="O4" s="202">
        <v>0.1</v>
      </c>
      <c r="P4" s="202">
        <v>0.15</v>
      </c>
      <c r="Q4" s="202">
        <v>0.4</v>
      </c>
      <c r="R4" s="202">
        <v>1.32</v>
      </c>
      <c r="S4" s="202">
        <v>0.65</v>
      </c>
      <c r="T4" s="202">
        <v>1.62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1.94</v>
      </c>
      <c r="AD4" s="202">
        <v>0</v>
      </c>
      <c r="AE4" s="202">
        <v>0</v>
      </c>
      <c r="AF4" s="202">
        <v>0</v>
      </c>
      <c r="AG4" s="202">
        <v>41.32</v>
      </c>
      <c r="AH4" s="202">
        <v>0</v>
      </c>
      <c r="AI4" s="202">
        <v>0</v>
      </c>
      <c r="AJ4" s="202">
        <v>0</v>
      </c>
      <c r="AK4" s="202">
        <v>3.74</v>
      </c>
      <c r="AL4" s="202">
        <v>0</v>
      </c>
      <c r="AM4" s="202">
        <v>45.24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16.68</v>
      </c>
      <c r="AV4" s="202">
        <v>0.04</v>
      </c>
      <c r="AW4" s="202">
        <v>0.17</v>
      </c>
      <c r="AX4" s="202">
        <v>0.11</v>
      </c>
      <c r="AY4" s="202">
        <v>0.19</v>
      </c>
    </row>
    <row r="5" spans="1:51">
      <c r="A5" t="s">
        <v>47</v>
      </c>
      <c r="B5" s="202">
        <v>0</v>
      </c>
      <c r="C5" s="202">
        <v>0</v>
      </c>
      <c r="D5" s="202">
        <v>5.4</v>
      </c>
      <c r="E5" s="202">
        <v>0</v>
      </c>
      <c r="F5" s="202">
        <v>0</v>
      </c>
      <c r="G5" s="202">
        <v>8.41</v>
      </c>
      <c r="H5" s="202">
        <v>0</v>
      </c>
      <c r="I5" s="202">
        <v>0</v>
      </c>
      <c r="J5" s="202">
        <v>10.63</v>
      </c>
      <c r="K5" s="202">
        <v>2.95</v>
      </c>
      <c r="L5" s="202">
        <v>9.3800000000000008</v>
      </c>
      <c r="M5" s="202">
        <v>0.08</v>
      </c>
      <c r="N5" s="202">
        <v>0.09</v>
      </c>
      <c r="O5" s="202">
        <v>0.1</v>
      </c>
      <c r="P5" s="202">
        <v>0.15</v>
      </c>
      <c r="Q5" s="202">
        <v>0.17</v>
      </c>
      <c r="R5" s="202">
        <v>1.32</v>
      </c>
      <c r="S5" s="202">
        <v>0.65</v>
      </c>
      <c r="T5" s="202">
        <v>1.62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1.94</v>
      </c>
      <c r="AD5" s="202">
        <v>0</v>
      </c>
      <c r="AE5" s="202">
        <v>0</v>
      </c>
      <c r="AF5" s="202">
        <v>0</v>
      </c>
      <c r="AG5" s="202">
        <v>41.32</v>
      </c>
      <c r="AH5" s="202">
        <v>0</v>
      </c>
      <c r="AI5" s="202">
        <v>0</v>
      </c>
      <c r="AJ5" s="202">
        <v>0</v>
      </c>
      <c r="AK5" s="202">
        <v>3.74</v>
      </c>
      <c r="AL5" s="202">
        <v>0</v>
      </c>
      <c r="AM5" s="202">
        <v>45.24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16.68</v>
      </c>
      <c r="AV5" s="202">
        <v>0.04</v>
      </c>
      <c r="AW5" s="202">
        <v>0.17</v>
      </c>
      <c r="AX5" s="202">
        <v>0.11</v>
      </c>
      <c r="AY5" s="202">
        <v>0.19</v>
      </c>
    </row>
    <row r="6" spans="1:51">
      <c r="A6" t="s">
        <v>48</v>
      </c>
      <c r="B6" s="202">
        <v>0</v>
      </c>
      <c r="C6" s="202">
        <v>0</v>
      </c>
      <c r="D6" s="202">
        <v>5.4</v>
      </c>
      <c r="E6" s="202">
        <v>0</v>
      </c>
      <c r="F6" s="202">
        <v>0</v>
      </c>
      <c r="G6" s="202">
        <v>8.41</v>
      </c>
      <c r="H6" s="202">
        <v>0</v>
      </c>
      <c r="I6" s="202">
        <v>0</v>
      </c>
      <c r="J6" s="202">
        <v>10.63</v>
      </c>
      <c r="K6" s="202">
        <v>2.95</v>
      </c>
      <c r="L6" s="202">
        <v>9.3800000000000008</v>
      </c>
      <c r="M6" s="202">
        <v>0.08</v>
      </c>
      <c r="N6" s="202">
        <v>0.09</v>
      </c>
      <c r="O6" s="202">
        <v>0.1</v>
      </c>
      <c r="P6" s="202">
        <v>0.15</v>
      </c>
      <c r="Q6" s="202">
        <v>0.4</v>
      </c>
      <c r="R6" s="202">
        <v>1.32</v>
      </c>
      <c r="S6" s="202">
        <v>0.65</v>
      </c>
      <c r="T6" s="202">
        <v>1.62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1.94</v>
      </c>
      <c r="AD6" s="202">
        <v>0</v>
      </c>
      <c r="AE6" s="202">
        <v>0</v>
      </c>
      <c r="AF6" s="202">
        <v>0</v>
      </c>
      <c r="AG6" s="202">
        <v>41.32</v>
      </c>
      <c r="AH6" s="202">
        <v>0</v>
      </c>
      <c r="AI6" s="202">
        <v>0</v>
      </c>
      <c r="AJ6" s="202">
        <v>0</v>
      </c>
      <c r="AK6" s="202">
        <v>3.74</v>
      </c>
      <c r="AL6" s="202">
        <v>0</v>
      </c>
      <c r="AM6" s="202">
        <v>45.24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16.68</v>
      </c>
      <c r="AV6" s="202">
        <v>0.04</v>
      </c>
      <c r="AW6" s="202">
        <v>0.17</v>
      </c>
      <c r="AX6" s="202">
        <v>0.11</v>
      </c>
      <c r="AY6" s="202">
        <v>0.19</v>
      </c>
    </row>
    <row r="7" spans="1:51">
      <c r="A7" t="s">
        <v>49</v>
      </c>
      <c r="B7" s="202">
        <v>0</v>
      </c>
      <c r="C7" s="202">
        <v>0</v>
      </c>
      <c r="D7" s="202">
        <v>5.4</v>
      </c>
      <c r="E7" s="202">
        <v>0</v>
      </c>
      <c r="F7" s="202">
        <v>0</v>
      </c>
      <c r="G7" s="202">
        <v>8.41</v>
      </c>
      <c r="H7" s="202">
        <v>0</v>
      </c>
      <c r="I7" s="202">
        <v>0</v>
      </c>
      <c r="J7" s="202">
        <v>10.63</v>
      </c>
      <c r="K7" s="202">
        <v>2.95</v>
      </c>
      <c r="L7" s="202">
        <v>9.3800000000000008</v>
      </c>
      <c r="M7" s="202">
        <v>0.08</v>
      </c>
      <c r="N7" s="202">
        <v>0.09</v>
      </c>
      <c r="O7" s="202">
        <v>0.1</v>
      </c>
      <c r="P7" s="202">
        <v>0.15</v>
      </c>
      <c r="Q7" s="202">
        <v>0.4</v>
      </c>
      <c r="R7" s="202">
        <v>1.32</v>
      </c>
      <c r="S7" s="202">
        <v>0.65</v>
      </c>
      <c r="T7" s="202">
        <v>1.62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1.94</v>
      </c>
      <c r="AD7" s="202">
        <v>0</v>
      </c>
      <c r="AE7" s="202">
        <v>0</v>
      </c>
      <c r="AF7" s="202">
        <v>0</v>
      </c>
      <c r="AG7" s="202">
        <v>40.409999999999997</v>
      </c>
      <c r="AH7" s="202">
        <v>0</v>
      </c>
      <c r="AI7" s="202">
        <v>0</v>
      </c>
      <c r="AJ7" s="202">
        <v>0</v>
      </c>
      <c r="AK7" s="202">
        <v>3.74</v>
      </c>
      <c r="AL7" s="202">
        <v>0</v>
      </c>
      <c r="AM7" s="202">
        <v>45.24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12.29</v>
      </c>
      <c r="AV7" s="202">
        <v>0.04</v>
      </c>
      <c r="AW7" s="202">
        <v>0.17</v>
      </c>
      <c r="AX7" s="202">
        <v>0.11</v>
      </c>
      <c r="AY7" s="202">
        <v>0.12</v>
      </c>
    </row>
    <row r="8" spans="1:51">
      <c r="A8" t="s">
        <v>50</v>
      </c>
      <c r="B8" s="202">
        <v>0</v>
      </c>
      <c r="C8" s="202">
        <v>0</v>
      </c>
      <c r="D8" s="202">
        <v>5.4</v>
      </c>
      <c r="E8" s="202">
        <v>0</v>
      </c>
      <c r="F8" s="202">
        <v>0</v>
      </c>
      <c r="G8" s="202">
        <v>8.41</v>
      </c>
      <c r="H8" s="202">
        <v>0</v>
      </c>
      <c r="I8" s="202">
        <v>0</v>
      </c>
      <c r="J8" s="202">
        <v>10.63</v>
      </c>
      <c r="K8" s="202">
        <v>2.95</v>
      </c>
      <c r="L8" s="202">
        <v>9.3800000000000008</v>
      </c>
      <c r="M8" s="202">
        <v>0.08</v>
      </c>
      <c r="N8" s="202">
        <v>0.09</v>
      </c>
      <c r="O8" s="202">
        <v>0.1</v>
      </c>
      <c r="P8" s="202">
        <v>0.15</v>
      </c>
      <c r="Q8" s="202">
        <v>0.4</v>
      </c>
      <c r="R8" s="202">
        <v>1.32</v>
      </c>
      <c r="S8" s="202">
        <v>0.65</v>
      </c>
      <c r="T8" s="202">
        <v>1.62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1.94</v>
      </c>
      <c r="AD8" s="202">
        <v>0</v>
      </c>
      <c r="AE8" s="202">
        <v>0</v>
      </c>
      <c r="AF8" s="202">
        <v>0</v>
      </c>
      <c r="AG8" s="202">
        <v>40.409999999999997</v>
      </c>
      <c r="AH8" s="202">
        <v>0</v>
      </c>
      <c r="AI8" s="202">
        <v>0</v>
      </c>
      <c r="AJ8" s="202">
        <v>0</v>
      </c>
      <c r="AK8" s="202">
        <v>3.74</v>
      </c>
      <c r="AL8" s="202">
        <v>0</v>
      </c>
      <c r="AM8" s="202">
        <v>45.24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12.38</v>
      </c>
      <c r="AV8" s="202">
        <v>0.04</v>
      </c>
      <c r="AW8" s="202">
        <v>0.17</v>
      </c>
      <c r="AX8" s="202">
        <v>0.11</v>
      </c>
      <c r="AY8" s="202">
        <v>0.12</v>
      </c>
    </row>
    <row r="9" spans="1:51">
      <c r="A9" t="s">
        <v>51</v>
      </c>
      <c r="B9" s="202">
        <v>0</v>
      </c>
      <c r="C9" s="202">
        <v>0</v>
      </c>
      <c r="D9" s="202">
        <v>5.4</v>
      </c>
      <c r="E9" s="202">
        <v>0</v>
      </c>
      <c r="F9" s="202">
        <v>0</v>
      </c>
      <c r="G9" s="202">
        <v>8.41</v>
      </c>
      <c r="H9" s="202">
        <v>0</v>
      </c>
      <c r="I9" s="202">
        <v>0</v>
      </c>
      <c r="J9" s="202">
        <v>10.63</v>
      </c>
      <c r="K9" s="202">
        <v>2.95</v>
      </c>
      <c r="L9" s="202">
        <v>9.3800000000000008</v>
      </c>
      <c r="M9" s="202">
        <v>0.08</v>
      </c>
      <c r="N9" s="202">
        <v>0.09</v>
      </c>
      <c r="O9" s="202">
        <v>0.1</v>
      </c>
      <c r="P9" s="202">
        <v>0.15</v>
      </c>
      <c r="Q9" s="202">
        <v>0.4</v>
      </c>
      <c r="R9" s="202">
        <v>1.32</v>
      </c>
      <c r="S9" s="202">
        <v>0.65</v>
      </c>
      <c r="T9" s="202">
        <v>1.62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1.94</v>
      </c>
      <c r="AD9" s="202">
        <v>0</v>
      </c>
      <c r="AE9" s="202">
        <v>0</v>
      </c>
      <c r="AF9" s="202">
        <v>0</v>
      </c>
      <c r="AG9" s="202">
        <v>40.409999999999997</v>
      </c>
      <c r="AH9" s="202">
        <v>0</v>
      </c>
      <c r="AI9" s="202">
        <v>0</v>
      </c>
      <c r="AJ9" s="202">
        <v>0</v>
      </c>
      <c r="AK9" s="202">
        <v>3.74</v>
      </c>
      <c r="AL9" s="202">
        <v>0</v>
      </c>
      <c r="AM9" s="202">
        <v>45.24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12.58</v>
      </c>
      <c r="AV9" s="202">
        <v>0.04</v>
      </c>
      <c r="AW9" s="202">
        <v>0.17</v>
      </c>
      <c r="AX9" s="202">
        <v>0.11</v>
      </c>
      <c r="AY9" s="202">
        <v>0.12</v>
      </c>
    </row>
    <row r="10" spans="1:51">
      <c r="A10" t="s">
        <v>52</v>
      </c>
      <c r="B10" s="202">
        <v>0</v>
      </c>
      <c r="C10" s="202">
        <v>0</v>
      </c>
      <c r="D10" s="202">
        <v>5.4</v>
      </c>
      <c r="E10" s="202">
        <v>0</v>
      </c>
      <c r="F10" s="202">
        <v>0</v>
      </c>
      <c r="G10" s="202">
        <v>8.41</v>
      </c>
      <c r="H10" s="202">
        <v>0</v>
      </c>
      <c r="I10" s="202">
        <v>0</v>
      </c>
      <c r="J10" s="202">
        <v>10.63</v>
      </c>
      <c r="K10" s="202">
        <v>2.95</v>
      </c>
      <c r="L10" s="202">
        <v>9.3800000000000008</v>
      </c>
      <c r="M10" s="202">
        <v>0.08</v>
      </c>
      <c r="N10" s="202">
        <v>0.09</v>
      </c>
      <c r="O10" s="202">
        <v>0.1</v>
      </c>
      <c r="P10" s="202">
        <v>0.15</v>
      </c>
      <c r="Q10" s="202">
        <v>0.4</v>
      </c>
      <c r="R10" s="202">
        <v>1.32</v>
      </c>
      <c r="S10" s="202">
        <v>0.65</v>
      </c>
      <c r="T10" s="202">
        <v>1.62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1.94</v>
      </c>
      <c r="AD10" s="202">
        <v>0</v>
      </c>
      <c r="AE10" s="202">
        <v>0</v>
      </c>
      <c r="AF10" s="202">
        <v>0</v>
      </c>
      <c r="AG10" s="202">
        <v>40.409999999999997</v>
      </c>
      <c r="AH10" s="202">
        <v>0</v>
      </c>
      <c r="AI10" s="202">
        <v>0</v>
      </c>
      <c r="AJ10" s="202">
        <v>0</v>
      </c>
      <c r="AK10" s="202">
        <v>3.74</v>
      </c>
      <c r="AL10" s="202">
        <v>0</v>
      </c>
      <c r="AM10" s="202">
        <v>45.24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12.58</v>
      </c>
      <c r="AV10" s="202">
        <v>0.04</v>
      </c>
      <c r="AW10" s="202">
        <v>0.17</v>
      </c>
      <c r="AX10" s="202">
        <v>0.11</v>
      </c>
      <c r="AY10" s="202">
        <v>0.12</v>
      </c>
    </row>
    <row r="11" spans="1:51">
      <c r="A11" t="s">
        <v>53</v>
      </c>
      <c r="B11" s="202">
        <v>0</v>
      </c>
      <c r="C11" s="202">
        <v>0</v>
      </c>
      <c r="D11" s="202">
        <v>5.4</v>
      </c>
      <c r="E11" s="202">
        <v>0</v>
      </c>
      <c r="F11" s="202">
        <v>0</v>
      </c>
      <c r="G11" s="202">
        <v>8.41</v>
      </c>
      <c r="H11" s="202">
        <v>0</v>
      </c>
      <c r="I11" s="202">
        <v>0</v>
      </c>
      <c r="J11" s="202">
        <v>10.63</v>
      </c>
      <c r="K11" s="202">
        <v>2.95</v>
      </c>
      <c r="L11" s="202">
        <v>9.3800000000000008</v>
      </c>
      <c r="M11" s="202">
        <v>0.08</v>
      </c>
      <c r="N11" s="202">
        <v>0.09</v>
      </c>
      <c r="O11" s="202">
        <v>0.1</v>
      </c>
      <c r="P11" s="202">
        <v>0.15</v>
      </c>
      <c r="Q11" s="202">
        <v>0.4</v>
      </c>
      <c r="R11" s="202">
        <v>1.32</v>
      </c>
      <c r="S11" s="202">
        <v>0.65</v>
      </c>
      <c r="T11" s="202">
        <v>1.62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1.94</v>
      </c>
      <c r="AD11" s="202">
        <v>0</v>
      </c>
      <c r="AE11" s="202">
        <v>0</v>
      </c>
      <c r="AF11" s="202">
        <v>0</v>
      </c>
      <c r="AG11" s="202">
        <v>40.409999999999997</v>
      </c>
      <c r="AH11" s="202">
        <v>0</v>
      </c>
      <c r="AI11" s="202">
        <v>0</v>
      </c>
      <c r="AJ11" s="202">
        <v>0</v>
      </c>
      <c r="AK11" s="202">
        <v>3.74</v>
      </c>
      <c r="AL11" s="202">
        <v>0</v>
      </c>
      <c r="AM11" s="202">
        <v>45.24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12.58</v>
      </c>
      <c r="AV11" s="202">
        <v>0.04</v>
      </c>
      <c r="AW11" s="202">
        <v>0.17</v>
      </c>
      <c r="AX11" s="202">
        <v>0.11</v>
      </c>
      <c r="AY11" s="202">
        <v>0.12</v>
      </c>
    </row>
    <row r="12" spans="1:51">
      <c r="A12" t="s">
        <v>54</v>
      </c>
      <c r="B12" s="202">
        <v>0</v>
      </c>
      <c r="C12" s="202">
        <v>0</v>
      </c>
      <c r="D12" s="202">
        <v>5.4</v>
      </c>
      <c r="E12" s="202">
        <v>0</v>
      </c>
      <c r="F12" s="202">
        <v>0</v>
      </c>
      <c r="G12" s="202">
        <v>8.41</v>
      </c>
      <c r="H12" s="202">
        <v>0</v>
      </c>
      <c r="I12" s="202">
        <v>0</v>
      </c>
      <c r="J12" s="202">
        <v>10.63</v>
      </c>
      <c r="K12" s="202">
        <v>2.95</v>
      </c>
      <c r="L12" s="202">
        <v>9.3800000000000008</v>
      </c>
      <c r="M12" s="202">
        <v>0.08</v>
      </c>
      <c r="N12" s="202">
        <v>0.09</v>
      </c>
      <c r="O12" s="202">
        <v>0.1</v>
      </c>
      <c r="P12" s="202">
        <v>0.15</v>
      </c>
      <c r="Q12" s="202">
        <v>0.4</v>
      </c>
      <c r="R12" s="202">
        <v>1.32</v>
      </c>
      <c r="S12" s="202">
        <v>0.65</v>
      </c>
      <c r="T12" s="202">
        <v>1.62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1.94</v>
      </c>
      <c r="AD12" s="202">
        <v>0</v>
      </c>
      <c r="AE12" s="202">
        <v>0</v>
      </c>
      <c r="AF12" s="202">
        <v>0</v>
      </c>
      <c r="AG12" s="202">
        <v>41.02</v>
      </c>
      <c r="AH12" s="202">
        <v>0</v>
      </c>
      <c r="AI12" s="202">
        <v>0</v>
      </c>
      <c r="AJ12" s="202">
        <v>0</v>
      </c>
      <c r="AK12" s="202">
        <v>3.74</v>
      </c>
      <c r="AL12" s="202">
        <v>0</v>
      </c>
      <c r="AM12" s="202">
        <v>45.24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12.58</v>
      </c>
      <c r="AV12" s="202">
        <v>0.04</v>
      </c>
      <c r="AW12" s="202">
        <v>0.17</v>
      </c>
      <c r="AX12" s="202">
        <v>0.11</v>
      </c>
      <c r="AY12" s="202">
        <v>0.12</v>
      </c>
    </row>
    <row r="13" spans="1:51">
      <c r="A13" t="s">
        <v>55</v>
      </c>
      <c r="B13" s="202">
        <v>0</v>
      </c>
      <c r="C13" s="202">
        <v>0</v>
      </c>
      <c r="D13" s="202">
        <v>5.4</v>
      </c>
      <c r="E13" s="202">
        <v>0</v>
      </c>
      <c r="F13" s="202">
        <v>0</v>
      </c>
      <c r="G13" s="202">
        <v>8.41</v>
      </c>
      <c r="H13" s="202">
        <v>0</v>
      </c>
      <c r="I13" s="202">
        <v>0</v>
      </c>
      <c r="J13" s="202">
        <v>10.63</v>
      </c>
      <c r="K13" s="202">
        <v>2.95</v>
      </c>
      <c r="L13" s="202">
        <v>9.3800000000000008</v>
      </c>
      <c r="M13" s="202">
        <v>0.08</v>
      </c>
      <c r="N13" s="202">
        <v>0.09</v>
      </c>
      <c r="O13" s="202">
        <v>0.1</v>
      </c>
      <c r="P13" s="202">
        <v>0.15</v>
      </c>
      <c r="Q13" s="202">
        <v>0.4</v>
      </c>
      <c r="R13" s="202">
        <v>1.32</v>
      </c>
      <c r="S13" s="202">
        <v>0.65</v>
      </c>
      <c r="T13" s="202">
        <v>1.62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1.94</v>
      </c>
      <c r="AD13" s="202">
        <v>0</v>
      </c>
      <c r="AE13" s="202">
        <v>0</v>
      </c>
      <c r="AF13" s="202">
        <v>0</v>
      </c>
      <c r="AG13" s="202">
        <v>40.409999999999997</v>
      </c>
      <c r="AH13" s="202">
        <v>0</v>
      </c>
      <c r="AI13" s="202">
        <v>0</v>
      </c>
      <c r="AJ13" s="202">
        <v>0</v>
      </c>
      <c r="AK13" s="202">
        <v>3.74</v>
      </c>
      <c r="AL13" s="202">
        <v>0</v>
      </c>
      <c r="AM13" s="202">
        <v>45.24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12.58</v>
      </c>
      <c r="AV13" s="202">
        <v>0.04</v>
      </c>
      <c r="AW13" s="202">
        <v>0.17</v>
      </c>
      <c r="AX13" s="202">
        <v>0.11</v>
      </c>
      <c r="AY13" s="202">
        <v>2.89</v>
      </c>
    </row>
    <row r="14" spans="1:51">
      <c r="A14" t="s">
        <v>56</v>
      </c>
      <c r="B14" s="202">
        <v>0</v>
      </c>
      <c r="C14" s="202">
        <v>0</v>
      </c>
      <c r="D14" s="202">
        <v>5.4</v>
      </c>
      <c r="E14" s="202">
        <v>0</v>
      </c>
      <c r="F14" s="202">
        <v>0</v>
      </c>
      <c r="G14" s="202">
        <v>8.41</v>
      </c>
      <c r="H14" s="202">
        <v>0</v>
      </c>
      <c r="I14" s="202">
        <v>0</v>
      </c>
      <c r="J14" s="202">
        <v>10.63</v>
      </c>
      <c r="K14" s="202">
        <v>2.95</v>
      </c>
      <c r="L14" s="202">
        <v>9.3800000000000008</v>
      </c>
      <c r="M14" s="202">
        <v>0.08</v>
      </c>
      <c r="N14" s="202">
        <v>0.09</v>
      </c>
      <c r="O14" s="202">
        <v>0.1</v>
      </c>
      <c r="P14" s="202">
        <v>0.15</v>
      </c>
      <c r="Q14" s="202">
        <v>0.4</v>
      </c>
      <c r="R14" s="202">
        <v>1.32</v>
      </c>
      <c r="S14" s="202">
        <v>0.65</v>
      </c>
      <c r="T14" s="202">
        <v>1.62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1.94</v>
      </c>
      <c r="AD14" s="202">
        <v>0</v>
      </c>
      <c r="AE14" s="202">
        <v>0</v>
      </c>
      <c r="AF14" s="202">
        <v>0</v>
      </c>
      <c r="AG14" s="202">
        <v>40.409999999999997</v>
      </c>
      <c r="AH14" s="202">
        <v>0</v>
      </c>
      <c r="AI14" s="202">
        <v>0</v>
      </c>
      <c r="AJ14" s="202">
        <v>0</v>
      </c>
      <c r="AK14" s="202">
        <v>3.74</v>
      </c>
      <c r="AL14" s="202">
        <v>0</v>
      </c>
      <c r="AM14" s="202">
        <v>45.24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12.58</v>
      </c>
      <c r="AV14" s="202">
        <v>0.04</v>
      </c>
      <c r="AW14" s="202">
        <v>0.17</v>
      </c>
      <c r="AX14" s="202">
        <v>0.11</v>
      </c>
      <c r="AY14" s="202">
        <v>2.89</v>
      </c>
    </row>
    <row r="15" spans="1:51">
      <c r="A15" t="s">
        <v>57</v>
      </c>
      <c r="B15" s="202">
        <v>0</v>
      </c>
      <c r="C15" s="202">
        <v>0</v>
      </c>
      <c r="D15" s="202">
        <v>5.4</v>
      </c>
      <c r="E15" s="202">
        <v>0</v>
      </c>
      <c r="F15" s="202">
        <v>0</v>
      </c>
      <c r="G15" s="202">
        <v>8.41</v>
      </c>
      <c r="H15" s="202">
        <v>0</v>
      </c>
      <c r="I15" s="202">
        <v>0</v>
      </c>
      <c r="J15" s="202">
        <v>10.63</v>
      </c>
      <c r="K15" s="202">
        <v>2.95</v>
      </c>
      <c r="L15" s="202">
        <v>9.3800000000000008</v>
      </c>
      <c r="M15" s="202">
        <v>0.08</v>
      </c>
      <c r="N15" s="202">
        <v>0.09</v>
      </c>
      <c r="O15" s="202">
        <v>0.1</v>
      </c>
      <c r="P15" s="202">
        <v>0.15</v>
      </c>
      <c r="Q15" s="202">
        <v>0.18</v>
      </c>
      <c r="R15" s="202">
        <v>1.32</v>
      </c>
      <c r="S15" s="202">
        <v>0.65</v>
      </c>
      <c r="T15" s="202">
        <v>1.62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1.94</v>
      </c>
      <c r="AD15" s="202">
        <v>0</v>
      </c>
      <c r="AE15" s="202">
        <v>0</v>
      </c>
      <c r="AF15" s="202">
        <v>0</v>
      </c>
      <c r="AG15" s="202">
        <v>40.409999999999997</v>
      </c>
      <c r="AH15" s="202">
        <v>0</v>
      </c>
      <c r="AI15" s="202">
        <v>0</v>
      </c>
      <c r="AJ15" s="202">
        <v>0</v>
      </c>
      <c r="AK15" s="202">
        <v>3.74</v>
      </c>
      <c r="AL15" s="202">
        <v>0</v>
      </c>
      <c r="AM15" s="202">
        <v>45.24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12.58</v>
      </c>
      <c r="AV15" s="202">
        <v>0.04</v>
      </c>
      <c r="AW15" s="202">
        <v>0.17</v>
      </c>
      <c r="AX15" s="202">
        <v>0.11</v>
      </c>
      <c r="AY15" s="202">
        <v>2.89</v>
      </c>
    </row>
    <row r="16" spans="1:51">
      <c r="A16" t="s">
        <v>58</v>
      </c>
      <c r="B16" s="202">
        <v>0</v>
      </c>
      <c r="C16" s="202">
        <v>0</v>
      </c>
      <c r="D16" s="202">
        <v>5.4</v>
      </c>
      <c r="E16" s="202">
        <v>0</v>
      </c>
      <c r="F16" s="202">
        <v>0</v>
      </c>
      <c r="G16" s="202">
        <v>8.41</v>
      </c>
      <c r="H16" s="202">
        <v>0</v>
      </c>
      <c r="I16" s="202">
        <v>0</v>
      </c>
      <c r="J16" s="202">
        <v>10.63</v>
      </c>
      <c r="K16" s="202">
        <v>2.95</v>
      </c>
      <c r="L16" s="202">
        <v>9.3800000000000008</v>
      </c>
      <c r="M16" s="202">
        <v>0.08</v>
      </c>
      <c r="N16" s="202">
        <v>0.09</v>
      </c>
      <c r="O16" s="202">
        <v>0.1</v>
      </c>
      <c r="P16" s="202">
        <v>0.15</v>
      </c>
      <c r="Q16" s="202">
        <v>0.18</v>
      </c>
      <c r="R16" s="202">
        <v>1.32</v>
      </c>
      <c r="S16" s="202">
        <v>0.65</v>
      </c>
      <c r="T16" s="202">
        <v>1.62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1.94</v>
      </c>
      <c r="AD16" s="202">
        <v>0</v>
      </c>
      <c r="AE16" s="202">
        <v>0</v>
      </c>
      <c r="AF16" s="202">
        <v>0</v>
      </c>
      <c r="AG16" s="202">
        <v>40.409999999999997</v>
      </c>
      <c r="AH16" s="202">
        <v>0</v>
      </c>
      <c r="AI16" s="202">
        <v>0</v>
      </c>
      <c r="AJ16" s="202">
        <v>0</v>
      </c>
      <c r="AK16" s="202">
        <v>3.74</v>
      </c>
      <c r="AL16" s="202">
        <v>0</v>
      </c>
      <c r="AM16" s="202">
        <v>45.24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12.58</v>
      </c>
      <c r="AV16" s="202">
        <v>0.04</v>
      </c>
      <c r="AW16" s="202">
        <v>0.17</v>
      </c>
      <c r="AX16" s="202">
        <v>0.11</v>
      </c>
      <c r="AY16" s="202">
        <v>2.89</v>
      </c>
    </row>
    <row r="17" spans="1:51">
      <c r="A17" t="s">
        <v>59</v>
      </c>
      <c r="B17" s="202">
        <v>0</v>
      </c>
      <c r="C17" s="202">
        <v>0</v>
      </c>
      <c r="D17" s="202">
        <v>5.4</v>
      </c>
      <c r="E17" s="202">
        <v>0</v>
      </c>
      <c r="F17" s="202">
        <v>0</v>
      </c>
      <c r="G17" s="202">
        <v>8.41</v>
      </c>
      <c r="H17" s="202">
        <v>0</v>
      </c>
      <c r="I17" s="202">
        <v>0</v>
      </c>
      <c r="J17" s="202">
        <v>10.63</v>
      </c>
      <c r="K17" s="202">
        <v>2.95</v>
      </c>
      <c r="L17" s="202">
        <v>9.3800000000000008</v>
      </c>
      <c r="M17" s="202">
        <v>0.08</v>
      </c>
      <c r="N17" s="202">
        <v>0.09</v>
      </c>
      <c r="O17" s="202">
        <v>0.1</v>
      </c>
      <c r="P17" s="202">
        <v>0.15</v>
      </c>
      <c r="Q17" s="202">
        <v>0.18</v>
      </c>
      <c r="R17" s="202">
        <v>1.32</v>
      </c>
      <c r="S17" s="202">
        <v>0.65</v>
      </c>
      <c r="T17" s="202">
        <v>1.62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1.94</v>
      </c>
      <c r="AD17" s="202">
        <v>0</v>
      </c>
      <c r="AE17" s="202">
        <v>0</v>
      </c>
      <c r="AF17" s="202">
        <v>0</v>
      </c>
      <c r="AG17" s="202">
        <v>40.409999999999997</v>
      </c>
      <c r="AH17" s="202">
        <v>0</v>
      </c>
      <c r="AI17" s="202">
        <v>0</v>
      </c>
      <c r="AJ17" s="202">
        <v>0</v>
      </c>
      <c r="AK17" s="202">
        <v>3.74</v>
      </c>
      <c r="AL17" s="202">
        <v>0</v>
      </c>
      <c r="AM17" s="202">
        <v>45.24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12.58</v>
      </c>
      <c r="AV17" s="202">
        <v>0.04</v>
      </c>
      <c r="AW17" s="202">
        <v>0.17</v>
      </c>
      <c r="AX17" s="202">
        <v>0.11</v>
      </c>
      <c r="AY17" s="202">
        <v>2.89</v>
      </c>
    </row>
    <row r="18" spans="1:51">
      <c r="A18" t="s">
        <v>60</v>
      </c>
      <c r="B18" s="202">
        <v>0</v>
      </c>
      <c r="C18" s="202">
        <v>0</v>
      </c>
      <c r="D18" s="202">
        <v>5.4</v>
      </c>
      <c r="E18" s="202">
        <v>0</v>
      </c>
      <c r="F18" s="202">
        <v>0</v>
      </c>
      <c r="G18" s="202">
        <v>8.41</v>
      </c>
      <c r="H18" s="202">
        <v>0</v>
      </c>
      <c r="I18" s="202">
        <v>0</v>
      </c>
      <c r="J18" s="202">
        <v>10.63</v>
      </c>
      <c r="K18" s="202">
        <v>2.95</v>
      </c>
      <c r="L18" s="202">
        <v>9.3800000000000008</v>
      </c>
      <c r="M18" s="202">
        <v>0.08</v>
      </c>
      <c r="N18" s="202">
        <v>0.09</v>
      </c>
      <c r="O18" s="202">
        <v>0.1</v>
      </c>
      <c r="P18" s="202">
        <v>0.15</v>
      </c>
      <c r="Q18" s="202">
        <v>0.18</v>
      </c>
      <c r="R18" s="202">
        <v>1.32</v>
      </c>
      <c r="S18" s="202">
        <v>0.65</v>
      </c>
      <c r="T18" s="202">
        <v>1.62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1.94</v>
      </c>
      <c r="AD18" s="202">
        <v>0</v>
      </c>
      <c r="AE18" s="202">
        <v>0</v>
      </c>
      <c r="AF18" s="202">
        <v>0</v>
      </c>
      <c r="AG18" s="202">
        <v>40.409999999999997</v>
      </c>
      <c r="AH18" s="202">
        <v>0</v>
      </c>
      <c r="AI18" s="202">
        <v>0</v>
      </c>
      <c r="AJ18" s="202">
        <v>0</v>
      </c>
      <c r="AK18" s="202">
        <v>3.74</v>
      </c>
      <c r="AL18" s="202">
        <v>0</v>
      </c>
      <c r="AM18" s="202">
        <v>45.24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12.58</v>
      </c>
      <c r="AV18" s="202">
        <v>0.04</v>
      </c>
      <c r="AW18" s="202">
        <v>0.17</v>
      </c>
      <c r="AX18" s="202">
        <v>0.11</v>
      </c>
      <c r="AY18" s="202">
        <v>2.89</v>
      </c>
    </row>
    <row r="19" spans="1:51">
      <c r="A19" t="s">
        <v>61</v>
      </c>
      <c r="B19" s="202">
        <v>0</v>
      </c>
      <c r="C19" s="202">
        <v>0</v>
      </c>
      <c r="D19" s="202">
        <v>5.4</v>
      </c>
      <c r="E19" s="202">
        <v>0</v>
      </c>
      <c r="F19" s="202">
        <v>0</v>
      </c>
      <c r="G19" s="202">
        <v>8.41</v>
      </c>
      <c r="H19" s="202">
        <v>0</v>
      </c>
      <c r="I19" s="202">
        <v>0</v>
      </c>
      <c r="J19" s="202">
        <v>10.63</v>
      </c>
      <c r="K19" s="202">
        <v>2.95</v>
      </c>
      <c r="L19" s="202">
        <v>9.3800000000000008</v>
      </c>
      <c r="M19" s="202">
        <v>0.08</v>
      </c>
      <c r="N19" s="202">
        <v>0.09</v>
      </c>
      <c r="O19" s="202">
        <v>0.1</v>
      </c>
      <c r="P19" s="202">
        <v>0.15</v>
      </c>
      <c r="Q19" s="202">
        <v>0.18</v>
      </c>
      <c r="R19" s="202">
        <v>1.32</v>
      </c>
      <c r="S19" s="202">
        <v>0.65</v>
      </c>
      <c r="T19" s="202">
        <v>1.62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1.94</v>
      </c>
      <c r="AD19" s="202">
        <v>0</v>
      </c>
      <c r="AE19" s="202">
        <v>0</v>
      </c>
      <c r="AF19" s="202">
        <v>0</v>
      </c>
      <c r="AG19" s="202">
        <v>40.409999999999997</v>
      </c>
      <c r="AH19" s="202">
        <v>0</v>
      </c>
      <c r="AI19" s="202">
        <v>0</v>
      </c>
      <c r="AJ19" s="202">
        <v>0</v>
      </c>
      <c r="AK19" s="202">
        <v>3.74</v>
      </c>
      <c r="AL19" s="202">
        <v>0</v>
      </c>
      <c r="AM19" s="202">
        <v>45.24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12.58</v>
      </c>
      <c r="AV19" s="202">
        <v>0.04</v>
      </c>
      <c r="AW19" s="202">
        <v>0.17</v>
      </c>
      <c r="AX19" s="202">
        <v>0.11</v>
      </c>
      <c r="AY19" s="202">
        <v>2.89</v>
      </c>
    </row>
    <row r="20" spans="1:51">
      <c r="A20" t="s">
        <v>62</v>
      </c>
      <c r="B20" s="202">
        <v>0</v>
      </c>
      <c r="C20" s="202">
        <v>0</v>
      </c>
      <c r="D20" s="202">
        <v>5.4</v>
      </c>
      <c r="E20" s="202">
        <v>0</v>
      </c>
      <c r="F20" s="202">
        <v>0</v>
      </c>
      <c r="G20" s="202">
        <v>8.41</v>
      </c>
      <c r="H20" s="202">
        <v>0</v>
      </c>
      <c r="I20" s="202">
        <v>0</v>
      </c>
      <c r="J20" s="202">
        <v>10.63</v>
      </c>
      <c r="K20" s="202">
        <v>2.95</v>
      </c>
      <c r="L20" s="202">
        <v>9.3800000000000008</v>
      </c>
      <c r="M20" s="202">
        <v>0.08</v>
      </c>
      <c r="N20" s="202">
        <v>0.09</v>
      </c>
      <c r="O20" s="202">
        <v>0.1</v>
      </c>
      <c r="P20" s="202">
        <v>0.15</v>
      </c>
      <c r="Q20" s="202">
        <v>0.18</v>
      </c>
      <c r="R20" s="202">
        <v>1.32</v>
      </c>
      <c r="S20" s="202">
        <v>0.65</v>
      </c>
      <c r="T20" s="202">
        <v>1.62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1.94</v>
      </c>
      <c r="AD20" s="202">
        <v>0</v>
      </c>
      <c r="AE20" s="202">
        <v>0</v>
      </c>
      <c r="AF20" s="202">
        <v>0</v>
      </c>
      <c r="AG20" s="202">
        <v>40.409999999999997</v>
      </c>
      <c r="AH20" s="202">
        <v>0</v>
      </c>
      <c r="AI20" s="202">
        <v>0</v>
      </c>
      <c r="AJ20" s="202">
        <v>0</v>
      </c>
      <c r="AK20" s="202">
        <v>3.74</v>
      </c>
      <c r="AL20" s="202">
        <v>0</v>
      </c>
      <c r="AM20" s="202">
        <v>45.24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12.58</v>
      </c>
      <c r="AV20" s="202">
        <v>0.04</v>
      </c>
      <c r="AW20" s="202">
        <v>0.17</v>
      </c>
      <c r="AX20" s="202">
        <v>0.11</v>
      </c>
      <c r="AY20" s="202">
        <v>2.89</v>
      </c>
    </row>
    <row r="21" spans="1:51">
      <c r="A21" t="s">
        <v>63</v>
      </c>
      <c r="B21" s="202">
        <v>0</v>
      </c>
      <c r="C21" s="202">
        <v>0</v>
      </c>
      <c r="D21" s="202">
        <v>5.4</v>
      </c>
      <c r="E21" s="202">
        <v>0</v>
      </c>
      <c r="F21" s="202">
        <v>0</v>
      </c>
      <c r="G21" s="202">
        <v>8.41</v>
      </c>
      <c r="H21" s="202">
        <v>0</v>
      </c>
      <c r="I21" s="202">
        <v>0</v>
      </c>
      <c r="J21" s="202">
        <v>10.63</v>
      </c>
      <c r="K21" s="202">
        <v>2.95</v>
      </c>
      <c r="L21" s="202">
        <v>9.3800000000000008</v>
      </c>
      <c r="M21" s="202">
        <v>0.08</v>
      </c>
      <c r="N21" s="202">
        <v>0.09</v>
      </c>
      <c r="O21" s="202">
        <v>0.1</v>
      </c>
      <c r="P21" s="202">
        <v>0.15</v>
      </c>
      <c r="Q21" s="202">
        <v>0.18</v>
      </c>
      <c r="R21" s="202">
        <v>1.32</v>
      </c>
      <c r="S21" s="202">
        <v>0.65</v>
      </c>
      <c r="T21" s="202">
        <v>1.62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1.94</v>
      </c>
      <c r="AD21" s="202">
        <v>0</v>
      </c>
      <c r="AE21" s="202">
        <v>0</v>
      </c>
      <c r="AF21" s="202">
        <v>0</v>
      </c>
      <c r="AG21" s="202">
        <v>40.409999999999997</v>
      </c>
      <c r="AH21" s="202">
        <v>0</v>
      </c>
      <c r="AI21" s="202">
        <v>0</v>
      </c>
      <c r="AJ21" s="202">
        <v>0</v>
      </c>
      <c r="AK21" s="202">
        <v>3.74</v>
      </c>
      <c r="AL21" s="202">
        <v>0</v>
      </c>
      <c r="AM21" s="202">
        <v>45.24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12.58</v>
      </c>
      <c r="AV21" s="202">
        <v>0.04</v>
      </c>
      <c r="AW21" s="202">
        <v>0.17</v>
      </c>
      <c r="AX21" s="202">
        <v>0.11</v>
      </c>
      <c r="AY21" s="202">
        <v>2.89</v>
      </c>
    </row>
    <row r="22" spans="1:51">
      <c r="A22" t="s">
        <v>64</v>
      </c>
      <c r="B22" s="202">
        <v>0</v>
      </c>
      <c r="C22" s="202">
        <v>0</v>
      </c>
      <c r="D22" s="202">
        <v>5.4</v>
      </c>
      <c r="E22" s="202">
        <v>0</v>
      </c>
      <c r="F22" s="202">
        <v>0</v>
      </c>
      <c r="G22" s="202">
        <v>8.41</v>
      </c>
      <c r="H22" s="202">
        <v>0</v>
      </c>
      <c r="I22" s="202">
        <v>0</v>
      </c>
      <c r="J22" s="202">
        <v>10.63</v>
      </c>
      <c r="K22" s="202">
        <v>2.95</v>
      </c>
      <c r="L22" s="202">
        <v>9.3800000000000008</v>
      </c>
      <c r="M22" s="202">
        <v>0.08</v>
      </c>
      <c r="N22" s="202">
        <v>0.09</v>
      </c>
      <c r="O22" s="202">
        <v>0.1</v>
      </c>
      <c r="P22" s="202">
        <v>0.15</v>
      </c>
      <c r="Q22" s="202">
        <v>0.18</v>
      </c>
      <c r="R22" s="202">
        <v>1.32</v>
      </c>
      <c r="S22" s="202">
        <v>0.65</v>
      </c>
      <c r="T22" s="202">
        <v>1.62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1.94</v>
      </c>
      <c r="AD22" s="202">
        <v>0</v>
      </c>
      <c r="AE22" s="202">
        <v>0</v>
      </c>
      <c r="AF22" s="202">
        <v>0</v>
      </c>
      <c r="AG22" s="202">
        <v>40.409999999999997</v>
      </c>
      <c r="AH22" s="202">
        <v>0</v>
      </c>
      <c r="AI22" s="202">
        <v>0</v>
      </c>
      <c r="AJ22" s="202">
        <v>0</v>
      </c>
      <c r="AK22" s="202">
        <v>3.74</v>
      </c>
      <c r="AL22" s="202">
        <v>0</v>
      </c>
      <c r="AM22" s="202">
        <v>45.24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12.58</v>
      </c>
      <c r="AV22" s="202">
        <v>0.04</v>
      </c>
      <c r="AW22" s="202">
        <v>0.17</v>
      </c>
      <c r="AX22" s="202">
        <v>0.11</v>
      </c>
      <c r="AY22" s="202">
        <v>2.89</v>
      </c>
    </row>
    <row r="23" spans="1:51">
      <c r="A23" t="s">
        <v>65</v>
      </c>
      <c r="B23" s="202">
        <v>0</v>
      </c>
      <c r="C23" s="202">
        <v>0</v>
      </c>
      <c r="D23" s="202">
        <v>5.4</v>
      </c>
      <c r="E23" s="202">
        <v>0</v>
      </c>
      <c r="F23" s="202">
        <v>0</v>
      </c>
      <c r="G23" s="202">
        <v>8.41</v>
      </c>
      <c r="H23" s="202">
        <v>0</v>
      </c>
      <c r="I23" s="202">
        <v>0</v>
      </c>
      <c r="J23" s="202">
        <v>10.63</v>
      </c>
      <c r="K23" s="202">
        <v>2.95</v>
      </c>
      <c r="L23" s="202">
        <v>9.3800000000000008</v>
      </c>
      <c r="M23" s="202">
        <v>0.08</v>
      </c>
      <c r="N23" s="202">
        <v>0.09</v>
      </c>
      <c r="O23" s="202">
        <v>0.1</v>
      </c>
      <c r="P23" s="202">
        <v>0.15</v>
      </c>
      <c r="Q23" s="202">
        <v>0.18</v>
      </c>
      <c r="R23" s="202">
        <v>1.32</v>
      </c>
      <c r="S23" s="202">
        <v>0.65</v>
      </c>
      <c r="T23" s="202">
        <v>1.62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1.88</v>
      </c>
      <c r="AD23" s="202">
        <v>0</v>
      </c>
      <c r="AE23" s="202">
        <v>0</v>
      </c>
      <c r="AF23" s="202">
        <v>0</v>
      </c>
      <c r="AG23" s="202">
        <v>41.92</v>
      </c>
      <c r="AH23" s="202">
        <v>0</v>
      </c>
      <c r="AI23" s="202">
        <v>0</v>
      </c>
      <c r="AJ23" s="202">
        <v>0</v>
      </c>
      <c r="AK23" s="202">
        <v>3.74</v>
      </c>
      <c r="AL23" s="202">
        <v>0</v>
      </c>
      <c r="AM23" s="202">
        <v>45.24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12.81</v>
      </c>
      <c r="AV23" s="202">
        <v>0.04</v>
      </c>
      <c r="AW23" s="202">
        <v>0.17</v>
      </c>
      <c r="AX23" s="202">
        <v>0.11</v>
      </c>
      <c r="AY23" s="202">
        <v>2.89</v>
      </c>
    </row>
    <row r="24" spans="1:51">
      <c r="A24" t="s">
        <v>66</v>
      </c>
      <c r="B24" s="202">
        <v>0</v>
      </c>
      <c r="C24" s="202">
        <v>0</v>
      </c>
      <c r="D24" s="202">
        <v>5.4</v>
      </c>
      <c r="E24" s="202">
        <v>0</v>
      </c>
      <c r="F24" s="202">
        <v>0</v>
      </c>
      <c r="G24" s="202">
        <v>8.41</v>
      </c>
      <c r="H24" s="202">
        <v>0</v>
      </c>
      <c r="I24" s="202">
        <v>0</v>
      </c>
      <c r="J24" s="202">
        <v>10.63</v>
      </c>
      <c r="K24" s="202">
        <v>2.95</v>
      </c>
      <c r="L24" s="202">
        <v>9.3800000000000008</v>
      </c>
      <c r="M24" s="202">
        <v>0.08</v>
      </c>
      <c r="N24" s="202">
        <v>0.09</v>
      </c>
      <c r="O24" s="202">
        <v>0.1</v>
      </c>
      <c r="P24" s="202">
        <v>0.15</v>
      </c>
      <c r="Q24" s="202">
        <v>0.18</v>
      </c>
      <c r="R24" s="202">
        <v>1.32</v>
      </c>
      <c r="S24" s="202">
        <v>0.65</v>
      </c>
      <c r="T24" s="202">
        <v>1.62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1.88</v>
      </c>
      <c r="AD24" s="202">
        <v>0</v>
      </c>
      <c r="AE24" s="202">
        <v>0</v>
      </c>
      <c r="AF24" s="202">
        <v>0</v>
      </c>
      <c r="AG24" s="202">
        <v>41.92</v>
      </c>
      <c r="AH24" s="202">
        <v>0</v>
      </c>
      <c r="AI24" s="202">
        <v>0</v>
      </c>
      <c r="AJ24" s="202">
        <v>0</v>
      </c>
      <c r="AK24" s="202">
        <v>3.74</v>
      </c>
      <c r="AL24" s="202">
        <v>0</v>
      </c>
      <c r="AM24" s="202">
        <v>45.24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12.81</v>
      </c>
      <c r="AV24" s="202">
        <v>0.04</v>
      </c>
      <c r="AW24" s="202">
        <v>0.17</v>
      </c>
      <c r="AX24" s="202">
        <v>0.11</v>
      </c>
      <c r="AY24" s="202">
        <v>2.89</v>
      </c>
    </row>
    <row r="25" spans="1:51">
      <c r="A25" t="s">
        <v>67</v>
      </c>
      <c r="B25" s="202">
        <v>0</v>
      </c>
      <c r="C25" s="202">
        <v>0</v>
      </c>
      <c r="D25" s="202">
        <v>5.4</v>
      </c>
      <c r="E25" s="202">
        <v>0</v>
      </c>
      <c r="F25" s="202">
        <v>0</v>
      </c>
      <c r="G25" s="202">
        <v>8.41</v>
      </c>
      <c r="H25" s="202">
        <v>0</v>
      </c>
      <c r="I25" s="202">
        <v>0</v>
      </c>
      <c r="J25" s="202">
        <v>10.63</v>
      </c>
      <c r="K25" s="202">
        <v>2.95</v>
      </c>
      <c r="L25" s="202">
        <v>9.3800000000000008</v>
      </c>
      <c r="M25" s="202">
        <v>0.08</v>
      </c>
      <c r="N25" s="202">
        <v>0.09</v>
      </c>
      <c r="O25" s="202">
        <v>0.1</v>
      </c>
      <c r="P25" s="202">
        <v>0.15</v>
      </c>
      <c r="Q25" s="202">
        <v>0.18</v>
      </c>
      <c r="R25" s="202">
        <v>1.32</v>
      </c>
      <c r="S25" s="202">
        <v>0.65</v>
      </c>
      <c r="T25" s="202">
        <v>1.62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1.88</v>
      </c>
      <c r="AD25" s="202">
        <v>0</v>
      </c>
      <c r="AE25" s="202">
        <v>0</v>
      </c>
      <c r="AF25" s="202">
        <v>0</v>
      </c>
      <c r="AG25" s="202">
        <v>41.92</v>
      </c>
      <c r="AH25" s="202">
        <v>0</v>
      </c>
      <c r="AI25" s="202">
        <v>0</v>
      </c>
      <c r="AJ25" s="202">
        <v>0</v>
      </c>
      <c r="AK25" s="202">
        <v>3.74</v>
      </c>
      <c r="AL25" s="202">
        <v>0</v>
      </c>
      <c r="AM25" s="202">
        <v>45.24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12.81</v>
      </c>
      <c r="AV25" s="202">
        <v>0.04</v>
      </c>
      <c r="AW25" s="202">
        <v>0.17</v>
      </c>
      <c r="AX25" s="202">
        <v>0.11</v>
      </c>
      <c r="AY25" s="202">
        <v>2.89</v>
      </c>
    </row>
    <row r="26" spans="1:51">
      <c r="A26" t="s">
        <v>68</v>
      </c>
      <c r="B26" s="202">
        <v>0</v>
      </c>
      <c r="C26" s="202">
        <v>0</v>
      </c>
      <c r="D26" s="202">
        <v>5.4</v>
      </c>
      <c r="E26" s="202">
        <v>0</v>
      </c>
      <c r="F26" s="202">
        <v>0</v>
      </c>
      <c r="G26" s="202">
        <v>8.41</v>
      </c>
      <c r="H26" s="202">
        <v>0</v>
      </c>
      <c r="I26" s="202">
        <v>0</v>
      </c>
      <c r="J26" s="202">
        <v>10.63</v>
      </c>
      <c r="K26" s="202">
        <v>2.95</v>
      </c>
      <c r="L26" s="202">
        <v>9.3800000000000008</v>
      </c>
      <c r="M26" s="202">
        <v>0.08</v>
      </c>
      <c r="N26" s="202">
        <v>0.09</v>
      </c>
      <c r="O26" s="202">
        <v>0.1</v>
      </c>
      <c r="P26" s="202">
        <v>0.15</v>
      </c>
      <c r="Q26" s="202">
        <v>0.18</v>
      </c>
      <c r="R26" s="202">
        <v>1.32</v>
      </c>
      <c r="S26" s="202">
        <v>0.65</v>
      </c>
      <c r="T26" s="202">
        <v>1.62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1.88</v>
      </c>
      <c r="AD26" s="202">
        <v>0</v>
      </c>
      <c r="AE26" s="202">
        <v>0</v>
      </c>
      <c r="AF26" s="202">
        <v>0</v>
      </c>
      <c r="AG26" s="202">
        <v>41.92</v>
      </c>
      <c r="AH26" s="202">
        <v>0</v>
      </c>
      <c r="AI26" s="202">
        <v>0</v>
      </c>
      <c r="AJ26" s="202">
        <v>0</v>
      </c>
      <c r="AK26" s="202">
        <v>3.74</v>
      </c>
      <c r="AL26" s="202">
        <v>0</v>
      </c>
      <c r="AM26" s="202">
        <v>45.24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12.81</v>
      </c>
      <c r="AV26" s="202">
        <v>0.04</v>
      </c>
      <c r="AW26" s="202">
        <v>0.17</v>
      </c>
      <c r="AX26" s="202">
        <v>0.11</v>
      </c>
      <c r="AY26" s="202">
        <v>2.89</v>
      </c>
    </row>
    <row r="27" spans="1:51">
      <c r="A27" t="s">
        <v>69</v>
      </c>
      <c r="B27" s="202">
        <v>0</v>
      </c>
      <c r="C27" s="202">
        <v>0</v>
      </c>
      <c r="D27" s="202">
        <v>5.27</v>
      </c>
      <c r="E27" s="202">
        <v>0</v>
      </c>
      <c r="F27" s="202">
        <v>0</v>
      </c>
      <c r="G27" s="202">
        <v>8.3800000000000008</v>
      </c>
      <c r="H27" s="202">
        <v>0</v>
      </c>
      <c r="I27" s="202">
        <v>0</v>
      </c>
      <c r="J27" s="202">
        <v>10.63</v>
      </c>
      <c r="K27" s="202">
        <v>2.95</v>
      </c>
      <c r="L27" s="202">
        <v>9.3800000000000008</v>
      </c>
      <c r="M27" s="202">
        <v>0.08</v>
      </c>
      <c r="N27" s="202">
        <v>0.09</v>
      </c>
      <c r="O27" s="202">
        <v>0.1</v>
      </c>
      <c r="P27" s="202">
        <v>0.15</v>
      </c>
      <c r="Q27" s="202">
        <v>0.18</v>
      </c>
      <c r="R27" s="202">
        <v>1.32</v>
      </c>
      <c r="S27" s="202">
        <v>0.65</v>
      </c>
      <c r="T27" s="202">
        <v>1.62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1.88</v>
      </c>
      <c r="AD27" s="202">
        <v>0</v>
      </c>
      <c r="AE27" s="202">
        <v>0</v>
      </c>
      <c r="AF27" s="202">
        <v>0</v>
      </c>
      <c r="AG27" s="202">
        <v>41.92</v>
      </c>
      <c r="AH27" s="202">
        <v>0</v>
      </c>
      <c r="AI27" s="202">
        <v>0</v>
      </c>
      <c r="AJ27" s="202">
        <v>0</v>
      </c>
      <c r="AK27" s="202">
        <v>3.74</v>
      </c>
      <c r="AL27" s="202">
        <v>0</v>
      </c>
      <c r="AM27" s="202">
        <v>45.24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12.81</v>
      </c>
      <c r="AV27" s="202">
        <v>0.04</v>
      </c>
      <c r="AW27" s="202">
        <v>0.17</v>
      </c>
      <c r="AX27" s="202">
        <v>0.11</v>
      </c>
      <c r="AY27" s="202">
        <v>2.89</v>
      </c>
    </row>
    <row r="28" spans="1:51">
      <c r="A28" t="s">
        <v>70</v>
      </c>
      <c r="B28" s="202">
        <v>0</v>
      </c>
      <c r="C28" s="202">
        <v>0</v>
      </c>
      <c r="D28" s="202">
        <v>5.27</v>
      </c>
      <c r="E28" s="202">
        <v>0</v>
      </c>
      <c r="F28" s="202">
        <v>0</v>
      </c>
      <c r="G28" s="202">
        <v>8.3800000000000008</v>
      </c>
      <c r="H28" s="202">
        <v>0</v>
      </c>
      <c r="I28" s="202">
        <v>0</v>
      </c>
      <c r="J28" s="202">
        <v>10.63</v>
      </c>
      <c r="K28" s="202">
        <v>2.95</v>
      </c>
      <c r="L28" s="202">
        <v>9.3800000000000008</v>
      </c>
      <c r="M28" s="202">
        <v>0.08</v>
      </c>
      <c r="N28" s="202">
        <v>0.09</v>
      </c>
      <c r="O28" s="202">
        <v>0.1</v>
      </c>
      <c r="P28" s="202">
        <v>0.15</v>
      </c>
      <c r="Q28" s="202">
        <v>0.18</v>
      </c>
      <c r="R28" s="202">
        <v>1.32</v>
      </c>
      <c r="S28" s="202">
        <v>0.65</v>
      </c>
      <c r="T28" s="202">
        <v>1.62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1.88</v>
      </c>
      <c r="AD28" s="202">
        <v>0</v>
      </c>
      <c r="AE28" s="202">
        <v>0</v>
      </c>
      <c r="AF28" s="202">
        <v>0</v>
      </c>
      <c r="AG28" s="202">
        <v>44.17</v>
      </c>
      <c r="AH28" s="202">
        <v>0</v>
      </c>
      <c r="AI28" s="202">
        <v>0</v>
      </c>
      <c r="AJ28" s="202">
        <v>0</v>
      </c>
      <c r="AK28" s="202">
        <v>3.74</v>
      </c>
      <c r="AL28" s="202">
        <v>0</v>
      </c>
      <c r="AM28" s="202">
        <v>45.24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12.81</v>
      </c>
      <c r="AV28" s="202">
        <v>0.04</v>
      </c>
      <c r="AW28" s="202">
        <v>0.17</v>
      </c>
      <c r="AX28" s="202">
        <v>0.11</v>
      </c>
      <c r="AY28" s="202">
        <v>0.12</v>
      </c>
    </row>
    <row r="29" spans="1:51">
      <c r="A29" t="s">
        <v>71</v>
      </c>
      <c r="B29" s="202">
        <v>0</v>
      </c>
      <c r="C29" s="202">
        <v>0</v>
      </c>
      <c r="D29" s="202">
        <v>5.27</v>
      </c>
      <c r="E29" s="202">
        <v>0</v>
      </c>
      <c r="F29" s="202">
        <v>0</v>
      </c>
      <c r="G29" s="202">
        <v>8.3800000000000008</v>
      </c>
      <c r="H29" s="202">
        <v>0</v>
      </c>
      <c r="I29" s="202">
        <v>0</v>
      </c>
      <c r="J29" s="202">
        <v>10.63</v>
      </c>
      <c r="K29" s="202">
        <v>2.95</v>
      </c>
      <c r="L29" s="202">
        <v>9.3800000000000008</v>
      </c>
      <c r="M29" s="202">
        <v>0.08</v>
      </c>
      <c r="N29" s="202">
        <v>0.09</v>
      </c>
      <c r="O29" s="202">
        <v>0.1</v>
      </c>
      <c r="P29" s="202">
        <v>0.15</v>
      </c>
      <c r="Q29" s="202">
        <v>0.18</v>
      </c>
      <c r="R29" s="202">
        <v>1.32</v>
      </c>
      <c r="S29" s="202">
        <v>0.65</v>
      </c>
      <c r="T29" s="202">
        <v>1.62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1.88</v>
      </c>
      <c r="AD29" s="202">
        <v>0</v>
      </c>
      <c r="AE29" s="202">
        <v>0</v>
      </c>
      <c r="AF29" s="202">
        <v>0</v>
      </c>
      <c r="AG29" s="202">
        <v>44.17</v>
      </c>
      <c r="AH29" s="202">
        <v>0</v>
      </c>
      <c r="AI29" s="202">
        <v>0</v>
      </c>
      <c r="AJ29" s="202">
        <v>0</v>
      </c>
      <c r="AK29" s="202">
        <v>3.74</v>
      </c>
      <c r="AL29" s="202">
        <v>0</v>
      </c>
      <c r="AM29" s="202">
        <v>45.24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12.81</v>
      </c>
      <c r="AV29" s="202">
        <v>0.04</v>
      </c>
      <c r="AW29" s="202">
        <v>0.17</v>
      </c>
      <c r="AX29" s="202">
        <v>0.11</v>
      </c>
      <c r="AY29" s="202">
        <v>0.12</v>
      </c>
    </row>
    <row r="30" spans="1:51">
      <c r="A30" t="s">
        <v>72</v>
      </c>
      <c r="B30" s="202">
        <v>0</v>
      </c>
      <c r="C30" s="202">
        <v>0</v>
      </c>
      <c r="D30" s="202">
        <v>5.27</v>
      </c>
      <c r="E30" s="202">
        <v>0</v>
      </c>
      <c r="F30" s="202">
        <v>0</v>
      </c>
      <c r="G30" s="202">
        <v>8.3800000000000008</v>
      </c>
      <c r="H30" s="202">
        <v>0</v>
      </c>
      <c r="I30" s="202">
        <v>0</v>
      </c>
      <c r="J30" s="202">
        <v>10.63</v>
      </c>
      <c r="K30" s="202">
        <v>2.95</v>
      </c>
      <c r="L30" s="202">
        <v>9.3800000000000008</v>
      </c>
      <c r="M30" s="202">
        <v>0.08</v>
      </c>
      <c r="N30" s="202">
        <v>0.09</v>
      </c>
      <c r="O30" s="202">
        <v>0.1</v>
      </c>
      <c r="P30" s="202">
        <v>0.15</v>
      </c>
      <c r="Q30" s="202">
        <v>0.18</v>
      </c>
      <c r="R30" s="202">
        <v>1.32</v>
      </c>
      <c r="S30" s="202">
        <v>0.65</v>
      </c>
      <c r="T30" s="202">
        <v>1.62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1.88</v>
      </c>
      <c r="AD30" s="202">
        <v>0</v>
      </c>
      <c r="AE30" s="202">
        <v>0</v>
      </c>
      <c r="AF30" s="202">
        <v>0</v>
      </c>
      <c r="AG30" s="202">
        <v>44.17</v>
      </c>
      <c r="AH30" s="202">
        <v>0</v>
      </c>
      <c r="AI30" s="202">
        <v>0</v>
      </c>
      <c r="AJ30" s="202">
        <v>0</v>
      </c>
      <c r="AK30" s="202">
        <v>3.74</v>
      </c>
      <c r="AL30" s="202">
        <v>0</v>
      </c>
      <c r="AM30" s="202">
        <v>45.24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12.81</v>
      </c>
      <c r="AV30" s="202">
        <v>0.04</v>
      </c>
      <c r="AW30" s="202">
        <v>0.17</v>
      </c>
      <c r="AX30" s="202">
        <v>0.11</v>
      </c>
      <c r="AY30" s="202">
        <v>0.12</v>
      </c>
    </row>
    <row r="31" spans="1:51">
      <c r="A31" t="s">
        <v>73</v>
      </c>
      <c r="B31" s="202">
        <v>0</v>
      </c>
      <c r="C31" s="202">
        <v>0</v>
      </c>
      <c r="D31" s="202">
        <v>5.27</v>
      </c>
      <c r="E31" s="202">
        <v>0</v>
      </c>
      <c r="F31" s="202">
        <v>0</v>
      </c>
      <c r="G31" s="202">
        <v>8.3800000000000008</v>
      </c>
      <c r="H31" s="202">
        <v>0</v>
      </c>
      <c r="I31" s="202">
        <v>0</v>
      </c>
      <c r="J31" s="202">
        <v>10.63</v>
      </c>
      <c r="K31" s="202">
        <v>2.95</v>
      </c>
      <c r="L31" s="202">
        <v>9.3800000000000008</v>
      </c>
      <c r="M31" s="202">
        <v>0.08</v>
      </c>
      <c r="N31" s="202">
        <v>0.09</v>
      </c>
      <c r="O31" s="202">
        <v>0.1</v>
      </c>
      <c r="P31" s="202">
        <v>0.15</v>
      </c>
      <c r="Q31" s="202">
        <v>0.18</v>
      </c>
      <c r="R31" s="202">
        <v>1.32</v>
      </c>
      <c r="S31" s="202">
        <v>0.65</v>
      </c>
      <c r="T31" s="202">
        <v>1.62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1.94</v>
      </c>
      <c r="AD31" s="202">
        <v>0</v>
      </c>
      <c r="AE31" s="202">
        <v>0</v>
      </c>
      <c r="AF31" s="202">
        <v>0</v>
      </c>
      <c r="AG31" s="202">
        <v>41.92</v>
      </c>
      <c r="AH31" s="202">
        <v>0</v>
      </c>
      <c r="AI31" s="202">
        <v>0</v>
      </c>
      <c r="AJ31" s="202">
        <v>0</v>
      </c>
      <c r="AK31" s="202">
        <v>3.74</v>
      </c>
      <c r="AL31" s="202">
        <v>0</v>
      </c>
      <c r="AM31" s="202">
        <v>45.24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12.81</v>
      </c>
      <c r="AV31" s="202">
        <v>0.04</v>
      </c>
      <c r="AW31" s="202">
        <v>0.17</v>
      </c>
      <c r="AX31" s="202">
        <v>0.11</v>
      </c>
      <c r="AY31" s="202">
        <v>0.12</v>
      </c>
    </row>
    <row r="32" spans="1:51">
      <c r="A32" t="s">
        <v>74</v>
      </c>
      <c r="B32" s="202">
        <v>0</v>
      </c>
      <c r="C32" s="202">
        <v>0</v>
      </c>
      <c r="D32" s="202">
        <v>5.27</v>
      </c>
      <c r="E32" s="202">
        <v>0</v>
      </c>
      <c r="F32" s="202">
        <v>0</v>
      </c>
      <c r="G32" s="202">
        <v>8.3800000000000008</v>
      </c>
      <c r="H32" s="202">
        <v>0</v>
      </c>
      <c r="I32" s="202">
        <v>0</v>
      </c>
      <c r="J32" s="202">
        <v>10.63</v>
      </c>
      <c r="K32" s="202">
        <v>2.95</v>
      </c>
      <c r="L32" s="202">
        <v>9.3800000000000008</v>
      </c>
      <c r="M32" s="202">
        <v>0.08</v>
      </c>
      <c r="N32" s="202">
        <v>0.09</v>
      </c>
      <c r="O32" s="202">
        <v>0.1</v>
      </c>
      <c r="P32" s="202">
        <v>0.15</v>
      </c>
      <c r="Q32" s="202">
        <v>0.18</v>
      </c>
      <c r="R32" s="202">
        <v>1.32</v>
      </c>
      <c r="S32" s="202">
        <v>0.65</v>
      </c>
      <c r="T32" s="202">
        <v>1.62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1.94</v>
      </c>
      <c r="AD32" s="202">
        <v>0</v>
      </c>
      <c r="AE32" s="202">
        <v>0</v>
      </c>
      <c r="AF32" s="202">
        <v>0</v>
      </c>
      <c r="AG32" s="202">
        <v>41.92</v>
      </c>
      <c r="AH32" s="202">
        <v>0</v>
      </c>
      <c r="AI32" s="202">
        <v>0</v>
      </c>
      <c r="AJ32" s="202">
        <v>0</v>
      </c>
      <c r="AK32" s="202">
        <v>3.74</v>
      </c>
      <c r="AL32" s="202">
        <v>0</v>
      </c>
      <c r="AM32" s="202">
        <v>45.24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12.81</v>
      </c>
      <c r="AV32" s="202">
        <v>0.04</v>
      </c>
      <c r="AW32" s="202">
        <v>0.17</v>
      </c>
      <c r="AX32" s="202">
        <v>0.11</v>
      </c>
      <c r="AY32" s="202">
        <v>0.12</v>
      </c>
    </row>
    <row r="33" spans="1:51">
      <c r="A33" t="s">
        <v>75</v>
      </c>
      <c r="B33" s="202">
        <v>0</v>
      </c>
      <c r="C33" s="202">
        <v>0</v>
      </c>
      <c r="D33" s="202">
        <v>5.27</v>
      </c>
      <c r="E33" s="202">
        <v>0</v>
      </c>
      <c r="F33" s="202">
        <v>0</v>
      </c>
      <c r="G33" s="202">
        <v>8.3800000000000008</v>
      </c>
      <c r="H33" s="202">
        <v>0</v>
      </c>
      <c r="I33" s="202">
        <v>0</v>
      </c>
      <c r="J33" s="202">
        <v>10.63</v>
      </c>
      <c r="K33" s="202">
        <v>2.95</v>
      </c>
      <c r="L33" s="202">
        <v>9.3800000000000008</v>
      </c>
      <c r="M33" s="202">
        <v>0.08</v>
      </c>
      <c r="N33" s="202">
        <v>0.09</v>
      </c>
      <c r="O33" s="202">
        <v>0.1</v>
      </c>
      <c r="P33" s="202">
        <v>0.15</v>
      </c>
      <c r="Q33" s="202">
        <v>0.18</v>
      </c>
      <c r="R33" s="202">
        <v>1.32</v>
      </c>
      <c r="S33" s="202">
        <v>0.65</v>
      </c>
      <c r="T33" s="202">
        <v>1.62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1.94</v>
      </c>
      <c r="AD33" s="202">
        <v>0</v>
      </c>
      <c r="AE33" s="202">
        <v>0</v>
      </c>
      <c r="AF33" s="202">
        <v>0</v>
      </c>
      <c r="AG33" s="202">
        <v>41.92</v>
      </c>
      <c r="AH33" s="202">
        <v>0</v>
      </c>
      <c r="AI33" s="202">
        <v>0</v>
      </c>
      <c r="AJ33" s="202">
        <v>0</v>
      </c>
      <c r="AK33" s="202">
        <v>3.74</v>
      </c>
      <c r="AL33" s="202">
        <v>0</v>
      </c>
      <c r="AM33" s="202">
        <v>45.24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12.81</v>
      </c>
      <c r="AV33" s="202">
        <v>0.04</v>
      </c>
      <c r="AW33" s="202">
        <v>0.17</v>
      </c>
      <c r="AX33" s="202">
        <v>0.11</v>
      </c>
      <c r="AY33" s="202">
        <v>0.12</v>
      </c>
    </row>
    <row r="34" spans="1:51">
      <c r="A34" t="s">
        <v>76</v>
      </c>
      <c r="B34" s="202">
        <v>0</v>
      </c>
      <c r="C34" s="202">
        <v>0</v>
      </c>
      <c r="D34" s="202">
        <v>5.27</v>
      </c>
      <c r="E34" s="202">
        <v>0</v>
      </c>
      <c r="F34" s="202">
        <v>0</v>
      </c>
      <c r="G34" s="202">
        <v>8.3800000000000008</v>
      </c>
      <c r="H34" s="202">
        <v>0</v>
      </c>
      <c r="I34" s="202">
        <v>0</v>
      </c>
      <c r="J34" s="202">
        <v>10.63</v>
      </c>
      <c r="K34" s="202">
        <v>2.95</v>
      </c>
      <c r="L34" s="202">
        <v>9.3800000000000008</v>
      </c>
      <c r="M34" s="202">
        <v>0.08</v>
      </c>
      <c r="N34" s="202">
        <v>0.09</v>
      </c>
      <c r="O34" s="202">
        <v>0.1</v>
      </c>
      <c r="P34" s="202">
        <v>0.15</v>
      </c>
      <c r="Q34" s="202">
        <v>0.18</v>
      </c>
      <c r="R34" s="202">
        <v>1.32</v>
      </c>
      <c r="S34" s="202">
        <v>0.65</v>
      </c>
      <c r="T34" s="202">
        <v>1.62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1.94</v>
      </c>
      <c r="AD34" s="202">
        <v>0</v>
      </c>
      <c r="AE34" s="202">
        <v>0</v>
      </c>
      <c r="AF34" s="202">
        <v>0</v>
      </c>
      <c r="AG34" s="202">
        <v>41.92</v>
      </c>
      <c r="AH34" s="202">
        <v>0</v>
      </c>
      <c r="AI34" s="202">
        <v>0</v>
      </c>
      <c r="AJ34" s="202">
        <v>0</v>
      </c>
      <c r="AK34" s="202">
        <v>3.74</v>
      </c>
      <c r="AL34" s="202">
        <v>0</v>
      </c>
      <c r="AM34" s="202">
        <v>45.24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12.81</v>
      </c>
      <c r="AV34" s="202">
        <v>0.04</v>
      </c>
      <c r="AW34" s="202">
        <v>0.17</v>
      </c>
      <c r="AX34" s="202">
        <v>0.11</v>
      </c>
      <c r="AY34" s="202">
        <v>2.89</v>
      </c>
    </row>
    <row r="35" spans="1:51">
      <c r="A35" t="s">
        <v>77</v>
      </c>
      <c r="B35" s="202">
        <v>0</v>
      </c>
      <c r="C35" s="202">
        <v>0</v>
      </c>
      <c r="D35" s="202">
        <v>5.27</v>
      </c>
      <c r="E35" s="202">
        <v>0</v>
      </c>
      <c r="F35" s="202">
        <v>0</v>
      </c>
      <c r="G35" s="202">
        <v>8.3800000000000008</v>
      </c>
      <c r="H35" s="202">
        <v>0</v>
      </c>
      <c r="I35" s="202">
        <v>0</v>
      </c>
      <c r="J35" s="202">
        <v>10.41</v>
      </c>
      <c r="K35" s="202">
        <v>2.95</v>
      </c>
      <c r="L35" s="202">
        <v>9.3800000000000008</v>
      </c>
      <c r="M35" s="202">
        <v>0.08</v>
      </c>
      <c r="N35" s="202">
        <v>0.09</v>
      </c>
      <c r="O35" s="202">
        <v>0.1</v>
      </c>
      <c r="P35" s="202">
        <v>0.15</v>
      </c>
      <c r="Q35" s="202">
        <v>0.18</v>
      </c>
      <c r="R35" s="202">
        <v>1.32</v>
      </c>
      <c r="S35" s="202">
        <v>0.65</v>
      </c>
      <c r="T35" s="202">
        <v>1.62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1.94</v>
      </c>
      <c r="AD35" s="202">
        <v>0</v>
      </c>
      <c r="AE35" s="202">
        <v>0</v>
      </c>
      <c r="AF35" s="202">
        <v>0</v>
      </c>
      <c r="AG35" s="202">
        <v>41.92</v>
      </c>
      <c r="AH35" s="202">
        <v>0</v>
      </c>
      <c r="AI35" s="202">
        <v>0</v>
      </c>
      <c r="AJ35" s="202">
        <v>0</v>
      </c>
      <c r="AK35" s="202">
        <v>3.74</v>
      </c>
      <c r="AL35" s="202">
        <v>0</v>
      </c>
      <c r="AM35" s="202">
        <v>45.24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13.09</v>
      </c>
      <c r="AV35" s="202">
        <v>0.04</v>
      </c>
      <c r="AW35" s="202">
        <v>0.17</v>
      </c>
      <c r="AX35" s="202">
        <v>0.11</v>
      </c>
      <c r="AY35" s="202">
        <v>2.89</v>
      </c>
    </row>
    <row r="36" spans="1:51">
      <c r="A36" t="s">
        <v>78</v>
      </c>
      <c r="B36" s="202">
        <v>0</v>
      </c>
      <c r="C36" s="202">
        <v>0</v>
      </c>
      <c r="D36" s="202">
        <v>5.27</v>
      </c>
      <c r="E36" s="202">
        <v>0</v>
      </c>
      <c r="F36" s="202">
        <v>0</v>
      </c>
      <c r="G36" s="202">
        <v>8.3800000000000008</v>
      </c>
      <c r="H36" s="202">
        <v>0</v>
      </c>
      <c r="I36" s="202">
        <v>0</v>
      </c>
      <c r="J36" s="202">
        <v>10.41</v>
      </c>
      <c r="K36" s="202">
        <v>2.95</v>
      </c>
      <c r="L36" s="202">
        <v>9.3800000000000008</v>
      </c>
      <c r="M36" s="202">
        <v>0.08</v>
      </c>
      <c r="N36" s="202">
        <v>0.09</v>
      </c>
      <c r="O36" s="202">
        <v>0.1</v>
      </c>
      <c r="P36" s="202">
        <v>0.15</v>
      </c>
      <c r="Q36" s="202">
        <v>0.18</v>
      </c>
      <c r="R36" s="202">
        <v>1.32</v>
      </c>
      <c r="S36" s="202">
        <v>0.65</v>
      </c>
      <c r="T36" s="202">
        <v>1.62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1.94</v>
      </c>
      <c r="AD36" s="202">
        <v>0</v>
      </c>
      <c r="AE36" s="202">
        <v>0</v>
      </c>
      <c r="AF36" s="202">
        <v>0</v>
      </c>
      <c r="AG36" s="202">
        <v>41.92</v>
      </c>
      <c r="AH36" s="202">
        <v>0</v>
      </c>
      <c r="AI36" s="202">
        <v>0</v>
      </c>
      <c r="AJ36" s="202">
        <v>0</v>
      </c>
      <c r="AK36" s="202">
        <v>3.74</v>
      </c>
      <c r="AL36" s="202">
        <v>0</v>
      </c>
      <c r="AM36" s="202">
        <v>45.24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13.09</v>
      </c>
      <c r="AV36" s="202">
        <v>0.04</v>
      </c>
      <c r="AW36" s="202">
        <v>0.17</v>
      </c>
      <c r="AX36" s="202">
        <v>0.11</v>
      </c>
      <c r="AY36" s="202">
        <v>2.89</v>
      </c>
    </row>
    <row r="37" spans="1:51">
      <c r="A37" t="s">
        <v>79</v>
      </c>
      <c r="B37" s="202">
        <v>0</v>
      </c>
      <c r="C37" s="202">
        <v>0</v>
      </c>
      <c r="D37" s="202">
        <v>5.27</v>
      </c>
      <c r="E37" s="202">
        <v>0</v>
      </c>
      <c r="F37" s="202">
        <v>0</v>
      </c>
      <c r="G37" s="202">
        <v>8.3800000000000008</v>
      </c>
      <c r="H37" s="202">
        <v>0</v>
      </c>
      <c r="I37" s="202">
        <v>0</v>
      </c>
      <c r="J37" s="202">
        <v>10.41</v>
      </c>
      <c r="K37" s="202">
        <v>2.95</v>
      </c>
      <c r="L37" s="202">
        <v>9.3800000000000008</v>
      </c>
      <c r="M37" s="202">
        <v>0.08</v>
      </c>
      <c r="N37" s="202">
        <v>0</v>
      </c>
      <c r="O37" s="202">
        <v>0</v>
      </c>
      <c r="P37" s="202">
        <v>0</v>
      </c>
      <c r="Q37" s="202">
        <v>0.18</v>
      </c>
      <c r="R37" s="202">
        <v>1.32</v>
      </c>
      <c r="S37" s="202">
        <v>0.65</v>
      </c>
      <c r="T37" s="202">
        <v>1.62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1.88</v>
      </c>
      <c r="AD37" s="202">
        <v>0</v>
      </c>
      <c r="AE37" s="202">
        <v>0</v>
      </c>
      <c r="AF37" s="202">
        <v>0</v>
      </c>
      <c r="AG37" s="202">
        <v>41.32</v>
      </c>
      <c r="AH37" s="202">
        <v>0</v>
      </c>
      <c r="AI37" s="202">
        <v>0</v>
      </c>
      <c r="AJ37" s="202">
        <v>0</v>
      </c>
      <c r="AK37" s="202">
        <v>3.74</v>
      </c>
      <c r="AL37" s="202">
        <v>0</v>
      </c>
      <c r="AM37" s="202">
        <v>45.24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13.09</v>
      </c>
      <c r="AV37" s="202">
        <v>0.04</v>
      </c>
      <c r="AW37" s="202">
        <v>0.17</v>
      </c>
      <c r="AX37" s="202">
        <v>0.11</v>
      </c>
      <c r="AY37" s="202">
        <v>2.89</v>
      </c>
    </row>
    <row r="38" spans="1:51">
      <c r="A38" t="s">
        <v>80</v>
      </c>
      <c r="B38" s="202">
        <v>0</v>
      </c>
      <c r="C38" s="202">
        <v>0</v>
      </c>
      <c r="D38" s="202">
        <v>5.27</v>
      </c>
      <c r="E38" s="202">
        <v>0</v>
      </c>
      <c r="F38" s="202">
        <v>0</v>
      </c>
      <c r="G38" s="202">
        <v>8.3800000000000008</v>
      </c>
      <c r="H38" s="202">
        <v>0</v>
      </c>
      <c r="I38" s="202">
        <v>0</v>
      </c>
      <c r="J38" s="202">
        <v>10.41</v>
      </c>
      <c r="K38" s="202">
        <v>2.95</v>
      </c>
      <c r="L38" s="202">
        <v>9.3800000000000008</v>
      </c>
      <c r="M38" s="202">
        <v>0.08</v>
      </c>
      <c r="N38" s="202">
        <v>0.09</v>
      </c>
      <c r="O38" s="202">
        <v>0.1</v>
      </c>
      <c r="P38" s="202">
        <v>0.15</v>
      </c>
      <c r="Q38" s="202">
        <v>0.18</v>
      </c>
      <c r="R38" s="202">
        <v>1.32</v>
      </c>
      <c r="S38" s="202">
        <v>0.65</v>
      </c>
      <c r="T38" s="202">
        <v>1.62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1.88</v>
      </c>
      <c r="AD38" s="202">
        <v>0</v>
      </c>
      <c r="AE38" s="202">
        <v>0</v>
      </c>
      <c r="AF38" s="202">
        <v>0</v>
      </c>
      <c r="AG38" s="202">
        <v>41.32</v>
      </c>
      <c r="AH38" s="202">
        <v>0</v>
      </c>
      <c r="AI38" s="202">
        <v>0</v>
      </c>
      <c r="AJ38" s="202">
        <v>0</v>
      </c>
      <c r="AK38" s="202">
        <v>3.74</v>
      </c>
      <c r="AL38" s="202">
        <v>0</v>
      </c>
      <c r="AM38" s="202">
        <v>45.24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13.09</v>
      </c>
      <c r="AV38" s="202">
        <v>0.04</v>
      </c>
      <c r="AW38" s="202">
        <v>0.17</v>
      </c>
      <c r="AX38" s="202">
        <v>0.11</v>
      </c>
      <c r="AY38" s="202">
        <v>2.89</v>
      </c>
    </row>
    <row r="39" spans="1:51">
      <c r="A39" t="s">
        <v>81</v>
      </c>
      <c r="B39" s="202">
        <v>0</v>
      </c>
      <c r="C39" s="202">
        <v>0</v>
      </c>
      <c r="D39" s="202">
        <v>5.27</v>
      </c>
      <c r="E39" s="202">
        <v>0</v>
      </c>
      <c r="F39" s="202">
        <v>0</v>
      </c>
      <c r="G39" s="202">
        <v>8.3800000000000008</v>
      </c>
      <c r="H39" s="202">
        <v>0</v>
      </c>
      <c r="I39" s="202">
        <v>0</v>
      </c>
      <c r="J39" s="202">
        <v>10.41</v>
      </c>
      <c r="K39" s="202">
        <v>2.95</v>
      </c>
      <c r="L39" s="202">
        <v>9.3800000000000008</v>
      </c>
      <c r="M39" s="202">
        <v>0.08</v>
      </c>
      <c r="N39" s="202">
        <v>0.09</v>
      </c>
      <c r="O39" s="202">
        <v>0.1</v>
      </c>
      <c r="P39" s="202">
        <v>0.15</v>
      </c>
      <c r="Q39" s="202">
        <v>0.18</v>
      </c>
      <c r="R39" s="202">
        <v>1.32</v>
      </c>
      <c r="S39" s="202">
        <v>0.65</v>
      </c>
      <c r="T39" s="202">
        <v>1.62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1.88</v>
      </c>
      <c r="AD39" s="202">
        <v>0</v>
      </c>
      <c r="AE39" s="202">
        <v>0</v>
      </c>
      <c r="AF39" s="202">
        <v>0</v>
      </c>
      <c r="AG39" s="202">
        <v>41.32</v>
      </c>
      <c r="AH39" s="202">
        <v>0</v>
      </c>
      <c r="AI39" s="202">
        <v>0</v>
      </c>
      <c r="AJ39" s="202">
        <v>0</v>
      </c>
      <c r="AK39" s="202">
        <v>3.74</v>
      </c>
      <c r="AL39" s="202">
        <v>0</v>
      </c>
      <c r="AM39" s="202">
        <v>43.05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13.09</v>
      </c>
      <c r="AV39" s="202">
        <v>0.04</v>
      </c>
      <c r="AW39" s="202">
        <v>0.17</v>
      </c>
      <c r="AX39" s="202">
        <v>0.11</v>
      </c>
      <c r="AY39" s="202">
        <v>2.89</v>
      </c>
    </row>
    <row r="40" spans="1:51">
      <c r="A40" t="s">
        <v>82</v>
      </c>
      <c r="B40" s="202">
        <v>0</v>
      </c>
      <c r="C40" s="202">
        <v>0</v>
      </c>
      <c r="D40" s="202">
        <v>5.27</v>
      </c>
      <c r="E40" s="202">
        <v>0</v>
      </c>
      <c r="F40" s="202">
        <v>0</v>
      </c>
      <c r="G40" s="202">
        <v>8.3800000000000008</v>
      </c>
      <c r="H40" s="202">
        <v>0</v>
      </c>
      <c r="I40" s="202">
        <v>0</v>
      </c>
      <c r="J40" s="202">
        <v>10.41</v>
      </c>
      <c r="K40" s="202">
        <v>2.95</v>
      </c>
      <c r="L40" s="202">
        <v>9.3800000000000008</v>
      </c>
      <c r="M40" s="202">
        <v>0.08</v>
      </c>
      <c r="N40" s="202">
        <v>0.09</v>
      </c>
      <c r="O40" s="202">
        <v>0.1</v>
      </c>
      <c r="P40" s="202">
        <v>0.15</v>
      </c>
      <c r="Q40" s="202">
        <v>0.18</v>
      </c>
      <c r="R40" s="202">
        <v>1.32</v>
      </c>
      <c r="S40" s="202">
        <v>0.65</v>
      </c>
      <c r="T40" s="202">
        <v>1.62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1.94</v>
      </c>
      <c r="AD40" s="202">
        <v>0</v>
      </c>
      <c r="AE40" s="202">
        <v>0</v>
      </c>
      <c r="AF40" s="202">
        <v>0</v>
      </c>
      <c r="AG40" s="202">
        <v>41.32</v>
      </c>
      <c r="AH40" s="202">
        <v>0</v>
      </c>
      <c r="AI40" s="202">
        <v>0</v>
      </c>
      <c r="AJ40" s="202">
        <v>0</v>
      </c>
      <c r="AK40" s="202">
        <v>3.74</v>
      </c>
      <c r="AL40" s="202">
        <v>0</v>
      </c>
      <c r="AM40" s="202">
        <v>43.05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13.09</v>
      </c>
      <c r="AV40" s="202">
        <v>0.04</v>
      </c>
      <c r="AW40" s="202">
        <v>0.17</v>
      </c>
      <c r="AX40" s="202">
        <v>0.11</v>
      </c>
      <c r="AY40" s="202">
        <v>2.89</v>
      </c>
    </row>
    <row r="41" spans="1:51">
      <c r="A41" t="s">
        <v>83</v>
      </c>
      <c r="B41" s="202">
        <v>0</v>
      </c>
      <c r="C41" s="202">
        <v>0</v>
      </c>
      <c r="D41" s="202">
        <v>5.27</v>
      </c>
      <c r="E41" s="202">
        <v>0</v>
      </c>
      <c r="F41" s="202">
        <v>0</v>
      </c>
      <c r="G41" s="202">
        <v>8.3800000000000008</v>
      </c>
      <c r="H41" s="202">
        <v>0</v>
      </c>
      <c r="I41" s="202">
        <v>0</v>
      </c>
      <c r="J41" s="202">
        <v>10.41</v>
      </c>
      <c r="K41" s="202">
        <v>2.95</v>
      </c>
      <c r="L41" s="202">
        <v>9.3800000000000008</v>
      </c>
      <c r="M41" s="202">
        <v>0.08</v>
      </c>
      <c r="N41" s="202">
        <v>0.09</v>
      </c>
      <c r="O41" s="202">
        <v>0.1</v>
      </c>
      <c r="P41" s="202">
        <v>0.15</v>
      </c>
      <c r="Q41" s="202">
        <v>0.18</v>
      </c>
      <c r="R41" s="202">
        <v>1.32</v>
      </c>
      <c r="S41" s="202">
        <v>0.65</v>
      </c>
      <c r="T41" s="202">
        <v>1.62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1.94</v>
      </c>
      <c r="AD41" s="202">
        <v>0</v>
      </c>
      <c r="AE41" s="202">
        <v>0</v>
      </c>
      <c r="AF41" s="202">
        <v>0</v>
      </c>
      <c r="AG41" s="202">
        <v>41.32</v>
      </c>
      <c r="AH41" s="202">
        <v>0</v>
      </c>
      <c r="AI41" s="202">
        <v>0</v>
      </c>
      <c r="AJ41" s="202">
        <v>0</v>
      </c>
      <c r="AK41" s="202">
        <v>3.74</v>
      </c>
      <c r="AL41" s="202">
        <v>0</v>
      </c>
      <c r="AM41" s="202">
        <v>43.05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12.58</v>
      </c>
      <c r="AV41" s="202">
        <v>0.04</v>
      </c>
      <c r="AW41" s="202">
        <v>0.17</v>
      </c>
      <c r="AX41" s="202">
        <v>0.11</v>
      </c>
      <c r="AY41" s="202">
        <v>2.89</v>
      </c>
    </row>
    <row r="42" spans="1:51">
      <c r="A42" t="s">
        <v>84</v>
      </c>
      <c r="B42" s="202">
        <v>0</v>
      </c>
      <c r="C42" s="202">
        <v>0</v>
      </c>
      <c r="D42" s="202">
        <v>5.27</v>
      </c>
      <c r="E42" s="202">
        <v>0</v>
      </c>
      <c r="F42" s="202">
        <v>0</v>
      </c>
      <c r="G42" s="202">
        <v>8.3800000000000008</v>
      </c>
      <c r="H42" s="202">
        <v>0</v>
      </c>
      <c r="I42" s="202">
        <v>0</v>
      </c>
      <c r="J42" s="202">
        <v>10.41</v>
      </c>
      <c r="K42" s="202">
        <v>2.95</v>
      </c>
      <c r="L42" s="202">
        <v>9.3800000000000008</v>
      </c>
      <c r="M42" s="202">
        <v>0.08</v>
      </c>
      <c r="N42" s="202">
        <v>0.09</v>
      </c>
      <c r="O42" s="202">
        <v>0.1</v>
      </c>
      <c r="P42" s="202">
        <v>0.15</v>
      </c>
      <c r="Q42" s="202">
        <v>0.18</v>
      </c>
      <c r="R42" s="202">
        <v>1.32</v>
      </c>
      <c r="S42" s="202">
        <v>0.65</v>
      </c>
      <c r="T42" s="202">
        <v>1.62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1.94</v>
      </c>
      <c r="AD42" s="202">
        <v>0</v>
      </c>
      <c r="AE42" s="202">
        <v>0</v>
      </c>
      <c r="AF42" s="202">
        <v>0</v>
      </c>
      <c r="AG42" s="202">
        <v>41.32</v>
      </c>
      <c r="AH42" s="202">
        <v>0</v>
      </c>
      <c r="AI42" s="202">
        <v>0</v>
      </c>
      <c r="AJ42" s="202">
        <v>0</v>
      </c>
      <c r="AK42" s="202">
        <v>3.74</v>
      </c>
      <c r="AL42" s="202">
        <v>0</v>
      </c>
      <c r="AM42" s="202">
        <v>43.05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12.58</v>
      </c>
      <c r="AV42" s="202">
        <v>0.04</v>
      </c>
      <c r="AW42" s="202">
        <v>0.17</v>
      </c>
      <c r="AX42" s="202">
        <v>0.11</v>
      </c>
      <c r="AY42" s="202">
        <v>2.89</v>
      </c>
    </row>
    <row r="43" spans="1:51">
      <c r="A43" t="s">
        <v>85</v>
      </c>
      <c r="B43" s="202">
        <v>0</v>
      </c>
      <c r="C43" s="202">
        <v>0</v>
      </c>
      <c r="D43" s="202">
        <v>5.24</v>
      </c>
      <c r="E43" s="202">
        <v>0</v>
      </c>
      <c r="F43" s="202">
        <v>0</v>
      </c>
      <c r="G43" s="202">
        <v>8.3800000000000008</v>
      </c>
      <c r="H43" s="202">
        <v>0</v>
      </c>
      <c r="I43" s="202">
        <v>0</v>
      </c>
      <c r="J43" s="202">
        <v>10.41</v>
      </c>
      <c r="K43" s="202">
        <v>2.95</v>
      </c>
      <c r="L43" s="202">
        <v>9.3800000000000008</v>
      </c>
      <c r="M43" s="202">
        <v>0.08</v>
      </c>
      <c r="N43" s="202">
        <v>0.09</v>
      </c>
      <c r="O43" s="202">
        <v>0.22</v>
      </c>
      <c r="P43" s="202">
        <v>0.15</v>
      </c>
      <c r="Q43" s="202">
        <v>0.18</v>
      </c>
      <c r="R43" s="202">
        <v>1.32</v>
      </c>
      <c r="S43" s="202">
        <v>0.65</v>
      </c>
      <c r="T43" s="202">
        <v>1.62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1.94</v>
      </c>
      <c r="AD43" s="202">
        <v>0</v>
      </c>
      <c r="AE43" s="202">
        <v>0</v>
      </c>
      <c r="AF43" s="202">
        <v>0</v>
      </c>
      <c r="AG43" s="202">
        <v>41.32</v>
      </c>
      <c r="AH43" s="202">
        <v>0</v>
      </c>
      <c r="AI43" s="202">
        <v>0</v>
      </c>
      <c r="AJ43" s="202">
        <v>0</v>
      </c>
      <c r="AK43" s="202">
        <v>3.74</v>
      </c>
      <c r="AL43" s="202">
        <v>0</v>
      </c>
      <c r="AM43" s="202">
        <v>43.05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12.58</v>
      </c>
      <c r="AV43" s="202">
        <v>0.04</v>
      </c>
      <c r="AW43" s="202">
        <v>0.17</v>
      </c>
      <c r="AX43" s="202">
        <v>0.11</v>
      </c>
      <c r="AY43" s="202">
        <v>2.89</v>
      </c>
    </row>
    <row r="44" spans="1:51">
      <c r="A44" t="s">
        <v>86</v>
      </c>
      <c r="B44" s="202">
        <v>0</v>
      </c>
      <c r="C44" s="202">
        <v>0</v>
      </c>
      <c r="D44" s="202">
        <v>5.24</v>
      </c>
      <c r="E44" s="202">
        <v>0</v>
      </c>
      <c r="F44" s="202">
        <v>0</v>
      </c>
      <c r="G44" s="202">
        <v>8.3800000000000008</v>
      </c>
      <c r="H44" s="202">
        <v>0</v>
      </c>
      <c r="I44" s="202">
        <v>0</v>
      </c>
      <c r="J44" s="202">
        <v>10.41</v>
      </c>
      <c r="K44" s="202">
        <v>2.95</v>
      </c>
      <c r="L44" s="202">
        <v>9.3800000000000008</v>
      </c>
      <c r="M44" s="202">
        <v>0.08</v>
      </c>
      <c r="N44" s="202">
        <v>0.09</v>
      </c>
      <c r="O44" s="202">
        <v>0.1</v>
      </c>
      <c r="P44" s="202">
        <v>0.15</v>
      </c>
      <c r="Q44" s="202">
        <v>0.18</v>
      </c>
      <c r="R44" s="202">
        <v>1.32</v>
      </c>
      <c r="S44" s="202">
        <v>0.65</v>
      </c>
      <c r="T44" s="202">
        <v>1.62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</v>
      </c>
      <c r="AD44" s="202">
        <v>0</v>
      </c>
      <c r="AE44" s="202">
        <v>0</v>
      </c>
      <c r="AF44" s="202">
        <v>0</v>
      </c>
      <c r="AG44" s="202">
        <v>41.32</v>
      </c>
      <c r="AH44" s="202">
        <v>0</v>
      </c>
      <c r="AI44" s="202">
        <v>0</v>
      </c>
      <c r="AJ44" s="202">
        <v>0</v>
      </c>
      <c r="AK44" s="202">
        <v>3.74</v>
      </c>
      <c r="AL44" s="202">
        <v>0</v>
      </c>
      <c r="AM44" s="202">
        <v>43.05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12.58</v>
      </c>
      <c r="AV44" s="202">
        <v>0.04</v>
      </c>
      <c r="AW44" s="202">
        <v>0.17</v>
      </c>
      <c r="AX44" s="202">
        <v>0.11</v>
      </c>
      <c r="AY44" s="202">
        <v>2.89</v>
      </c>
    </row>
    <row r="45" spans="1:51">
      <c r="A45" t="s">
        <v>87</v>
      </c>
      <c r="B45" s="202">
        <v>0</v>
      </c>
      <c r="C45" s="202">
        <v>0</v>
      </c>
      <c r="D45" s="202">
        <v>5.24</v>
      </c>
      <c r="E45" s="202">
        <v>0</v>
      </c>
      <c r="F45" s="202">
        <v>0</v>
      </c>
      <c r="G45" s="202">
        <v>8.3800000000000008</v>
      </c>
      <c r="H45" s="202">
        <v>0</v>
      </c>
      <c r="I45" s="202">
        <v>0</v>
      </c>
      <c r="J45" s="202">
        <v>10.41</v>
      </c>
      <c r="K45" s="202">
        <v>2.95</v>
      </c>
      <c r="L45" s="202">
        <v>9.3800000000000008</v>
      </c>
      <c r="M45" s="202">
        <v>0.08</v>
      </c>
      <c r="N45" s="202">
        <v>0.09</v>
      </c>
      <c r="O45" s="202">
        <v>0.1</v>
      </c>
      <c r="P45" s="202">
        <v>0.15</v>
      </c>
      <c r="Q45" s="202">
        <v>0.18</v>
      </c>
      <c r="R45" s="202">
        <v>1.32</v>
      </c>
      <c r="S45" s="202">
        <v>0.65</v>
      </c>
      <c r="T45" s="202">
        <v>1.62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</v>
      </c>
      <c r="AD45" s="202">
        <v>0</v>
      </c>
      <c r="AE45" s="202">
        <v>0</v>
      </c>
      <c r="AF45" s="202">
        <v>0</v>
      </c>
      <c r="AG45" s="202">
        <v>41.32</v>
      </c>
      <c r="AH45" s="202">
        <v>0</v>
      </c>
      <c r="AI45" s="202">
        <v>0</v>
      </c>
      <c r="AJ45" s="202">
        <v>0</v>
      </c>
      <c r="AK45" s="202">
        <v>3.74</v>
      </c>
      <c r="AL45" s="202">
        <v>0</v>
      </c>
      <c r="AM45" s="202">
        <v>43.05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12.58</v>
      </c>
      <c r="AV45" s="202">
        <v>0.04</v>
      </c>
      <c r="AW45" s="202">
        <v>0.17</v>
      </c>
      <c r="AX45" s="202">
        <v>0.11</v>
      </c>
      <c r="AY45" s="202">
        <v>2.89</v>
      </c>
    </row>
    <row r="46" spans="1:51">
      <c r="A46" t="s">
        <v>88</v>
      </c>
      <c r="B46" s="202">
        <v>0</v>
      </c>
      <c r="C46" s="202">
        <v>0</v>
      </c>
      <c r="D46" s="202">
        <v>5.24</v>
      </c>
      <c r="E46" s="202">
        <v>0</v>
      </c>
      <c r="F46" s="202">
        <v>0</v>
      </c>
      <c r="G46" s="202">
        <v>8.3800000000000008</v>
      </c>
      <c r="H46" s="202">
        <v>0</v>
      </c>
      <c r="I46" s="202">
        <v>0</v>
      </c>
      <c r="J46" s="202">
        <v>10.41</v>
      </c>
      <c r="K46" s="202">
        <v>2.95</v>
      </c>
      <c r="L46" s="202">
        <v>9.3800000000000008</v>
      </c>
      <c r="M46" s="202">
        <v>0.08</v>
      </c>
      <c r="N46" s="202">
        <v>0.09</v>
      </c>
      <c r="O46" s="202">
        <v>0.1</v>
      </c>
      <c r="P46" s="202">
        <v>0.15</v>
      </c>
      <c r="Q46" s="202">
        <v>0.18</v>
      </c>
      <c r="R46" s="202">
        <v>1.32</v>
      </c>
      <c r="S46" s="202">
        <v>0.65</v>
      </c>
      <c r="T46" s="202">
        <v>1.62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</v>
      </c>
      <c r="AD46" s="202">
        <v>0</v>
      </c>
      <c r="AE46" s="202">
        <v>0</v>
      </c>
      <c r="AF46" s="202">
        <v>0</v>
      </c>
      <c r="AG46" s="202">
        <v>41.32</v>
      </c>
      <c r="AH46" s="202">
        <v>0</v>
      </c>
      <c r="AI46" s="202">
        <v>0</v>
      </c>
      <c r="AJ46" s="202">
        <v>0</v>
      </c>
      <c r="AK46" s="202">
        <v>3.74</v>
      </c>
      <c r="AL46" s="202">
        <v>0</v>
      </c>
      <c r="AM46" s="202">
        <v>43.05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12.58</v>
      </c>
      <c r="AV46" s="202">
        <v>0.04</v>
      </c>
      <c r="AW46" s="202">
        <v>0.17</v>
      </c>
      <c r="AX46" s="202">
        <v>0.11</v>
      </c>
      <c r="AY46" s="202">
        <v>2.89</v>
      </c>
    </row>
    <row r="47" spans="1:51">
      <c r="A47" t="s">
        <v>89</v>
      </c>
      <c r="B47" s="202">
        <v>0</v>
      </c>
      <c r="C47" s="202">
        <v>0</v>
      </c>
      <c r="D47" s="202">
        <v>5.24</v>
      </c>
      <c r="E47" s="202">
        <v>0</v>
      </c>
      <c r="F47" s="202">
        <v>0</v>
      </c>
      <c r="G47" s="202">
        <v>8.3800000000000008</v>
      </c>
      <c r="H47" s="202">
        <v>0</v>
      </c>
      <c r="I47" s="202">
        <v>0</v>
      </c>
      <c r="J47" s="202">
        <v>10.41</v>
      </c>
      <c r="K47" s="202">
        <v>2.95</v>
      </c>
      <c r="L47" s="202">
        <v>9.3800000000000008</v>
      </c>
      <c r="M47" s="202">
        <v>0.08</v>
      </c>
      <c r="N47" s="202">
        <v>0.09</v>
      </c>
      <c r="O47" s="202">
        <v>0.1</v>
      </c>
      <c r="P47" s="202">
        <v>0.15</v>
      </c>
      <c r="Q47" s="202">
        <v>0.18</v>
      </c>
      <c r="R47" s="202">
        <v>1.32</v>
      </c>
      <c r="S47" s="202">
        <v>0.65</v>
      </c>
      <c r="T47" s="202">
        <v>1.62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</v>
      </c>
      <c r="AD47" s="202">
        <v>0</v>
      </c>
      <c r="AE47" s="202">
        <v>0</v>
      </c>
      <c r="AF47" s="202">
        <v>0</v>
      </c>
      <c r="AG47" s="202">
        <v>41.32</v>
      </c>
      <c r="AH47" s="202">
        <v>0</v>
      </c>
      <c r="AI47" s="202">
        <v>0</v>
      </c>
      <c r="AJ47" s="202">
        <v>0</v>
      </c>
      <c r="AK47" s="202">
        <v>3.74</v>
      </c>
      <c r="AL47" s="202">
        <v>0</v>
      </c>
      <c r="AM47" s="202">
        <v>43.05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12.58</v>
      </c>
      <c r="AV47" s="202">
        <v>0.04</v>
      </c>
      <c r="AW47" s="202">
        <v>0.12</v>
      </c>
      <c r="AX47" s="202">
        <v>0.11</v>
      </c>
      <c r="AY47" s="202">
        <v>2.89</v>
      </c>
    </row>
    <row r="48" spans="1:51">
      <c r="A48" t="s">
        <v>90</v>
      </c>
      <c r="B48" s="202">
        <v>0</v>
      </c>
      <c r="C48" s="202">
        <v>0</v>
      </c>
      <c r="D48" s="202">
        <v>5.24</v>
      </c>
      <c r="E48" s="202">
        <v>0</v>
      </c>
      <c r="F48" s="202">
        <v>0</v>
      </c>
      <c r="G48" s="202">
        <v>8.3800000000000008</v>
      </c>
      <c r="H48" s="202">
        <v>0</v>
      </c>
      <c r="I48" s="202">
        <v>0</v>
      </c>
      <c r="J48" s="202">
        <v>10.41</v>
      </c>
      <c r="K48" s="202">
        <v>2.95</v>
      </c>
      <c r="L48" s="202">
        <v>9.3800000000000008</v>
      </c>
      <c r="M48" s="202">
        <v>0.08</v>
      </c>
      <c r="N48" s="202">
        <v>0.09</v>
      </c>
      <c r="O48" s="202">
        <v>0.1</v>
      </c>
      <c r="P48" s="202">
        <v>0.15</v>
      </c>
      <c r="Q48" s="202">
        <v>0.18</v>
      </c>
      <c r="R48" s="202">
        <v>1.32</v>
      </c>
      <c r="S48" s="202">
        <v>0.65</v>
      </c>
      <c r="T48" s="202">
        <v>1.62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</v>
      </c>
      <c r="AD48" s="202">
        <v>0</v>
      </c>
      <c r="AE48" s="202">
        <v>0</v>
      </c>
      <c r="AF48" s="202">
        <v>0</v>
      </c>
      <c r="AG48" s="202">
        <v>41.32</v>
      </c>
      <c r="AH48" s="202">
        <v>0</v>
      </c>
      <c r="AI48" s="202">
        <v>0</v>
      </c>
      <c r="AJ48" s="202">
        <v>0</v>
      </c>
      <c r="AK48" s="202">
        <v>3.74</v>
      </c>
      <c r="AL48" s="202">
        <v>0</v>
      </c>
      <c r="AM48" s="202">
        <v>43.05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12.58</v>
      </c>
      <c r="AV48" s="202">
        <v>0.04</v>
      </c>
      <c r="AW48" s="202">
        <v>0.12</v>
      </c>
      <c r="AX48" s="202">
        <v>0.11</v>
      </c>
      <c r="AY48" s="202">
        <v>2.89</v>
      </c>
    </row>
    <row r="49" spans="1:51">
      <c r="A49" t="s">
        <v>91</v>
      </c>
      <c r="B49" s="202">
        <v>0</v>
      </c>
      <c r="C49" s="202">
        <v>0</v>
      </c>
      <c r="D49" s="202">
        <v>5.24</v>
      </c>
      <c r="E49" s="202">
        <v>0</v>
      </c>
      <c r="F49" s="202">
        <v>0</v>
      </c>
      <c r="G49" s="202">
        <v>8.3800000000000008</v>
      </c>
      <c r="H49" s="202">
        <v>0</v>
      </c>
      <c r="I49" s="202">
        <v>0</v>
      </c>
      <c r="J49" s="202">
        <v>10.41</v>
      </c>
      <c r="K49" s="202">
        <v>2.95</v>
      </c>
      <c r="L49" s="202">
        <v>9.3800000000000008</v>
      </c>
      <c r="M49" s="202">
        <v>0.08</v>
      </c>
      <c r="N49" s="202">
        <v>0.09</v>
      </c>
      <c r="O49" s="202">
        <v>0.1</v>
      </c>
      <c r="P49" s="202">
        <v>0.15</v>
      </c>
      <c r="Q49" s="202">
        <v>0.18</v>
      </c>
      <c r="R49" s="202">
        <v>1.32</v>
      </c>
      <c r="S49" s="202">
        <v>0.65</v>
      </c>
      <c r="T49" s="202">
        <v>1.62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</v>
      </c>
      <c r="AD49" s="202">
        <v>0</v>
      </c>
      <c r="AE49" s="202">
        <v>0</v>
      </c>
      <c r="AF49" s="202">
        <v>0</v>
      </c>
      <c r="AG49" s="202">
        <v>41.32</v>
      </c>
      <c r="AH49" s="202">
        <v>0</v>
      </c>
      <c r="AI49" s="202">
        <v>0</v>
      </c>
      <c r="AJ49" s="202">
        <v>0</v>
      </c>
      <c r="AK49" s="202">
        <v>3.74</v>
      </c>
      <c r="AL49" s="202">
        <v>0</v>
      </c>
      <c r="AM49" s="202">
        <v>43.05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12.58</v>
      </c>
      <c r="AV49" s="202">
        <v>0.04</v>
      </c>
      <c r="AW49" s="202">
        <v>0.12</v>
      </c>
      <c r="AX49" s="202">
        <v>0.11</v>
      </c>
      <c r="AY49" s="202">
        <v>2.89</v>
      </c>
    </row>
    <row r="50" spans="1:51">
      <c r="A50" t="s">
        <v>92</v>
      </c>
      <c r="B50" s="202">
        <v>0</v>
      </c>
      <c r="C50" s="202">
        <v>0</v>
      </c>
      <c r="D50" s="202">
        <v>5.24</v>
      </c>
      <c r="E50" s="202">
        <v>0</v>
      </c>
      <c r="F50" s="202">
        <v>0</v>
      </c>
      <c r="G50" s="202">
        <v>8.3800000000000008</v>
      </c>
      <c r="H50" s="202">
        <v>0</v>
      </c>
      <c r="I50" s="202">
        <v>0</v>
      </c>
      <c r="J50" s="202">
        <v>10.41</v>
      </c>
      <c r="K50" s="202">
        <v>2.95</v>
      </c>
      <c r="L50" s="202">
        <v>9.3800000000000008</v>
      </c>
      <c r="M50" s="202">
        <v>0.08</v>
      </c>
      <c r="N50" s="202">
        <v>0.09</v>
      </c>
      <c r="O50" s="202">
        <v>0.1</v>
      </c>
      <c r="P50" s="202">
        <v>0.15</v>
      </c>
      <c r="Q50" s="202">
        <v>0.18</v>
      </c>
      <c r="R50" s="202">
        <v>1.32</v>
      </c>
      <c r="S50" s="202">
        <v>0.65</v>
      </c>
      <c r="T50" s="202">
        <v>1.62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</v>
      </c>
      <c r="AD50" s="202">
        <v>0</v>
      </c>
      <c r="AE50" s="202">
        <v>0</v>
      </c>
      <c r="AF50" s="202">
        <v>0</v>
      </c>
      <c r="AG50" s="202">
        <v>41.32</v>
      </c>
      <c r="AH50" s="202">
        <v>0</v>
      </c>
      <c r="AI50" s="202">
        <v>0</v>
      </c>
      <c r="AJ50" s="202">
        <v>0</v>
      </c>
      <c r="AK50" s="202">
        <v>3.74</v>
      </c>
      <c r="AL50" s="202">
        <v>0</v>
      </c>
      <c r="AM50" s="202">
        <v>43.05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12.58</v>
      </c>
      <c r="AV50" s="202">
        <v>0.04</v>
      </c>
      <c r="AW50" s="202">
        <v>0.17</v>
      </c>
      <c r="AX50" s="202">
        <v>0.11</v>
      </c>
      <c r="AY50" s="202">
        <v>2.89</v>
      </c>
    </row>
    <row r="51" spans="1:51">
      <c r="A51" t="s">
        <v>93</v>
      </c>
      <c r="B51" s="202">
        <v>0</v>
      </c>
      <c r="C51" s="202">
        <v>0</v>
      </c>
      <c r="D51" s="202">
        <v>5.2</v>
      </c>
      <c r="E51" s="202">
        <v>0</v>
      </c>
      <c r="F51" s="202">
        <v>0</v>
      </c>
      <c r="G51" s="202">
        <v>8.35</v>
      </c>
      <c r="H51" s="202">
        <v>0</v>
      </c>
      <c r="I51" s="202">
        <v>0</v>
      </c>
      <c r="J51" s="202">
        <v>10.41</v>
      </c>
      <c r="K51" s="202">
        <v>2.95</v>
      </c>
      <c r="L51" s="202">
        <v>9.3800000000000008</v>
      </c>
      <c r="M51" s="202">
        <v>7.0000000000000007E-2</v>
      </c>
      <c r="N51" s="202">
        <v>0.09</v>
      </c>
      <c r="O51" s="202">
        <v>0.1</v>
      </c>
      <c r="P51" s="202">
        <v>0.15</v>
      </c>
      <c r="Q51" s="202">
        <v>0.18</v>
      </c>
      <c r="R51" s="202">
        <v>1.32</v>
      </c>
      <c r="S51" s="202">
        <v>0.65</v>
      </c>
      <c r="T51" s="202">
        <v>1.62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</v>
      </c>
      <c r="AD51" s="202">
        <v>0</v>
      </c>
      <c r="AE51" s="202">
        <v>0</v>
      </c>
      <c r="AF51" s="202">
        <v>0</v>
      </c>
      <c r="AG51" s="202">
        <v>41.32</v>
      </c>
      <c r="AH51" s="202">
        <v>0</v>
      </c>
      <c r="AI51" s="202">
        <v>0</v>
      </c>
      <c r="AJ51" s="202">
        <v>0</v>
      </c>
      <c r="AK51" s="202">
        <v>3.74</v>
      </c>
      <c r="AL51" s="202">
        <v>0</v>
      </c>
      <c r="AM51" s="202">
        <v>43.05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12.58</v>
      </c>
      <c r="AV51" s="202">
        <v>0.04</v>
      </c>
      <c r="AW51" s="202">
        <v>0.17</v>
      </c>
      <c r="AX51" s="202">
        <v>0.11</v>
      </c>
      <c r="AY51" s="202">
        <v>2.89</v>
      </c>
    </row>
    <row r="52" spans="1:51">
      <c r="A52" t="s">
        <v>94</v>
      </c>
      <c r="B52" s="202">
        <v>0</v>
      </c>
      <c r="C52" s="202">
        <v>0</v>
      </c>
      <c r="D52" s="202">
        <v>5.2</v>
      </c>
      <c r="E52" s="202">
        <v>0</v>
      </c>
      <c r="F52" s="202">
        <v>0</v>
      </c>
      <c r="G52" s="202">
        <v>8.35</v>
      </c>
      <c r="H52" s="202">
        <v>0</v>
      </c>
      <c r="I52" s="202">
        <v>0</v>
      </c>
      <c r="J52" s="202">
        <v>10.41</v>
      </c>
      <c r="K52" s="202">
        <v>2.95</v>
      </c>
      <c r="L52" s="202">
        <v>9.3800000000000008</v>
      </c>
      <c r="M52" s="202">
        <v>7.0000000000000007E-2</v>
      </c>
      <c r="N52" s="202">
        <v>0.09</v>
      </c>
      <c r="O52" s="202">
        <v>0.1</v>
      </c>
      <c r="P52" s="202">
        <v>0.15</v>
      </c>
      <c r="Q52" s="202">
        <v>0.18</v>
      </c>
      <c r="R52" s="202">
        <v>1.32</v>
      </c>
      <c r="S52" s="202">
        <v>0.65</v>
      </c>
      <c r="T52" s="202">
        <v>1.62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</v>
      </c>
      <c r="AD52" s="202">
        <v>0</v>
      </c>
      <c r="AE52" s="202">
        <v>0</v>
      </c>
      <c r="AF52" s="202">
        <v>0</v>
      </c>
      <c r="AG52" s="202">
        <v>41.32</v>
      </c>
      <c r="AH52" s="202">
        <v>0</v>
      </c>
      <c r="AI52" s="202">
        <v>0</v>
      </c>
      <c r="AJ52" s="202">
        <v>0</v>
      </c>
      <c r="AK52" s="202">
        <v>3.74</v>
      </c>
      <c r="AL52" s="202">
        <v>0</v>
      </c>
      <c r="AM52" s="202">
        <v>43.05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12.58</v>
      </c>
      <c r="AV52" s="202">
        <v>0.04</v>
      </c>
      <c r="AW52" s="202">
        <v>0.17</v>
      </c>
      <c r="AX52" s="202">
        <v>0.11</v>
      </c>
      <c r="AY52" s="202">
        <v>2.89</v>
      </c>
    </row>
    <row r="53" spans="1:51">
      <c r="A53" t="s">
        <v>95</v>
      </c>
      <c r="B53" s="202">
        <v>0</v>
      </c>
      <c r="C53" s="202">
        <v>0</v>
      </c>
      <c r="D53" s="202">
        <v>5.2</v>
      </c>
      <c r="E53" s="202">
        <v>0</v>
      </c>
      <c r="F53" s="202">
        <v>0</v>
      </c>
      <c r="G53" s="202">
        <v>8.35</v>
      </c>
      <c r="H53" s="202">
        <v>0</v>
      </c>
      <c r="I53" s="202">
        <v>0</v>
      </c>
      <c r="J53" s="202">
        <v>10.41</v>
      </c>
      <c r="K53" s="202">
        <v>2.95</v>
      </c>
      <c r="L53" s="202">
        <v>9.3800000000000008</v>
      </c>
      <c r="M53" s="202">
        <v>7.0000000000000007E-2</v>
      </c>
      <c r="N53" s="202">
        <v>0.09</v>
      </c>
      <c r="O53" s="202">
        <v>0.1</v>
      </c>
      <c r="P53" s="202">
        <v>0.15</v>
      </c>
      <c r="Q53" s="202">
        <v>0.18</v>
      </c>
      <c r="R53" s="202">
        <v>1.32</v>
      </c>
      <c r="S53" s="202">
        <v>0.65</v>
      </c>
      <c r="T53" s="202">
        <v>1.62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</v>
      </c>
      <c r="AD53" s="202">
        <v>0</v>
      </c>
      <c r="AE53" s="202">
        <v>0</v>
      </c>
      <c r="AF53" s="202">
        <v>0</v>
      </c>
      <c r="AG53" s="202">
        <v>41.32</v>
      </c>
      <c r="AH53" s="202">
        <v>0</v>
      </c>
      <c r="AI53" s="202">
        <v>0</v>
      </c>
      <c r="AJ53" s="202">
        <v>0</v>
      </c>
      <c r="AK53" s="202">
        <v>3.74</v>
      </c>
      <c r="AL53" s="202">
        <v>0</v>
      </c>
      <c r="AM53" s="202">
        <v>43.05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12.58</v>
      </c>
      <c r="AV53" s="202">
        <v>0.04</v>
      </c>
      <c r="AW53" s="202">
        <v>0.17</v>
      </c>
      <c r="AX53" s="202">
        <v>0.11</v>
      </c>
      <c r="AY53" s="202">
        <v>2.89</v>
      </c>
    </row>
    <row r="54" spans="1:51">
      <c r="A54" t="s">
        <v>96</v>
      </c>
      <c r="B54" s="202">
        <v>0</v>
      </c>
      <c r="C54" s="202">
        <v>0</v>
      </c>
      <c r="D54" s="202">
        <v>5.2</v>
      </c>
      <c r="E54" s="202">
        <v>0</v>
      </c>
      <c r="F54" s="202">
        <v>0</v>
      </c>
      <c r="G54" s="202">
        <v>8.35</v>
      </c>
      <c r="H54" s="202">
        <v>0</v>
      </c>
      <c r="I54" s="202">
        <v>0</v>
      </c>
      <c r="J54" s="202">
        <v>10.41</v>
      </c>
      <c r="K54" s="202">
        <v>2.95</v>
      </c>
      <c r="L54" s="202">
        <v>9.3800000000000008</v>
      </c>
      <c r="M54" s="202">
        <v>7.0000000000000007E-2</v>
      </c>
      <c r="N54" s="202">
        <v>0.09</v>
      </c>
      <c r="O54" s="202">
        <v>0.1</v>
      </c>
      <c r="P54" s="202">
        <v>0.15</v>
      </c>
      <c r="Q54" s="202">
        <v>0.18</v>
      </c>
      <c r="R54" s="202">
        <v>1.32</v>
      </c>
      <c r="S54" s="202">
        <v>0.65</v>
      </c>
      <c r="T54" s="202">
        <v>1.62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</v>
      </c>
      <c r="AD54" s="202">
        <v>0</v>
      </c>
      <c r="AE54" s="202">
        <v>0</v>
      </c>
      <c r="AF54" s="202">
        <v>0</v>
      </c>
      <c r="AG54" s="202">
        <v>41.92</v>
      </c>
      <c r="AH54" s="202">
        <v>0</v>
      </c>
      <c r="AI54" s="202">
        <v>0</v>
      </c>
      <c r="AJ54" s="202">
        <v>0</v>
      </c>
      <c r="AK54" s="202">
        <v>3.74</v>
      </c>
      <c r="AL54" s="202">
        <v>0</v>
      </c>
      <c r="AM54" s="202">
        <v>43.05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12.58</v>
      </c>
      <c r="AV54" s="202">
        <v>0.04</v>
      </c>
      <c r="AW54" s="202">
        <v>0.17</v>
      </c>
      <c r="AX54" s="202">
        <v>0.11</v>
      </c>
      <c r="AY54" s="202">
        <v>2.89</v>
      </c>
    </row>
    <row r="55" spans="1:51">
      <c r="A55" t="s">
        <v>97</v>
      </c>
      <c r="B55" s="202">
        <v>0</v>
      </c>
      <c r="C55" s="202">
        <v>0</v>
      </c>
      <c r="D55" s="202">
        <v>5.2</v>
      </c>
      <c r="E55" s="202">
        <v>0</v>
      </c>
      <c r="F55" s="202">
        <v>0</v>
      </c>
      <c r="G55" s="202">
        <v>8.35</v>
      </c>
      <c r="H55" s="202">
        <v>0</v>
      </c>
      <c r="I55" s="202">
        <v>0</v>
      </c>
      <c r="J55" s="202">
        <v>10.41</v>
      </c>
      <c r="K55" s="202">
        <v>2.95</v>
      </c>
      <c r="L55" s="202">
        <v>9.3800000000000008</v>
      </c>
      <c r="M55" s="202">
        <v>7.0000000000000007E-2</v>
      </c>
      <c r="N55" s="202">
        <v>0.09</v>
      </c>
      <c r="O55" s="202">
        <v>0.1</v>
      </c>
      <c r="P55" s="202">
        <v>0.15</v>
      </c>
      <c r="Q55" s="202">
        <v>0.18</v>
      </c>
      <c r="R55" s="202">
        <v>1.32</v>
      </c>
      <c r="S55" s="202">
        <v>0.65</v>
      </c>
      <c r="T55" s="202">
        <v>1.62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2.06</v>
      </c>
      <c r="AD55" s="202">
        <v>0</v>
      </c>
      <c r="AE55" s="202">
        <v>0</v>
      </c>
      <c r="AF55" s="202">
        <v>0</v>
      </c>
      <c r="AG55" s="202">
        <v>41.92</v>
      </c>
      <c r="AH55" s="202">
        <v>0</v>
      </c>
      <c r="AI55" s="202">
        <v>0</v>
      </c>
      <c r="AJ55" s="202">
        <v>0</v>
      </c>
      <c r="AK55" s="202">
        <v>3.74</v>
      </c>
      <c r="AL55" s="202">
        <v>0</v>
      </c>
      <c r="AM55" s="202">
        <v>43.05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12.58</v>
      </c>
      <c r="AV55" s="202">
        <v>0.04</v>
      </c>
      <c r="AW55" s="202">
        <v>0.12</v>
      </c>
      <c r="AX55" s="202">
        <v>0.11</v>
      </c>
      <c r="AY55" s="202">
        <v>2.89</v>
      </c>
    </row>
    <row r="56" spans="1:51">
      <c r="A56" t="s">
        <v>98</v>
      </c>
      <c r="B56" s="202">
        <v>0</v>
      </c>
      <c r="C56" s="202">
        <v>0</v>
      </c>
      <c r="D56" s="202">
        <v>5.2</v>
      </c>
      <c r="E56" s="202">
        <v>0</v>
      </c>
      <c r="F56" s="202">
        <v>0</v>
      </c>
      <c r="G56" s="202">
        <v>8.35</v>
      </c>
      <c r="H56" s="202">
        <v>0</v>
      </c>
      <c r="I56" s="202">
        <v>0</v>
      </c>
      <c r="J56" s="202">
        <v>10.41</v>
      </c>
      <c r="K56" s="202">
        <v>2.95</v>
      </c>
      <c r="L56" s="202">
        <v>9.3800000000000008</v>
      </c>
      <c r="M56" s="202">
        <v>7.0000000000000007E-2</v>
      </c>
      <c r="N56" s="202">
        <v>0.09</v>
      </c>
      <c r="O56" s="202">
        <v>0.1</v>
      </c>
      <c r="P56" s="202">
        <v>0.15</v>
      </c>
      <c r="Q56" s="202">
        <v>0.18</v>
      </c>
      <c r="R56" s="202">
        <v>1.32</v>
      </c>
      <c r="S56" s="202">
        <v>0.65</v>
      </c>
      <c r="T56" s="202">
        <v>1.62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2.06</v>
      </c>
      <c r="AD56" s="202">
        <v>0</v>
      </c>
      <c r="AE56" s="202">
        <v>0</v>
      </c>
      <c r="AF56" s="202">
        <v>0</v>
      </c>
      <c r="AG56" s="202">
        <v>41.92</v>
      </c>
      <c r="AH56" s="202">
        <v>0</v>
      </c>
      <c r="AI56" s="202">
        <v>0</v>
      </c>
      <c r="AJ56" s="202">
        <v>0</v>
      </c>
      <c r="AK56" s="202">
        <v>3.74</v>
      </c>
      <c r="AL56" s="202">
        <v>0</v>
      </c>
      <c r="AM56" s="202">
        <v>43.05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12.58</v>
      </c>
      <c r="AV56" s="202">
        <v>0.04</v>
      </c>
      <c r="AW56" s="202">
        <v>0.17</v>
      </c>
      <c r="AX56" s="202">
        <v>0.11</v>
      </c>
      <c r="AY56" s="202">
        <v>2.89</v>
      </c>
    </row>
    <row r="57" spans="1:51">
      <c r="A57" t="s">
        <v>99</v>
      </c>
      <c r="B57" s="202">
        <v>0</v>
      </c>
      <c r="C57" s="202">
        <v>0</v>
      </c>
      <c r="D57" s="202">
        <v>5.2</v>
      </c>
      <c r="E57" s="202">
        <v>0</v>
      </c>
      <c r="F57" s="202">
        <v>0</v>
      </c>
      <c r="G57" s="202">
        <v>8.35</v>
      </c>
      <c r="H57" s="202">
        <v>0</v>
      </c>
      <c r="I57" s="202">
        <v>0</v>
      </c>
      <c r="J57" s="202">
        <v>10.41</v>
      </c>
      <c r="K57" s="202">
        <v>2.95</v>
      </c>
      <c r="L57" s="202">
        <v>9.3800000000000008</v>
      </c>
      <c r="M57" s="202">
        <v>0.13</v>
      </c>
      <c r="N57" s="202">
        <v>0.09</v>
      </c>
      <c r="O57" s="202">
        <v>0.1</v>
      </c>
      <c r="P57" s="202">
        <v>0.15</v>
      </c>
      <c r="Q57" s="202">
        <v>0.18</v>
      </c>
      <c r="R57" s="202">
        <v>1.32</v>
      </c>
      <c r="S57" s="202">
        <v>0.65</v>
      </c>
      <c r="T57" s="202">
        <v>1.62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2.06</v>
      </c>
      <c r="AD57" s="202">
        <v>0</v>
      </c>
      <c r="AE57" s="202">
        <v>0</v>
      </c>
      <c r="AF57" s="202">
        <v>0</v>
      </c>
      <c r="AG57" s="202">
        <v>41.92</v>
      </c>
      <c r="AH57" s="202">
        <v>0</v>
      </c>
      <c r="AI57" s="202">
        <v>0</v>
      </c>
      <c r="AJ57" s="202">
        <v>0</v>
      </c>
      <c r="AK57" s="202">
        <v>3.74</v>
      </c>
      <c r="AL57" s="202">
        <v>0</v>
      </c>
      <c r="AM57" s="202">
        <v>43.05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12.58</v>
      </c>
      <c r="AV57" s="202">
        <v>0.04</v>
      </c>
      <c r="AW57" s="202">
        <v>0.17</v>
      </c>
      <c r="AX57" s="202">
        <v>0.11</v>
      </c>
      <c r="AY57" s="202">
        <v>2.89</v>
      </c>
    </row>
    <row r="58" spans="1:51">
      <c r="A58" t="s">
        <v>100</v>
      </c>
      <c r="B58" s="202">
        <v>0</v>
      </c>
      <c r="C58" s="202">
        <v>0</v>
      </c>
      <c r="D58" s="202">
        <v>5.2</v>
      </c>
      <c r="E58" s="202">
        <v>0</v>
      </c>
      <c r="F58" s="202">
        <v>0</v>
      </c>
      <c r="G58" s="202">
        <v>8.35</v>
      </c>
      <c r="H58" s="202">
        <v>0</v>
      </c>
      <c r="I58" s="202">
        <v>0</v>
      </c>
      <c r="J58" s="202">
        <v>10.41</v>
      </c>
      <c r="K58" s="202">
        <v>2.95</v>
      </c>
      <c r="L58" s="202">
        <v>9.3800000000000008</v>
      </c>
      <c r="M58" s="202">
        <v>0.13</v>
      </c>
      <c r="N58" s="202">
        <v>0.09</v>
      </c>
      <c r="O58" s="202">
        <v>0.1</v>
      </c>
      <c r="P58" s="202">
        <v>0.15</v>
      </c>
      <c r="Q58" s="202">
        <v>0.18</v>
      </c>
      <c r="R58" s="202">
        <v>1.32</v>
      </c>
      <c r="S58" s="202">
        <v>0.65</v>
      </c>
      <c r="T58" s="202">
        <v>1.62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2.06</v>
      </c>
      <c r="AD58" s="202">
        <v>0</v>
      </c>
      <c r="AE58" s="202">
        <v>0</v>
      </c>
      <c r="AF58" s="202">
        <v>0</v>
      </c>
      <c r="AG58" s="202">
        <v>41.92</v>
      </c>
      <c r="AH58" s="202">
        <v>0</v>
      </c>
      <c r="AI58" s="202">
        <v>0</v>
      </c>
      <c r="AJ58" s="202">
        <v>0</v>
      </c>
      <c r="AK58" s="202">
        <v>3.74</v>
      </c>
      <c r="AL58" s="202">
        <v>0</v>
      </c>
      <c r="AM58" s="202">
        <v>43.05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12.58</v>
      </c>
      <c r="AV58" s="202">
        <v>0.04</v>
      </c>
      <c r="AW58" s="202">
        <v>0.17</v>
      </c>
      <c r="AX58" s="202">
        <v>0.11</v>
      </c>
      <c r="AY58" s="202">
        <v>2.89</v>
      </c>
    </row>
    <row r="59" spans="1:51">
      <c r="A59" t="s">
        <v>101</v>
      </c>
      <c r="B59" s="202">
        <v>0</v>
      </c>
      <c r="C59" s="202">
        <v>0</v>
      </c>
      <c r="D59" s="202">
        <v>5.2</v>
      </c>
      <c r="E59" s="202">
        <v>0</v>
      </c>
      <c r="F59" s="202">
        <v>0</v>
      </c>
      <c r="G59" s="202">
        <v>8.35</v>
      </c>
      <c r="H59" s="202">
        <v>0</v>
      </c>
      <c r="I59" s="202">
        <v>0</v>
      </c>
      <c r="J59" s="202">
        <v>10.41</v>
      </c>
      <c r="K59" s="202">
        <v>2.95</v>
      </c>
      <c r="L59" s="202">
        <v>9.3800000000000008</v>
      </c>
      <c r="M59" s="202">
        <v>0.13</v>
      </c>
      <c r="N59" s="202">
        <v>0.09</v>
      </c>
      <c r="O59" s="202">
        <v>0.1</v>
      </c>
      <c r="P59" s="202">
        <v>0.15</v>
      </c>
      <c r="Q59" s="202">
        <v>0.4</v>
      </c>
      <c r="R59" s="202">
        <v>1.32</v>
      </c>
      <c r="S59" s="202">
        <v>0.65</v>
      </c>
      <c r="T59" s="202">
        <v>1.62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2.06</v>
      </c>
      <c r="AD59" s="202">
        <v>0</v>
      </c>
      <c r="AE59" s="202">
        <v>0</v>
      </c>
      <c r="AF59" s="202">
        <v>0</v>
      </c>
      <c r="AG59" s="202">
        <v>41.92</v>
      </c>
      <c r="AH59" s="202">
        <v>0</v>
      </c>
      <c r="AI59" s="202">
        <v>0</v>
      </c>
      <c r="AJ59" s="202">
        <v>0</v>
      </c>
      <c r="AK59" s="202">
        <v>3.74</v>
      </c>
      <c r="AL59" s="202">
        <v>0</v>
      </c>
      <c r="AM59" s="202">
        <v>43.05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12.58</v>
      </c>
      <c r="AV59" s="202">
        <v>0.04</v>
      </c>
      <c r="AW59" s="202">
        <v>0.17</v>
      </c>
      <c r="AX59" s="202">
        <v>0.11</v>
      </c>
      <c r="AY59" s="202">
        <v>2.89</v>
      </c>
    </row>
    <row r="60" spans="1:51">
      <c r="A60" t="s">
        <v>102</v>
      </c>
      <c r="B60" s="202">
        <v>0</v>
      </c>
      <c r="C60" s="202">
        <v>0</v>
      </c>
      <c r="D60" s="202">
        <v>5.2</v>
      </c>
      <c r="E60" s="202">
        <v>0</v>
      </c>
      <c r="F60" s="202">
        <v>0</v>
      </c>
      <c r="G60" s="202">
        <v>8.35</v>
      </c>
      <c r="H60" s="202">
        <v>0</v>
      </c>
      <c r="I60" s="202">
        <v>0</v>
      </c>
      <c r="J60" s="202">
        <v>10.41</v>
      </c>
      <c r="K60" s="202">
        <v>2.95</v>
      </c>
      <c r="L60" s="202">
        <v>9.3800000000000008</v>
      </c>
      <c r="M60" s="202">
        <v>0.13</v>
      </c>
      <c r="N60" s="202">
        <v>0.09</v>
      </c>
      <c r="O60" s="202">
        <v>0.1</v>
      </c>
      <c r="P60" s="202">
        <v>0.15</v>
      </c>
      <c r="Q60" s="202">
        <v>0.4</v>
      </c>
      <c r="R60" s="202">
        <v>1.32</v>
      </c>
      <c r="S60" s="202">
        <v>0.65</v>
      </c>
      <c r="T60" s="202">
        <v>1.62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2.06</v>
      </c>
      <c r="AD60" s="202">
        <v>0</v>
      </c>
      <c r="AE60" s="202">
        <v>0</v>
      </c>
      <c r="AF60" s="202">
        <v>0</v>
      </c>
      <c r="AG60" s="202">
        <v>41.92</v>
      </c>
      <c r="AH60" s="202">
        <v>0</v>
      </c>
      <c r="AI60" s="202">
        <v>0</v>
      </c>
      <c r="AJ60" s="202">
        <v>0</v>
      </c>
      <c r="AK60" s="202">
        <v>3.74</v>
      </c>
      <c r="AL60" s="202">
        <v>0</v>
      </c>
      <c r="AM60" s="202">
        <v>43.05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12.58</v>
      </c>
      <c r="AV60" s="202">
        <v>0.04</v>
      </c>
      <c r="AW60" s="202">
        <v>0.17</v>
      </c>
      <c r="AX60" s="202">
        <v>0.11</v>
      </c>
      <c r="AY60" s="202">
        <v>2.89</v>
      </c>
    </row>
    <row r="61" spans="1:51">
      <c r="A61" t="s">
        <v>103</v>
      </c>
      <c r="B61" s="202">
        <v>0</v>
      </c>
      <c r="C61" s="202">
        <v>0</v>
      </c>
      <c r="D61" s="202">
        <v>5.2</v>
      </c>
      <c r="E61" s="202">
        <v>0</v>
      </c>
      <c r="F61" s="202">
        <v>0</v>
      </c>
      <c r="G61" s="202">
        <v>8.35</v>
      </c>
      <c r="H61" s="202">
        <v>0</v>
      </c>
      <c r="I61" s="202">
        <v>0</v>
      </c>
      <c r="J61" s="202">
        <v>10.41</v>
      </c>
      <c r="K61" s="202">
        <v>2.95</v>
      </c>
      <c r="L61" s="202">
        <v>9.3800000000000008</v>
      </c>
      <c r="M61" s="202">
        <v>0.13</v>
      </c>
      <c r="N61" s="202">
        <v>0.09</v>
      </c>
      <c r="O61" s="202">
        <v>0.1</v>
      </c>
      <c r="P61" s="202">
        <v>0.15</v>
      </c>
      <c r="Q61" s="202">
        <v>0.4</v>
      </c>
      <c r="R61" s="202">
        <v>1.32</v>
      </c>
      <c r="S61" s="202">
        <v>0.65</v>
      </c>
      <c r="T61" s="202">
        <v>1.62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2.06</v>
      </c>
      <c r="AD61" s="202">
        <v>0</v>
      </c>
      <c r="AE61" s="202">
        <v>0</v>
      </c>
      <c r="AF61" s="202">
        <v>0</v>
      </c>
      <c r="AG61" s="202">
        <v>41.92</v>
      </c>
      <c r="AH61" s="202">
        <v>0</v>
      </c>
      <c r="AI61" s="202">
        <v>0</v>
      </c>
      <c r="AJ61" s="202">
        <v>0</v>
      </c>
      <c r="AK61" s="202">
        <v>3.74</v>
      </c>
      <c r="AL61" s="202">
        <v>0</v>
      </c>
      <c r="AM61" s="202">
        <v>43.05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12.58</v>
      </c>
      <c r="AV61" s="202">
        <v>0.04</v>
      </c>
      <c r="AW61" s="202">
        <v>0.17</v>
      </c>
      <c r="AX61" s="202">
        <v>0.11</v>
      </c>
      <c r="AY61" s="202">
        <v>2.89</v>
      </c>
    </row>
    <row r="62" spans="1:51">
      <c r="A62" t="s">
        <v>104</v>
      </c>
      <c r="B62" s="202">
        <v>0</v>
      </c>
      <c r="C62" s="202">
        <v>0</v>
      </c>
      <c r="D62" s="202">
        <v>5.2</v>
      </c>
      <c r="E62" s="202">
        <v>0</v>
      </c>
      <c r="F62" s="202">
        <v>0</v>
      </c>
      <c r="G62" s="202">
        <v>8.35</v>
      </c>
      <c r="H62" s="202">
        <v>0</v>
      </c>
      <c r="I62" s="202">
        <v>0</v>
      </c>
      <c r="J62" s="202">
        <v>10.41</v>
      </c>
      <c r="K62" s="202">
        <v>2.95</v>
      </c>
      <c r="L62" s="202">
        <v>9.3800000000000008</v>
      </c>
      <c r="M62" s="202">
        <v>0.13</v>
      </c>
      <c r="N62" s="202">
        <v>0.09</v>
      </c>
      <c r="O62" s="202">
        <v>0.1</v>
      </c>
      <c r="P62" s="202">
        <v>0.15</v>
      </c>
      <c r="Q62" s="202">
        <v>0.4</v>
      </c>
      <c r="R62" s="202">
        <v>1.32</v>
      </c>
      <c r="S62" s="202">
        <v>0.65</v>
      </c>
      <c r="T62" s="202">
        <v>1.62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2.06</v>
      </c>
      <c r="AD62" s="202">
        <v>0</v>
      </c>
      <c r="AE62" s="202">
        <v>0</v>
      </c>
      <c r="AF62" s="202">
        <v>0</v>
      </c>
      <c r="AG62" s="202">
        <v>41.92</v>
      </c>
      <c r="AH62" s="202">
        <v>0</v>
      </c>
      <c r="AI62" s="202">
        <v>0</v>
      </c>
      <c r="AJ62" s="202">
        <v>0</v>
      </c>
      <c r="AK62" s="202">
        <v>3.74</v>
      </c>
      <c r="AL62" s="202">
        <v>0</v>
      </c>
      <c r="AM62" s="202">
        <v>43.05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12.58</v>
      </c>
      <c r="AV62" s="202">
        <v>0.04</v>
      </c>
      <c r="AW62" s="202">
        <v>0.17</v>
      </c>
      <c r="AX62" s="202">
        <v>0.11</v>
      </c>
      <c r="AY62" s="202">
        <v>2.89</v>
      </c>
    </row>
    <row r="63" spans="1:51">
      <c r="A63" t="s">
        <v>105</v>
      </c>
      <c r="B63" s="202">
        <v>0</v>
      </c>
      <c r="C63" s="202">
        <v>0</v>
      </c>
      <c r="D63" s="202">
        <v>5.2</v>
      </c>
      <c r="E63" s="202">
        <v>0</v>
      </c>
      <c r="F63" s="202">
        <v>0</v>
      </c>
      <c r="G63" s="202">
        <v>8.35</v>
      </c>
      <c r="H63" s="202">
        <v>0</v>
      </c>
      <c r="I63" s="202">
        <v>0</v>
      </c>
      <c r="J63" s="202">
        <v>10.41</v>
      </c>
      <c r="K63" s="202">
        <v>2.95</v>
      </c>
      <c r="L63" s="202">
        <v>9.3800000000000008</v>
      </c>
      <c r="M63" s="202">
        <v>0.13</v>
      </c>
      <c r="N63" s="202">
        <v>0.09</v>
      </c>
      <c r="O63" s="202">
        <v>0.1</v>
      </c>
      <c r="P63" s="202">
        <v>0.15</v>
      </c>
      <c r="Q63" s="202">
        <v>0.4</v>
      </c>
      <c r="R63" s="202">
        <v>1.32</v>
      </c>
      <c r="S63" s="202">
        <v>0.65</v>
      </c>
      <c r="T63" s="202">
        <v>1.62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2.06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51.23</v>
      </c>
      <c r="AJ63" s="202">
        <v>0</v>
      </c>
      <c r="AK63" s="202">
        <v>4.3499999999999996</v>
      </c>
      <c r="AL63" s="202">
        <v>0</v>
      </c>
      <c r="AM63" s="202">
        <v>43.05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12.58</v>
      </c>
      <c r="AV63" s="202">
        <v>0.04</v>
      </c>
      <c r="AW63" s="202">
        <v>0.17</v>
      </c>
      <c r="AX63" s="202">
        <v>0.11</v>
      </c>
      <c r="AY63" s="202">
        <v>2.89</v>
      </c>
    </row>
    <row r="64" spans="1:51">
      <c r="A64" t="s">
        <v>106</v>
      </c>
      <c r="B64" s="202">
        <v>0</v>
      </c>
      <c r="C64" s="202">
        <v>0</v>
      </c>
      <c r="D64" s="202">
        <v>5.2</v>
      </c>
      <c r="E64" s="202">
        <v>0</v>
      </c>
      <c r="F64" s="202">
        <v>0</v>
      </c>
      <c r="G64" s="202">
        <v>8.35</v>
      </c>
      <c r="H64" s="202">
        <v>0</v>
      </c>
      <c r="I64" s="202">
        <v>0</v>
      </c>
      <c r="J64" s="202">
        <v>10.41</v>
      </c>
      <c r="K64" s="202">
        <v>2.95</v>
      </c>
      <c r="L64" s="202">
        <v>9.3800000000000008</v>
      </c>
      <c r="M64" s="202">
        <v>0.13</v>
      </c>
      <c r="N64" s="202">
        <v>0.09</v>
      </c>
      <c r="O64" s="202">
        <v>0.1</v>
      </c>
      <c r="P64" s="202">
        <v>0.15</v>
      </c>
      <c r="Q64" s="202">
        <v>0.4</v>
      </c>
      <c r="R64" s="202">
        <v>1.32</v>
      </c>
      <c r="S64" s="202">
        <v>0.65</v>
      </c>
      <c r="T64" s="202">
        <v>1.62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2.06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51.23</v>
      </c>
      <c r="AJ64" s="202">
        <v>0</v>
      </c>
      <c r="AK64" s="202">
        <v>4.3499999999999996</v>
      </c>
      <c r="AL64" s="202">
        <v>0</v>
      </c>
      <c r="AM64" s="202">
        <v>43.05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12.58</v>
      </c>
      <c r="AV64" s="202">
        <v>0.04</v>
      </c>
      <c r="AW64" s="202">
        <v>0.17</v>
      </c>
      <c r="AX64" s="202">
        <v>0.11</v>
      </c>
      <c r="AY64" s="202">
        <v>2.89</v>
      </c>
    </row>
    <row r="65" spans="1:51">
      <c r="A65" t="s">
        <v>107</v>
      </c>
      <c r="B65" s="202">
        <v>0</v>
      </c>
      <c r="C65" s="202">
        <v>0</v>
      </c>
      <c r="D65" s="202">
        <v>5.2</v>
      </c>
      <c r="E65" s="202">
        <v>0</v>
      </c>
      <c r="F65" s="202">
        <v>0</v>
      </c>
      <c r="G65" s="202">
        <v>8.35</v>
      </c>
      <c r="H65" s="202">
        <v>0</v>
      </c>
      <c r="I65" s="202">
        <v>0</v>
      </c>
      <c r="J65" s="202">
        <v>10.41</v>
      </c>
      <c r="K65" s="202">
        <v>2.95</v>
      </c>
      <c r="L65" s="202">
        <v>9.3800000000000008</v>
      </c>
      <c r="M65" s="202">
        <v>0.13</v>
      </c>
      <c r="N65" s="202">
        <v>0.09</v>
      </c>
      <c r="O65" s="202">
        <v>0.1</v>
      </c>
      <c r="P65" s="202">
        <v>0.15</v>
      </c>
      <c r="Q65" s="202">
        <v>0.4</v>
      </c>
      <c r="R65" s="202">
        <v>1.32</v>
      </c>
      <c r="S65" s="202">
        <v>0.65</v>
      </c>
      <c r="T65" s="202">
        <v>1.62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2.06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51.23</v>
      </c>
      <c r="AJ65" s="202">
        <v>0</v>
      </c>
      <c r="AK65" s="202">
        <v>4.3499999999999996</v>
      </c>
      <c r="AL65" s="202">
        <v>0</v>
      </c>
      <c r="AM65" s="202">
        <v>43.05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13.09</v>
      </c>
      <c r="AV65" s="202">
        <v>0.04</v>
      </c>
      <c r="AW65" s="202">
        <v>0.17</v>
      </c>
      <c r="AX65" s="202">
        <v>0.11</v>
      </c>
      <c r="AY65" s="202">
        <v>2.89</v>
      </c>
    </row>
    <row r="66" spans="1:51">
      <c r="A66" t="s">
        <v>108</v>
      </c>
      <c r="B66" s="202">
        <v>0</v>
      </c>
      <c r="C66" s="202">
        <v>0</v>
      </c>
      <c r="D66" s="202">
        <v>5.2</v>
      </c>
      <c r="E66" s="202">
        <v>0</v>
      </c>
      <c r="F66" s="202">
        <v>0</v>
      </c>
      <c r="G66" s="202">
        <v>8.35</v>
      </c>
      <c r="H66" s="202">
        <v>0</v>
      </c>
      <c r="I66" s="202">
        <v>0</v>
      </c>
      <c r="J66" s="202">
        <v>10.41</v>
      </c>
      <c r="K66" s="202">
        <v>2.95</v>
      </c>
      <c r="L66" s="202">
        <v>9.3800000000000008</v>
      </c>
      <c r="M66" s="202">
        <v>0.13</v>
      </c>
      <c r="N66" s="202">
        <v>0.09</v>
      </c>
      <c r="O66" s="202">
        <v>0.1</v>
      </c>
      <c r="P66" s="202">
        <v>0.15</v>
      </c>
      <c r="Q66" s="202">
        <v>0.4</v>
      </c>
      <c r="R66" s="202">
        <v>1.32</v>
      </c>
      <c r="S66" s="202">
        <v>0.65</v>
      </c>
      <c r="T66" s="202">
        <v>1.62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2.06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51.23</v>
      </c>
      <c r="AJ66" s="202">
        <v>0</v>
      </c>
      <c r="AK66" s="202">
        <v>4.3499999999999996</v>
      </c>
      <c r="AL66" s="202">
        <v>0</v>
      </c>
      <c r="AM66" s="202">
        <v>43.05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13.09</v>
      </c>
      <c r="AV66" s="202">
        <v>0.04</v>
      </c>
      <c r="AW66" s="202">
        <v>0.17</v>
      </c>
      <c r="AX66" s="202">
        <v>0.11</v>
      </c>
      <c r="AY66" s="202">
        <v>2.89</v>
      </c>
    </row>
    <row r="67" spans="1:51">
      <c r="A67" t="s">
        <v>109</v>
      </c>
      <c r="B67" s="202">
        <v>0</v>
      </c>
      <c r="C67" s="202">
        <v>0</v>
      </c>
      <c r="D67" s="202">
        <v>5.07</v>
      </c>
      <c r="E67" s="202">
        <v>0</v>
      </c>
      <c r="F67" s="202">
        <v>0</v>
      </c>
      <c r="G67" s="202">
        <v>8.35</v>
      </c>
      <c r="H67" s="202">
        <v>0</v>
      </c>
      <c r="I67" s="202">
        <v>0</v>
      </c>
      <c r="J67" s="202">
        <v>10.41</v>
      </c>
      <c r="K67" s="202">
        <v>2.95</v>
      </c>
      <c r="L67" s="202">
        <v>9.3800000000000008</v>
      </c>
      <c r="M67" s="202">
        <v>0.13</v>
      </c>
      <c r="N67" s="202">
        <v>0.09</v>
      </c>
      <c r="O67" s="202">
        <v>0.1</v>
      </c>
      <c r="P67" s="202">
        <v>0.15</v>
      </c>
      <c r="Q67" s="202">
        <v>0.4</v>
      </c>
      <c r="R67" s="202">
        <v>1.32</v>
      </c>
      <c r="S67" s="202">
        <v>0.65</v>
      </c>
      <c r="T67" s="202">
        <v>1.62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2.06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51.23</v>
      </c>
      <c r="AJ67" s="202">
        <v>0</v>
      </c>
      <c r="AK67" s="202">
        <v>4.3499999999999996</v>
      </c>
      <c r="AL67" s="202">
        <v>0</v>
      </c>
      <c r="AM67" s="202">
        <v>43.05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13.09</v>
      </c>
      <c r="AV67" s="202">
        <v>0.04</v>
      </c>
      <c r="AW67" s="202">
        <v>0.17</v>
      </c>
      <c r="AX67" s="202">
        <v>0.11</v>
      </c>
      <c r="AY67" s="202">
        <v>2.89</v>
      </c>
    </row>
    <row r="68" spans="1:51">
      <c r="A68" t="s">
        <v>110</v>
      </c>
      <c r="B68" s="202">
        <v>0</v>
      </c>
      <c r="C68" s="202">
        <v>0</v>
      </c>
      <c r="D68" s="202">
        <v>5.07</v>
      </c>
      <c r="E68" s="202">
        <v>0</v>
      </c>
      <c r="F68" s="202">
        <v>0</v>
      </c>
      <c r="G68" s="202">
        <v>8.35</v>
      </c>
      <c r="H68" s="202">
        <v>0</v>
      </c>
      <c r="I68" s="202">
        <v>0</v>
      </c>
      <c r="J68" s="202">
        <v>10.41</v>
      </c>
      <c r="K68" s="202">
        <v>2.95</v>
      </c>
      <c r="L68" s="202">
        <v>9.3800000000000008</v>
      </c>
      <c r="M68" s="202">
        <v>0.13</v>
      </c>
      <c r="N68" s="202">
        <v>0.09</v>
      </c>
      <c r="O68" s="202">
        <v>0.1</v>
      </c>
      <c r="P68" s="202">
        <v>0.15</v>
      </c>
      <c r="Q68" s="202">
        <v>0.4</v>
      </c>
      <c r="R68" s="202">
        <v>1.32</v>
      </c>
      <c r="S68" s="202">
        <v>0.65</v>
      </c>
      <c r="T68" s="202">
        <v>1.62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2.06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51.23</v>
      </c>
      <c r="AJ68" s="202">
        <v>0</v>
      </c>
      <c r="AK68" s="202">
        <v>4.3499999999999996</v>
      </c>
      <c r="AL68" s="202">
        <v>0</v>
      </c>
      <c r="AM68" s="202">
        <v>43.05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13.09</v>
      </c>
      <c r="AV68" s="202">
        <v>0.04</v>
      </c>
      <c r="AW68" s="202">
        <v>0.17</v>
      </c>
      <c r="AX68" s="202">
        <v>0.11</v>
      </c>
      <c r="AY68" s="202">
        <v>2.89</v>
      </c>
    </row>
    <row r="69" spans="1:51">
      <c r="A69" t="s">
        <v>111</v>
      </c>
      <c r="B69" s="202">
        <v>0</v>
      </c>
      <c r="C69" s="202">
        <v>0</v>
      </c>
      <c r="D69" s="202">
        <v>5.07</v>
      </c>
      <c r="E69" s="202">
        <v>0</v>
      </c>
      <c r="F69" s="202">
        <v>0</v>
      </c>
      <c r="G69" s="202">
        <v>8.35</v>
      </c>
      <c r="H69" s="202">
        <v>0</v>
      </c>
      <c r="I69" s="202">
        <v>0</v>
      </c>
      <c r="J69" s="202">
        <v>10.41</v>
      </c>
      <c r="K69" s="202">
        <v>2.95</v>
      </c>
      <c r="L69" s="202">
        <v>9.3800000000000008</v>
      </c>
      <c r="M69" s="202">
        <v>0.13</v>
      </c>
      <c r="N69" s="202">
        <v>0.09</v>
      </c>
      <c r="O69" s="202">
        <v>0.1</v>
      </c>
      <c r="P69" s="202">
        <v>0.15</v>
      </c>
      <c r="Q69" s="202">
        <v>0.4</v>
      </c>
      <c r="R69" s="202">
        <v>1.32</v>
      </c>
      <c r="S69" s="202">
        <v>0.65</v>
      </c>
      <c r="T69" s="202">
        <v>1.62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2.06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51.23</v>
      </c>
      <c r="AJ69" s="202">
        <v>0</v>
      </c>
      <c r="AK69" s="202">
        <v>4.3499999999999996</v>
      </c>
      <c r="AL69" s="202">
        <v>0</v>
      </c>
      <c r="AM69" s="202">
        <v>43.05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12.84</v>
      </c>
      <c r="AV69" s="202">
        <v>0.04</v>
      </c>
      <c r="AW69" s="202">
        <v>0.17</v>
      </c>
      <c r="AX69" s="202">
        <v>0.11</v>
      </c>
      <c r="AY69" s="202">
        <v>2.89</v>
      </c>
    </row>
    <row r="70" spans="1:51">
      <c r="A70" t="s">
        <v>112</v>
      </c>
      <c r="B70" s="202">
        <v>0</v>
      </c>
      <c r="C70" s="202">
        <v>0</v>
      </c>
      <c r="D70" s="202">
        <v>5.07</v>
      </c>
      <c r="E70" s="202">
        <v>0</v>
      </c>
      <c r="F70" s="202">
        <v>0</v>
      </c>
      <c r="G70" s="202">
        <v>8.35</v>
      </c>
      <c r="H70" s="202">
        <v>0</v>
      </c>
      <c r="I70" s="202">
        <v>0</v>
      </c>
      <c r="J70" s="202">
        <v>10.41</v>
      </c>
      <c r="K70" s="202">
        <v>2.95</v>
      </c>
      <c r="L70" s="202">
        <v>9.3800000000000008</v>
      </c>
      <c r="M70" s="202">
        <v>0.13</v>
      </c>
      <c r="N70" s="202">
        <v>0.09</v>
      </c>
      <c r="O70" s="202">
        <v>0.1</v>
      </c>
      <c r="P70" s="202">
        <v>0.15</v>
      </c>
      <c r="Q70" s="202">
        <v>0.4</v>
      </c>
      <c r="R70" s="202">
        <v>1.32</v>
      </c>
      <c r="S70" s="202">
        <v>0.65</v>
      </c>
      <c r="T70" s="202">
        <v>1.62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2.06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51.23</v>
      </c>
      <c r="AJ70" s="202">
        <v>0</v>
      </c>
      <c r="AK70" s="202">
        <v>4.3499999999999996</v>
      </c>
      <c r="AL70" s="202">
        <v>0</v>
      </c>
      <c r="AM70" s="202">
        <v>43.05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12.84</v>
      </c>
      <c r="AV70" s="202">
        <v>0.04</v>
      </c>
      <c r="AW70" s="202">
        <v>0.17</v>
      </c>
      <c r="AX70" s="202">
        <v>0.11</v>
      </c>
      <c r="AY70" s="202">
        <v>2.89</v>
      </c>
    </row>
    <row r="71" spans="1:51">
      <c r="A71" t="s">
        <v>113</v>
      </c>
      <c r="B71" s="202">
        <v>0</v>
      </c>
      <c r="C71" s="202">
        <v>0</v>
      </c>
      <c r="D71" s="202">
        <v>5.07</v>
      </c>
      <c r="E71" s="202">
        <v>0</v>
      </c>
      <c r="F71" s="202">
        <v>0</v>
      </c>
      <c r="G71" s="202">
        <v>8.35</v>
      </c>
      <c r="H71" s="202">
        <v>0</v>
      </c>
      <c r="I71" s="202">
        <v>0</v>
      </c>
      <c r="J71" s="202">
        <v>10.41</v>
      </c>
      <c r="K71" s="202">
        <v>2.95</v>
      </c>
      <c r="L71" s="202">
        <v>9.3800000000000008</v>
      </c>
      <c r="M71" s="202">
        <v>0.13</v>
      </c>
      <c r="N71" s="202">
        <v>0.09</v>
      </c>
      <c r="O71" s="202">
        <v>0.1</v>
      </c>
      <c r="P71" s="202">
        <v>0.15</v>
      </c>
      <c r="Q71" s="202">
        <v>0.4</v>
      </c>
      <c r="R71" s="202">
        <v>1.32</v>
      </c>
      <c r="S71" s="202">
        <v>0.65</v>
      </c>
      <c r="T71" s="202">
        <v>1.62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2.06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51.23</v>
      </c>
      <c r="AJ71" s="202">
        <v>0</v>
      </c>
      <c r="AK71" s="202">
        <v>4.3499999999999996</v>
      </c>
      <c r="AL71" s="202">
        <v>0</v>
      </c>
      <c r="AM71" s="202">
        <v>43.05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12.84</v>
      </c>
      <c r="AV71" s="202">
        <v>0.04</v>
      </c>
      <c r="AW71" s="202">
        <v>0.17</v>
      </c>
      <c r="AX71" s="202">
        <v>0.11</v>
      </c>
      <c r="AY71" s="202">
        <v>2.89</v>
      </c>
    </row>
    <row r="72" spans="1:51">
      <c r="A72" t="s">
        <v>114</v>
      </c>
      <c r="B72" s="202">
        <v>0</v>
      </c>
      <c r="C72" s="202">
        <v>0</v>
      </c>
      <c r="D72" s="202">
        <v>5.07</v>
      </c>
      <c r="E72" s="202">
        <v>0</v>
      </c>
      <c r="F72" s="202">
        <v>0</v>
      </c>
      <c r="G72" s="202">
        <v>8.35</v>
      </c>
      <c r="H72" s="202">
        <v>0</v>
      </c>
      <c r="I72" s="202">
        <v>0</v>
      </c>
      <c r="J72" s="202">
        <v>10.41</v>
      </c>
      <c r="K72" s="202">
        <v>2.95</v>
      </c>
      <c r="L72" s="202">
        <v>9.3800000000000008</v>
      </c>
      <c r="M72" s="202">
        <v>0.13</v>
      </c>
      <c r="N72" s="202">
        <v>0.09</v>
      </c>
      <c r="O72" s="202">
        <v>0.1</v>
      </c>
      <c r="P72" s="202">
        <v>0.15</v>
      </c>
      <c r="Q72" s="202">
        <v>0.4</v>
      </c>
      <c r="R72" s="202">
        <v>1.32</v>
      </c>
      <c r="S72" s="202">
        <v>0.65</v>
      </c>
      <c r="T72" s="202">
        <v>1.62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2.06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51.23</v>
      </c>
      <c r="AJ72" s="202">
        <v>0</v>
      </c>
      <c r="AK72" s="202">
        <v>4.3499999999999996</v>
      </c>
      <c r="AL72" s="202">
        <v>0</v>
      </c>
      <c r="AM72" s="202">
        <v>43.05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12.84</v>
      </c>
      <c r="AV72" s="202">
        <v>0.04</v>
      </c>
      <c r="AW72" s="202">
        <v>0.17</v>
      </c>
      <c r="AX72" s="202">
        <v>0.11</v>
      </c>
      <c r="AY72" s="202">
        <v>2.89</v>
      </c>
    </row>
    <row r="73" spans="1:51">
      <c r="A73" t="s">
        <v>115</v>
      </c>
      <c r="B73" s="202">
        <v>0</v>
      </c>
      <c r="C73" s="202">
        <v>0</v>
      </c>
      <c r="D73" s="202">
        <v>5.07</v>
      </c>
      <c r="E73" s="202">
        <v>0</v>
      </c>
      <c r="F73" s="202">
        <v>0</v>
      </c>
      <c r="G73" s="202">
        <v>8.35</v>
      </c>
      <c r="H73" s="202">
        <v>0</v>
      </c>
      <c r="I73" s="202">
        <v>0</v>
      </c>
      <c r="J73" s="202">
        <v>10.41</v>
      </c>
      <c r="K73" s="202">
        <v>2.95</v>
      </c>
      <c r="L73" s="202">
        <v>9.3800000000000008</v>
      </c>
      <c r="M73" s="202">
        <v>0.13</v>
      </c>
      <c r="N73" s="202">
        <v>0.09</v>
      </c>
      <c r="O73" s="202">
        <v>0.1</v>
      </c>
      <c r="P73" s="202">
        <v>0.15</v>
      </c>
      <c r="Q73" s="202">
        <v>0.4</v>
      </c>
      <c r="R73" s="202">
        <v>1.32</v>
      </c>
      <c r="S73" s="202">
        <v>0.65</v>
      </c>
      <c r="T73" s="202">
        <v>1.62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2.06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51.23</v>
      </c>
      <c r="AJ73" s="202">
        <v>0</v>
      </c>
      <c r="AK73" s="202">
        <v>3.74</v>
      </c>
      <c r="AL73" s="202">
        <v>0</v>
      </c>
      <c r="AM73" s="202">
        <v>43.05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12.84</v>
      </c>
      <c r="AV73" s="202">
        <v>0.04</v>
      </c>
      <c r="AW73" s="202">
        <v>0.17</v>
      </c>
      <c r="AX73" s="202">
        <v>0.11</v>
      </c>
      <c r="AY73" s="202">
        <v>2.89</v>
      </c>
    </row>
    <row r="74" spans="1:51">
      <c r="A74" t="s">
        <v>116</v>
      </c>
      <c r="B74" s="202">
        <v>0</v>
      </c>
      <c r="C74" s="202">
        <v>0</v>
      </c>
      <c r="D74" s="202">
        <v>5.07</v>
      </c>
      <c r="E74" s="202">
        <v>0</v>
      </c>
      <c r="F74" s="202">
        <v>0</v>
      </c>
      <c r="G74" s="202">
        <v>8.35</v>
      </c>
      <c r="H74" s="202">
        <v>0</v>
      </c>
      <c r="I74" s="202">
        <v>0</v>
      </c>
      <c r="J74" s="202">
        <v>10.41</v>
      </c>
      <c r="K74" s="202">
        <v>2.95</v>
      </c>
      <c r="L74" s="202">
        <v>9.3800000000000008</v>
      </c>
      <c r="M74" s="202">
        <v>0.13</v>
      </c>
      <c r="N74" s="202">
        <v>0.09</v>
      </c>
      <c r="O74" s="202">
        <v>0.1</v>
      </c>
      <c r="P74" s="202">
        <v>0.15</v>
      </c>
      <c r="Q74" s="202">
        <v>0.4</v>
      </c>
      <c r="R74" s="202">
        <v>1.32</v>
      </c>
      <c r="S74" s="202">
        <v>0.65</v>
      </c>
      <c r="T74" s="202">
        <v>1.62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2.06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51.23</v>
      </c>
      <c r="AJ74" s="202">
        <v>0</v>
      </c>
      <c r="AK74" s="202">
        <v>3.74</v>
      </c>
      <c r="AL74" s="202">
        <v>0</v>
      </c>
      <c r="AM74" s="202">
        <v>43.05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12.84</v>
      </c>
      <c r="AV74" s="202">
        <v>0.04</v>
      </c>
      <c r="AW74" s="202">
        <v>0.17</v>
      </c>
      <c r="AX74" s="202">
        <v>0.11</v>
      </c>
      <c r="AY74" s="202">
        <v>2.89</v>
      </c>
    </row>
    <row r="75" spans="1:51">
      <c r="A75" t="s">
        <v>117</v>
      </c>
      <c r="B75" s="202">
        <v>0</v>
      </c>
      <c r="C75" s="202">
        <v>0</v>
      </c>
      <c r="D75" s="202">
        <v>5.14</v>
      </c>
      <c r="E75" s="202">
        <v>0</v>
      </c>
      <c r="F75" s="202">
        <v>0</v>
      </c>
      <c r="G75" s="202">
        <v>8.34</v>
      </c>
      <c r="H75" s="202">
        <v>0</v>
      </c>
      <c r="I75" s="202">
        <v>0</v>
      </c>
      <c r="J75" s="202">
        <v>10.24</v>
      </c>
      <c r="K75" s="202">
        <v>2.95</v>
      </c>
      <c r="L75" s="202">
        <v>9.3800000000000008</v>
      </c>
      <c r="M75" s="202">
        <v>0.13</v>
      </c>
      <c r="N75" s="202">
        <v>0.09</v>
      </c>
      <c r="O75" s="202">
        <v>0.1</v>
      </c>
      <c r="P75" s="202">
        <v>0.15</v>
      </c>
      <c r="Q75" s="202">
        <v>0.4</v>
      </c>
      <c r="R75" s="202">
        <v>1.32</v>
      </c>
      <c r="S75" s="202">
        <v>0.65</v>
      </c>
      <c r="T75" s="202">
        <v>1.62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2.06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51.23</v>
      </c>
      <c r="AJ75" s="202">
        <v>0</v>
      </c>
      <c r="AK75" s="202">
        <v>3.74</v>
      </c>
      <c r="AL75" s="202">
        <v>0</v>
      </c>
      <c r="AM75" s="202">
        <v>43.78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12.84</v>
      </c>
      <c r="AV75" s="202">
        <v>0.04</v>
      </c>
      <c r="AW75" s="202">
        <v>0.17</v>
      </c>
      <c r="AX75" s="202">
        <v>0.11</v>
      </c>
      <c r="AY75" s="202">
        <v>2.89</v>
      </c>
    </row>
    <row r="76" spans="1:51">
      <c r="A76" t="s">
        <v>118</v>
      </c>
      <c r="B76" s="202">
        <v>0</v>
      </c>
      <c r="C76" s="202">
        <v>0</v>
      </c>
      <c r="D76" s="202">
        <v>5.14</v>
      </c>
      <c r="E76" s="202">
        <v>0</v>
      </c>
      <c r="F76" s="202">
        <v>0</v>
      </c>
      <c r="G76" s="202">
        <v>8.34</v>
      </c>
      <c r="H76" s="202">
        <v>0</v>
      </c>
      <c r="I76" s="202">
        <v>0</v>
      </c>
      <c r="J76" s="202">
        <v>10.24</v>
      </c>
      <c r="K76" s="202">
        <v>2.95</v>
      </c>
      <c r="L76" s="202">
        <v>9.3800000000000008</v>
      </c>
      <c r="M76" s="202">
        <v>0.13</v>
      </c>
      <c r="N76" s="202">
        <v>0.09</v>
      </c>
      <c r="O76" s="202">
        <v>0.1</v>
      </c>
      <c r="P76" s="202">
        <v>0.15</v>
      </c>
      <c r="Q76" s="202">
        <v>0.4</v>
      </c>
      <c r="R76" s="202">
        <v>1.32</v>
      </c>
      <c r="S76" s="202">
        <v>0.65</v>
      </c>
      <c r="T76" s="202">
        <v>1.62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51.23</v>
      </c>
      <c r="AJ76" s="202">
        <v>0</v>
      </c>
      <c r="AK76" s="202">
        <v>3.74</v>
      </c>
      <c r="AL76" s="202">
        <v>0</v>
      </c>
      <c r="AM76" s="202">
        <v>43.78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12.84</v>
      </c>
      <c r="AV76" s="202">
        <v>0.09</v>
      </c>
      <c r="AW76" s="202">
        <v>0.17</v>
      </c>
      <c r="AX76" s="202">
        <v>0.11</v>
      </c>
      <c r="AY76" s="202">
        <v>2.89</v>
      </c>
    </row>
    <row r="77" spans="1:51">
      <c r="A77" t="s">
        <v>119</v>
      </c>
      <c r="B77" s="202">
        <v>0</v>
      </c>
      <c r="C77" s="202">
        <v>0</v>
      </c>
      <c r="D77" s="202">
        <v>5.14</v>
      </c>
      <c r="E77" s="202">
        <v>0</v>
      </c>
      <c r="F77" s="202">
        <v>0</v>
      </c>
      <c r="G77" s="202">
        <v>8.34</v>
      </c>
      <c r="H77" s="202">
        <v>0</v>
      </c>
      <c r="I77" s="202">
        <v>0</v>
      </c>
      <c r="J77" s="202">
        <v>10.24</v>
      </c>
      <c r="K77" s="202">
        <v>2.95</v>
      </c>
      <c r="L77" s="202">
        <v>9.3800000000000008</v>
      </c>
      <c r="M77" s="202">
        <v>0.13</v>
      </c>
      <c r="N77" s="202">
        <v>0.09</v>
      </c>
      <c r="O77" s="202">
        <v>0.1</v>
      </c>
      <c r="P77" s="202">
        <v>0.15</v>
      </c>
      <c r="Q77" s="202">
        <v>0.4</v>
      </c>
      <c r="R77" s="202">
        <v>1.32</v>
      </c>
      <c r="S77" s="202">
        <v>0.65</v>
      </c>
      <c r="T77" s="202">
        <v>1.62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51.23</v>
      </c>
      <c r="AJ77" s="202">
        <v>0</v>
      </c>
      <c r="AK77" s="202">
        <v>3.74</v>
      </c>
      <c r="AL77" s="202">
        <v>0</v>
      </c>
      <c r="AM77" s="202">
        <v>43.78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16.68</v>
      </c>
      <c r="AV77" s="202">
        <v>0.09</v>
      </c>
      <c r="AW77" s="202">
        <v>0.17</v>
      </c>
      <c r="AX77" s="202">
        <v>0.11</v>
      </c>
      <c r="AY77" s="202">
        <v>2.89</v>
      </c>
    </row>
    <row r="78" spans="1:51">
      <c r="A78" t="s">
        <v>120</v>
      </c>
      <c r="B78" s="202">
        <v>0</v>
      </c>
      <c r="C78" s="202">
        <v>0</v>
      </c>
      <c r="D78" s="202">
        <v>5.18</v>
      </c>
      <c r="E78" s="202">
        <v>0</v>
      </c>
      <c r="F78" s="202">
        <v>0</v>
      </c>
      <c r="G78" s="202">
        <v>8.34</v>
      </c>
      <c r="H78" s="202">
        <v>0</v>
      </c>
      <c r="I78" s="202">
        <v>0</v>
      </c>
      <c r="J78" s="202">
        <v>10.24</v>
      </c>
      <c r="K78" s="202">
        <v>2.95</v>
      </c>
      <c r="L78" s="202">
        <v>9.3800000000000008</v>
      </c>
      <c r="M78" s="202">
        <v>0.13</v>
      </c>
      <c r="N78" s="202">
        <v>0.09</v>
      </c>
      <c r="O78" s="202">
        <v>0.1</v>
      </c>
      <c r="P78" s="202">
        <v>0.15</v>
      </c>
      <c r="Q78" s="202">
        <v>0.4</v>
      </c>
      <c r="R78" s="202">
        <v>1.32</v>
      </c>
      <c r="S78" s="202">
        <v>0.65</v>
      </c>
      <c r="T78" s="202">
        <v>1.62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51.23</v>
      </c>
      <c r="AJ78" s="202">
        <v>0</v>
      </c>
      <c r="AK78" s="202">
        <v>3.74</v>
      </c>
      <c r="AL78" s="202">
        <v>0</v>
      </c>
      <c r="AM78" s="202">
        <v>43.78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16.68</v>
      </c>
      <c r="AV78" s="202">
        <v>0.13</v>
      </c>
      <c r="AW78" s="202">
        <v>0.17</v>
      </c>
      <c r="AX78" s="202">
        <v>0.11</v>
      </c>
      <c r="AY78" s="202">
        <v>0.12</v>
      </c>
    </row>
    <row r="79" spans="1:51">
      <c r="A79" t="s">
        <v>121</v>
      </c>
      <c r="B79" s="202">
        <v>0</v>
      </c>
      <c r="C79" s="202">
        <v>0</v>
      </c>
      <c r="D79" s="202">
        <v>5.2</v>
      </c>
      <c r="E79" s="202">
        <v>0</v>
      </c>
      <c r="F79" s="202">
        <v>0</v>
      </c>
      <c r="G79" s="202">
        <v>8.34</v>
      </c>
      <c r="H79" s="202">
        <v>0</v>
      </c>
      <c r="I79" s="202">
        <v>0</v>
      </c>
      <c r="J79" s="202">
        <v>10.24</v>
      </c>
      <c r="K79" s="202">
        <v>2.95</v>
      </c>
      <c r="L79" s="202">
        <v>9.3800000000000008</v>
      </c>
      <c r="M79" s="202">
        <v>0.13</v>
      </c>
      <c r="N79" s="202">
        <v>0.09</v>
      </c>
      <c r="O79" s="202">
        <v>0.1</v>
      </c>
      <c r="P79" s="202">
        <v>0.15</v>
      </c>
      <c r="Q79" s="202">
        <v>0.4</v>
      </c>
      <c r="R79" s="202">
        <v>1.28</v>
      </c>
      <c r="S79" s="202">
        <v>0.65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51.23</v>
      </c>
      <c r="AJ79" s="202">
        <v>0</v>
      </c>
      <c r="AK79" s="202">
        <v>4.3499999999999996</v>
      </c>
      <c r="AL79" s="202">
        <v>0</v>
      </c>
      <c r="AM79" s="202">
        <v>43.78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16.68</v>
      </c>
      <c r="AV79" s="202">
        <v>0.13</v>
      </c>
      <c r="AW79" s="202">
        <v>0.17</v>
      </c>
      <c r="AX79" s="202">
        <v>0.11</v>
      </c>
      <c r="AY79" s="202">
        <v>0.12</v>
      </c>
    </row>
    <row r="80" spans="1:51">
      <c r="A80" t="s">
        <v>122</v>
      </c>
      <c r="B80" s="202">
        <v>0</v>
      </c>
      <c r="C80" s="202">
        <v>0</v>
      </c>
      <c r="D80" s="202">
        <v>5.2</v>
      </c>
      <c r="E80" s="202">
        <v>0</v>
      </c>
      <c r="F80" s="202">
        <v>0</v>
      </c>
      <c r="G80" s="202">
        <v>8.34</v>
      </c>
      <c r="H80" s="202">
        <v>0</v>
      </c>
      <c r="I80" s="202">
        <v>0</v>
      </c>
      <c r="J80" s="202">
        <v>10.24</v>
      </c>
      <c r="K80" s="202">
        <v>2.75</v>
      </c>
      <c r="L80" s="202">
        <v>9.2799999999999994</v>
      </c>
      <c r="M80" s="202">
        <v>0.13</v>
      </c>
      <c r="N80" s="202">
        <v>0.09</v>
      </c>
      <c r="O80" s="202">
        <v>0.1</v>
      </c>
      <c r="P80" s="202">
        <v>0.15</v>
      </c>
      <c r="Q80" s="202">
        <v>0.39</v>
      </c>
      <c r="R80" s="202">
        <v>1.28</v>
      </c>
      <c r="S80" s="202">
        <v>0.64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51.23</v>
      </c>
      <c r="AJ80" s="202">
        <v>0</v>
      </c>
      <c r="AK80" s="202">
        <v>4.3499999999999996</v>
      </c>
      <c r="AL80" s="202">
        <v>0</v>
      </c>
      <c r="AM80" s="202">
        <v>43.78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16.68</v>
      </c>
      <c r="AV80" s="202">
        <v>0.13</v>
      </c>
      <c r="AW80" s="202">
        <v>0.17</v>
      </c>
      <c r="AX80" s="202">
        <v>0.11</v>
      </c>
      <c r="AY80" s="202">
        <v>0.12</v>
      </c>
    </row>
    <row r="81" spans="1:51">
      <c r="A81" t="s">
        <v>123</v>
      </c>
      <c r="B81" s="202">
        <v>0</v>
      </c>
      <c r="C81" s="202">
        <v>0</v>
      </c>
      <c r="D81" s="202">
        <v>5.2</v>
      </c>
      <c r="E81" s="202">
        <v>0</v>
      </c>
      <c r="F81" s="202">
        <v>0</v>
      </c>
      <c r="G81" s="202">
        <v>8.34</v>
      </c>
      <c r="H81" s="202">
        <v>0</v>
      </c>
      <c r="I81" s="202">
        <v>0</v>
      </c>
      <c r="J81" s="202">
        <v>10.24</v>
      </c>
      <c r="K81" s="202">
        <v>2.75</v>
      </c>
      <c r="L81" s="202">
        <v>9.2799999999999994</v>
      </c>
      <c r="M81" s="202">
        <v>0.13</v>
      </c>
      <c r="N81" s="202">
        <v>0.09</v>
      </c>
      <c r="O81" s="202">
        <v>0.1</v>
      </c>
      <c r="P81" s="202">
        <v>0.15</v>
      </c>
      <c r="Q81" s="202">
        <v>0.39</v>
      </c>
      <c r="R81" s="202">
        <v>1.28</v>
      </c>
      <c r="S81" s="202">
        <v>0.64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51.23</v>
      </c>
      <c r="AJ81" s="202">
        <v>0</v>
      </c>
      <c r="AK81" s="202">
        <v>4.3499999999999996</v>
      </c>
      <c r="AL81" s="202">
        <v>0</v>
      </c>
      <c r="AM81" s="202">
        <v>43.78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16.68</v>
      </c>
      <c r="AV81" s="202">
        <v>0.13</v>
      </c>
      <c r="AW81" s="202">
        <v>0.17</v>
      </c>
      <c r="AX81" s="202">
        <v>0.11</v>
      </c>
      <c r="AY81" s="202">
        <v>0.12</v>
      </c>
    </row>
    <row r="82" spans="1:51">
      <c r="A82" t="s">
        <v>124</v>
      </c>
      <c r="B82" s="202">
        <v>0</v>
      </c>
      <c r="C82" s="202">
        <v>0</v>
      </c>
      <c r="D82" s="202">
        <v>5.2</v>
      </c>
      <c r="E82" s="202">
        <v>0</v>
      </c>
      <c r="F82" s="202">
        <v>0</v>
      </c>
      <c r="G82" s="202">
        <v>8.34</v>
      </c>
      <c r="H82" s="202">
        <v>0</v>
      </c>
      <c r="I82" s="202">
        <v>0</v>
      </c>
      <c r="J82" s="202">
        <v>10.24</v>
      </c>
      <c r="K82" s="202">
        <v>2.75</v>
      </c>
      <c r="L82" s="202">
        <v>9.2799999999999994</v>
      </c>
      <c r="M82" s="202">
        <v>0.13</v>
      </c>
      <c r="N82" s="202">
        <v>0.09</v>
      </c>
      <c r="O82" s="202">
        <v>0.1</v>
      </c>
      <c r="P82" s="202">
        <v>0.15</v>
      </c>
      <c r="Q82" s="202">
        <v>0.39</v>
      </c>
      <c r="R82" s="202">
        <v>1.28</v>
      </c>
      <c r="S82" s="202">
        <v>0.64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51.23</v>
      </c>
      <c r="AJ82" s="202">
        <v>0</v>
      </c>
      <c r="AK82" s="202">
        <v>4.3499999999999996</v>
      </c>
      <c r="AL82" s="202">
        <v>0</v>
      </c>
      <c r="AM82" s="202">
        <v>43.78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16.68</v>
      </c>
      <c r="AV82" s="202">
        <v>0.13</v>
      </c>
      <c r="AW82" s="202">
        <v>0.17</v>
      </c>
      <c r="AX82" s="202">
        <v>0.11</v>
      </c>
      <c r="AY82" s="202">
        <v>0.12</v>
      </c>
    </row>
    <row r="83" spans="1:51">
      <c r="A83" t="s">
        <v>125</v>
      </c>
      <c r="B83" s="202">
        <v>0</v>
      </c>
      <c r="C83" s="202">
        <v>0</v>
      </c>
      <c r="D83" s="202">
        <v>5.2</v>
      </c>
      <c r="E83" s="202">
        <v>0</v>
      </c>
      <c r="F83" s="202">
        <v>0</v>
      </c>
      <c r="G83" s="202">
        <v>8.34</v>
      </c>
      <c r="H83" s="202">
        <v>0</v>
      </c>
      <c r="I83" s="202">
        <v>0</v>
      </c>
      <c r="J83" s="202">
        <v>10.24</v>
      </c>
      <c r="K83" s="202">
        <v>2.75</v>
      </c>
      <c r="L83" s="202">
        <v>9.2799999999999994</v>
      </c>
      <c r="M83" s="202">
        <v>0.13</v>
      </c>
      <c r="N83" s="202">
        <v>0.09</v>
      </c>
      <c r="O83" s="202">
        <v>0.1</v>
      </c>
      <c r="P83" s="202">
        <v>0.15</v>
      </c>
      <c r="Q83" s="202">
        <v>0.39</v>
      </c>
      <c r="R83" s="202">
        <v>1.28</v>
      </c>
      <c r="S83" s="202">
        <v>0.64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51.23</v>
      </c>
      <c r="AJ83" s="202">
        <v>0</v>
      </c>
      <c r="AK83" s="202">
        <v>4.3499999999999996</v>
      </c>
      <c r="AL83" s="202">
        <v>0</v>
      </c>
      <c r="AM83" s="202">
        <v>43.78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16.68</v>
      </c>
      <c r="AV83" s="202">
        <v>0.13</v>
      </c>
      <c r="AW83" s="202">
        <v>0.17</v>
      </c>
      <c r="AX83" s="202">
        <v>0.11</v>
      </c>
      <c r="AY83" s="202">
        <v>0.12</v>
      </c>
    </row>
    <row r="84" spans="1:51">
      <c r="A84" t="s">
        <v>126</v>
      </c>
      <c r="B84" s="202">
        <v>0</v>
      </c>
      <c r="C84" s="202">
        <v>0</v>
      </c>
      <c r="D84" s="202">
        <v>5.2</v>
      </c>
      <c r="E84" s="202">
        <v>0</v>
      </c>
      <c r="F84" s="202">
        <v>0</v>
      </c>
      <c r="G84" s="202">
        <v>8.34</v>
      </c>
      <c r="H84" s="202">
        <v>0</v>
      </c>
      <c r="I84" s="202">
        <v>0</v>
      </c>
      <c r="J84" s="202">
        <v>10.24</v>
      </c>
      <c r="K84" s="202">
        <v>2.75</v>
      </c>
      <c r="L84" s="202">
        <v>9.2799999999999994</v>
      </c>
      <c r="M84" s="202">
        <v>0.13</v>
      </c>
      <c r="N84" s="202">
        <v>0.09</v>
      </c>
      <c r="O84" s="202">
        <v>0.1</v>
      </c>
      <c r="P84" s="202">
        <v>0.15</v>
      </c>
      <c r="Q84" s="202">
        <v>0.39</v>
      </c>
      <c r="R84" s="202">
        <v>1.28</v>
      </c>
      <c r="S84" s="202">
        <v>0.64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51.23</v>
      </c>
      <c r="AJ84" s="202">
        <v>0</v>
      </c>
      <c r="AK84" s="202">
        <v>4.3499999999999996</v>
      </c>
      <c r="AL84" s="202">
        <v>0</v>
      </c>
      <c r="AM84" s="202">
        <v>43.78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16.68</v>
      </c>
      <c r="AV84" s="202">
        <v>0.13</v>
      </c>
      <c r="AW84" s="202">
        <v>0.17</v>
      </c>
      <c r="AX84" s="202">
        <v>0.11</v>
      </c>
      <c r="AY84" s="202">
        <v>0.19</v>
      </c>
    </row>
    <row r="85" spans="1:51">
      <c r="A85" t="s">
        <v>127</v>
      </c>
      <c r="B85" s="202">
        <v>0</v>
      </c>
      <c r="C85" s="202">
        <v>0</v>
      </c>
      <c r="D85" s="202">
        <v>5.2</v>
      </c>
      <c r="E85" s="202">
        <v>0</v>
      </c>
      <c r="F85" s="202">
        <v>0</v>
      </c>
      <c r="G85" s="202">
        <v>8.34</v>
      </c>
      <c r="H85" s="202">
        <v>0</v>
      </c>
      <c r="I85" s="202">
        <v>0</v>
      </c>
      <c r="J85" s="202">
        <v>10.24</v>
      </c>
      <c r="K85" s="202">
        <v>2.75</v>
      </c>
      <c r="L85" s="202">
        <v>9.2799999999999994</v>
      </c>
      <c r="M85" s="202">
        <v>0.13</v>
      </c>
      <c r="N85" s="202">
        <v>0.09</v>
      </c>
      <c r="O85" s="202">
        <v>0.1</v>
      </c>
      <c r="P85" s="202">
        <v>0.15</v>
      </c>
      <c r="Q85" s="202">
        <v>0.39</v>
      </c>
      <c r="R85" s="202">
        <v>1.28</v>
      </c>
      <c r="S85" s="202">
        <v>0.64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51.23</v>
      </c>
      <c r="AJ85" s="202">
        <v>0</v>
      </c>
      <c r="AK85" s="202">
        <v>4.3499999999999996</v>
      </c>
      <c r="AL85" s="202">
        <v>0</v>
      </c>
      <c r="AM85" s="202">
        <v>43.78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16.68</v>
      </c>
      <c r="AV85" s="202">
        <v>0.13</v>
      </c>
      <c r="AW85" s="202">
        <v>0.17</v>
      </c>
      <c r="AX85" s="202">
        <v>0.11</v>
      </c>
      <c r="AY85" s="202">
        <v>0.19</v>
      </c>
    </row>
    <row r="86" spans="1:51">
      <c r="A86" t="s">
        <v>128</v>
      </c>
      <c r="B86" s="202">
        <v>0</v>
      </c>
      <c r="C86" s="202">
        <v>0</v>
      </c>
      <c r="D86" s="202">
        <v>5.2</v>
      </c>
      <c r="E86" s="202">
        <v>0</v>
      </c>
      <c r="F86" s="202">
        <v>0</v>
      </c>
      <c r="G86" s="202">
        <v>8.34</v>
      </c>
      <c r="H86" s="202">
        <v>0</v>
      </c>
      <c r="I86" s="202">
        <v>0</v>
      </c>
      <c r="J86" s="202">
        <v>10.24</v>
      </c>
      <c r="K86" s="202">
        <v>2.83</v>
      </c>
      <c r="L86" s="202">
        <v>3.28</v>
      </c>
      <c r="M86" s="202">
        <v>0.13</v>
      </c>
      <c r="N86" s="202">
        <v>0.09</v>
      </c>
      <c r="O86" s="202">
        <v>0.1</v>
      </c>
      <c r="P86" s="202">
        <v>0.15</v>
      </c>
      <c r="Q86" s="202">
        <v>0.39</v>
      </c>
      <c r="R86" s="202">
        <v>1.28</v>
      </c>
      <c r="S86" s="202">
        <v>0.64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51.23</v>
      </c>
      <c r="AJ86" s="202">
        <v>0</v>
      </c>
      <c r="AK86" s="202">
        <v>4.3499999999999996</v>
      </c>
      <c r="AL86" s="202">
        <v>0</v>
      </c>
      <c r="AM86" s="202">
        <v>43.78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16.68</v>
      </c>
      <c r="AV86" s="202">
        <v>0.13</v>
      </c>
      <c r="AW86" s="202">
        <v>0.17</v>
      </c>
      <c r="AX86" s="202">
        <v>0.11</v>
      </c>
      <c r="AY86" s="202">
        <v>0.19</v>
      </c>
    </row>
    <row r="87" spans="1:51">
      <c r="A87" t="s">
        <v>129</v>
      </c>
      <c r="B87" s="202">
        <v>0</v>
      </c>
      <c r="C87" s="202">
        <v>0</v>
      </c>
      <c r="D87" s="202">
        <v>5.2</v>
      </c>
      <c r="E87" s="202">
        <v>0</v>
      </c>
      <c r="F87" s="202">
        <v>0</v>
      </c>
      <c r="G87" s="202">
        <v>8.34</v>
      </c>
      <c r="H87" s="202">
        <v>0</v>
      </c>
      <c r="I87" s="202">
        <v>0</v>
      </c>
      <c r="J87" s="202">
        <v>10.24</v>
      </c>
      <c r="K87" s="202">
        <v>2.83</v>
      </c>
      <c r="L87" s="202">
        <v>9.2799999999999994</v>
      </c>
      <c r="M87" s="202">
        <v>0.13</v>
      </c>
      <c r="N87" s="202">
        <v>0.09</v>
      </c>
      <c r="O87" s="202">
        <v>0.1</v>
      </c>
      <c r="P87" s="202">
        <v>0.15</v>
      </c>
      <c r="Q87" s="202">
        <v>0.39</v>
      </c>
      <c r="R87" s="202">
        <v>1.28</v>
      </c>
      <c r="S87" s="202">
        <v>0.64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49.42</v>
      </c>
      <c r="AJ87" s="202">
        <v>0</v>
      </c>
      <c r="AK87" s="202">
        <v>3.74</v>
      </c>
      <c r="AL87" s="202">
        <v>0</v>
      </c>
      <c r="AM87" s="202">
        <v>43.78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16.68</v>
      </c>
      <c r="AV87" s="202">
        <v>0.13</v>
      </c>
      <c r="AW87" s="202">
        <v>0.17</v>
      </c>
      <c r="AX87" s="202">
        <v>0.11</v>
      </c>
      <c r="AY87" s="202">
        <v>0.19</v>
      </c>
    </row>
    <row r="88" spans="1:51">
      <c r="A88" t="s">
        <v>130</v>
      </c>
      <c r="B88" s="202">
        <v>0</v>
      </c>
      <c r="C88" s="202">
        <v>0</v>
      </c>
      <c r="D88" s="202">
        <v>5.2</v>
      </c>
      <c r="E88" s="202">
        <v>0</v>
      </c>
      <c r="F88" s="202">
        <v>0</v>
      </c>
      <c r="G88" s="202">
        <v>8.34</v>
      </c>
      <c r="H88" s="202">
        <v>0</v>
      </c>
      <c r="I88" s="202">
        <v>0</v>
      </c>
      <c r="J88" s="202">
        <v>10.24</v>
      </c>
      <c r="K88" s="202">
        <v>2.83</v>
      </c>
      <c r="L88" s="202">
        <v>9.2799999999999994</v>
      </c>
      <c r="M88" s="202">
        <v>0.13</v>
      </c>
      <c r="N88" s="202">
        <v>0.09</v>
      </c>
      <c r="O88" s="202">
        <v>0.1</v>
      </c>
      <c r="P88" s="202">
        <v>0.15</v>
      </c>
      <c r="Q88" s="202">
        <v>0.39</v>
      </c>
      <c r="R88" s="202">
        <v>1.28</v>
      </c>
      <c r="S88" s="202">
        <v>0.64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49.42</v>
      </c>
      <c r="AJ88" s="202">
        <v>0</v>
      </c>
      <c r="AK88" s="202">
        <v>3.74</v>
      </c>
      <c r="AL88" s="202">
        <v>0</v>
      </c>
      <c r="AM88" s="202">
        <v>43.78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16.68</v>
      </c>
      <c r="AV88" s="202">
        <v>0.13</v>
      </c>
      <c r="AW88" s="202">
        <v>0.17</v>
      </c>
      <c r="AX88" s="202">
        <v>0.11</v>
      </c>
      <c r="AY88" s="202">
        <v>0.19</v>
      </c>
    </row>
    <row r="89" spans="1:51">
      <c r="A89" t="s">
        <v>131</v>
      </c>
      <c r="B89" s="202">
        <v>0</v>
      </c>
      <c r="C89" s="202">
        <v>0</v>
      </c>
      <c r="D89" s="202">
        <v>5.2</v>
      </c>
      <c r="E89" s="202">
        <v>0</v>
      </c>
      <c r="F89" s="202">
        <v>0</v>
      </c>
      <c r="G89" s="202">
        <v>8.34</v>
      </c>
      <c r="H89" s="202">
        <v>0</v>
      </c>
      <c r="I89" s="202">
        <v>0</v>
      </c>
      <c r="J89" s="202">
        <v>10.24</v>
      </c>
      <c r="K89" s="202">
        <v>2.83</v>
      </c>
      <c r="L89" s="202">
        <v>9.2799999999999994</v>
      </c>
      <c r="M89" s="202">
        <v>0.13</v>
      </c>
      <c r="N89" s="202">
        <v>0.09</v>
      </c>
      <c r="O89" s="202">
        <v>0.1</v>
      </c>
      <c r="P89" s="202">
        <v>0.15</v>
      </c>
      <c r="Q89" s="202">
        <v>0.39</v>
      </c>
      <c r="R89" s="202">
        <v>1.28</v>
      </c>
      <c r="S89" s="202">
        <v>0.64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49.42</v>
      </c>
      <c r="AJ89" s="202">
        <v>0</v>
      </c>
      <c r="AK89" s="202">
        <v>3.74</v>
      </c>
      <c r="AL89" s="202">
        <v>0</v>
      </c>
      <c r="AM89" s="202">
        <v>43.78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16.68</v>
      </c>
      <c r="AV89" s="202">
        <v>0.13</v>
      </c>
      <c r="AW89" s="202">
        <v>0.17</v>
      </c>
      <c r="AX89" s="202">
        <v>0.11</v>
      </c>
      <c r="AY89" s="202">
        <v>0.19</v>
      </c>
    </row>
    <row r="90" spans="1:51">
      <c r="A90" t="s">
        <v>132</v>
      </c>
      <c r="B90" s="202">
        <v>0</v>
      </c>
      <c r="C90" s="202">
        <v>0</v>
      </c>
      <c r="D90" s="202">
        <v>5.2</v>
      </c>
      <c r="E90" s="202">
        <v>0</v>
      </c>
      <c r="F90" s="202">
        <v>0</v>
      </c>
      <c r="G90" s="202">
        <v>8.34</v>
      </c>
      <c r="H90" s="202">
        <v>0</v>
      </c>
      <c r="I90" s="202">
        <v>0</v>
      </c>
      <c r="J90" s="202">
        <v>10.24</v>
      </c>
      <c r="K90" s="202">
        <v>2.83</v>
      </c>
      <c r="L90" s="202">
        <v>9.2799999999999994</v>
      </c>
      <c r="M90" s="202">
        <v>0.13</v>
      </c>
      <c r="N90" s="202">
        <v>0.09</v>
      </c>
      <c r="O90" s="202">
        <v>0.1</v>
      </c>
      <c r="P90" s="202">
        <v>0.15</v>
      </c>
      <c r="Q90" s="202">
        <v>0.39</v>
      </c>
      <c r="R90" s="202">
        <v>1.28</v>
      </c>
      <c r="S90" s="202">
        <v>0.64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49.42</v>
      </c>
      <c r="AJ90" s="202">
        <v>0</v>
      </c>
      <c r="AK90" s="202">
        <v>3.74</v>
      </c>
      <c r="AL90" s="202">
        <v>0</v>
      </c>
      <c r="AM90" s="202">
        <v>43.78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16.68</v>
      </c>
      <c r="AV90" s="202">
        <v>0.13</v>
      </c>
      <c r="AW90" s="202">
        <v>0.17</v>
      </c>
      <c r="AX90" s="202">
        <v>0.11</v>
      </c>
      <c r="AY90" s="202">
        <v>0.19</v>
      </c>
    </row>
    <row r="91" spans="1:51">
      <c r="A91" t="s">
        <v>133</v>
      </c>
      <c r="B91" s="202">
        <v>0</v>
      </c>
      <c r="C91" s="202">
        <v>0</v>
      </c>
      <c r="D91" s="202">
        <v>5.27</v>
      </c>
      <c r="E91" s="202">
        <v>0</v>
      </c>
      <c r="F91" s="202">
        <v>0</v>
      </c>
      <c r="G91" s="202">
        <v>8.34</v>
      </c>
      <c r="H91" s="202">
        <v>0</v>
      </c>
      <c r="I91" s="202">
        <v>0</v>
      </c>
      <c r="J91" s="202">
        <v>10.24</v>
      </c>
      <c r="K91" s="202">
        <v>2.88</v>
      </c>
      <c r="L91" s="202">
        <v>9.2799999999999994</v>
      </c>
      <c r="M91" s="202">
        <v>0.13</v>
      </c>
      <c r="N91" s="202">
        <v>0.09</v>
      </c>
      <c r="O91" s="202">
        <v>0.1</v>
      </c>
      <c r="P91" s="202">
        <v>0.15</v>
      </c>
      <c r="Q91" s="202">
        <v>0.39</v>
      </c>
      <c r="R91" s="202">
        <v>1.28</v>
      </c>
      <c r="S91" s="202">
        <v>0.64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1.94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49.42</v>
      </c>
      <c r="AJ91" s="202">
        <v>0</v>
      </c>
      <c r="AK91" s="202">
        <v>3.74</v>
      </c>
      <c r="AL91" s="202">
        <v>0</v>
      </c>
      <c r="AM91" s="202">
        <v>43.78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16.68</v>
      </c>
      <c r="AV91" s="202">
        <v>0.13</v>
      </c>
      <c r="AW91" s="202">
        <v>0.17</v>
      </c>
      <c r="AX91" s="202">
        <v>0.11</v>
      </c>
      <c r="AY91" s="202">
        <v>0.19</v>
      </c>
    </row>
    <row r="92" spans="1:51">
      <c r="A92" t="s">
        <v>134</v>
      </c>
      <c r="B92" s="202">
        <v>0</v>
      </c>
      <c r="C92" s="202">
        <v>0</v>
      </c>
      <c r="D92" s="202">
        <v>5.27</v>
      </c>
      <c r="E92" s="202">
        <v>0</v>
      </c>
      <c r="F92" s="202">
        <v>0</v>
      </c>
      <c r="G92" s="202">
        <v>8.34</v>
      </c>
      <c r="H92" s="202">
        <v>0</v>
      </c>
      <c r="I92" s="202">
        <v>0</v>
      </c>
      <c r="J92" s="202">
        <v>10.24</v>
      </c>
      <c r="K92" s="202">
        <v>2.88</v>
      </c>
      <c r="L92" s="202">
        <v>9.2799999999999994</v>
      </c>
      <c r="M92" s="202">
        <v>0.13</v>
      </c>
      <c r="N92" s="202">
        <v>0.09</v>
      </c>
      <c r="O92" s="202">
        <v>0.1</v>
      </c>
      <c r="P92" s="202">
        <v>0.15</v>
      </c>
      <c r="Q92" s="202">
        <v>0.39</v>
      </c>
      <c r="R92" s="202">
        <v>1.28</v>
      </c>
      <c r="S92" s="202">
        <v>0.64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1.94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49.42</v>
      </c>
      <c r="AJ92" s="202">
        <v>0</v>
      </c>
      <c r="AK92" s="202">
        <v>3.74</v>
      </c>
      <c r="AL92" s="202">
        <v>0</v>
      </c>
      <c r="AM92" s="202">
        <v>43.78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16.68</v>
      </c>
      <c r="AV92" s="202">
        <v>0.13</v>
      </c>
      <c r="AW92" s="202">
        <v>0.17</v>
      </c>
      <c r="AX92" s="202">
        <v>0.11</v>
      </c>
      <c r="AY92" s="202">
        <v>0.19</v>
      </c>
    </row>
    <row r="93" spans="1:51">
      <c r="A93" t="s">
        <v>135</v>
      </c>
      <c r="B93" s="202">
        <v>0</v>
      </c>
      <c r="C93" s="202">
        <v>0</v>
      </c>
      <c r="D93" s="202">
        <v>5.27</v>
      </c>
      <c r="E93" s="202">
        <v>0</v>
      </c>
      <c r="F93" s="202">
        <v>0</v>
      </c>
      <c r="G93" s="202">
        <v>8.34</v>
      </c>
      <c r="H93" s="202">
        <v>0</v>
      </c>
      <c r="I93" s="202">
        <v>0</v>
      </c>
      <c r="J93" s="202">
        <v>10.24</v>
      </c>
      <c r="K93" s="202">
        <v>1.21</v>
      </c>
      <c r="L93" s="202">
        <v>9.3800000000000008</v>
      </c>
      <c r="M93" s="202">
        <v>0.13</v>
      </c>
      <c r="N93" s="202">
        <v>0.09</v>
      </c>
      <c r="O93" s="202">
        <v>0.1</v>
      </c>
      <c r="P93" s="202">
        <v>0.15</v>
      </c>
      <c r="Q93" s="202">
        <v>0.39</v>
      </c>
      <c r="R93" s="202">
        <v>1.28</v>
      </c>
      <c r="S93" s="202">
        <v>0.64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1.94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49.42</v>
      </c>
      <c r="AJ93" s="202">
        <v>0</v>
      </c>
      <c r="AK93" s="202">
        <v>3.74</v>
      </c>
      <c r="AL93" s="202">
        <v>0</v>
      </c>
      <c r="AM93" s="202">
        <v>43.78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16.68</v>
      </c>
      <c r="AV93" s="202">
        <v>0.13</v>
      </c>
      <c r="AW93" s="202">
        <v>0.17</v>
      </c>
      <c r="AX93" s="202">
        <v>0.11</v>
      </c>
      <c r="AY93" s="202">
        <v>0.19</v>
      </c>
    </row>
    <row r="94" spans="1:51">
      <c r="A94" t="s">
        <v>136</v>
      </c>
      <c r="B94" s="202">
        <v>0</v>
      </c>
      <c r="C94" s="202">
        <v>0</v>
      </c>
      <c r="D94" s="202">
        <v>5.27</v>
      </c>
      <c r="E94" s="202">
        <v>0</v>
      </c>
      <c r="F94" s="202">
        <v>0</v>
      </c>
      <c r="G94" s="202">
        <v>8.34</v>
      </c>
      <c r="H94" s="202">
        <v>0</v>
      </c>
      <c r="I94" s="202">
        <v>0</v>
      </c>
      <c r="J94" s="202">
        <v>10.24</v>
      </c>
      <c r="K94" s="202">
        <v>2.88</v>
      </c>
      <c r="L94" s="202">
        <v>9.2799999999999994</v>
      </c>
      <c r="M94" s="202">
        <v>0.13</v>
      </c>
      <c r="N94" s="202">
        <v>0.09</v>
      </c>
      <c r="O94" s="202">
        <v>0.1</v>
      </c>
      <c r="P94" s="202">
        <v>0.15</v>
      </c>
      <c r="Q94" s="202">
        <v>0.39</v>
      </c>
      <c r="R94" s="202">
        <v>1.28</v>
      </c>
      <c r="S94" s="202">
        <v>0.64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1.94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49.42</v>
      </c>
      <c r="AJ94" s="202">
        <v>0</v>
      </c>
      <c r="AK94" s="202">
        <v>3.74</v>
      </c>
      <c r="AL94" s="202">
        <v>0</v>
      </c>
      <c r="AM94" s="202">
        <v>43.78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16.68</v>
      </c>
      <c r="AV94" s="202">
        <v>0.09</v>
      </c>
      <c r="AW94" s="202">
        <v>0.17</v>
      </c>
      <c r="AX94" s="202">
        <v>0.11</v>
      </c>
      <c r="AY94" s="202">
        <v>0.19</v>
      </c>
    </row>
    <row r="95" spans="1:51">
      <c r="A95" t="s">
        <v>137</v>
      </c>
      <c r="B95" s="202">
        <v>0</v>
      </c>
      <c r="C95" s="202">
        <v>0</v>
      </c>
      <c r="D95" s="202">
        <v>5.4</v>
      </c>
      <c r="E95" s="202">
        <v>0</v>
      </c>
      <c r="F95" s="202">
        <v>0</v>
      </c>
      <c r="G95" s="202">
        <v>8.34</v>
      </c>
      <c r="H95" s="202">
        <v>0</v>
      </c>
      <c r="I95" s="202">
        <v>0</v>
      </c>
      <c r="J95" s="202">
        <v>10.24</v>
      </c>
      <c r="K95" s="202">
        <v>2.88</v>
      </c>
      <c r="L95" s="202">
        <v>1.61</v>
      </c>
      <c r="M95" s="202">
        <v>0.13</v>
      </c>
      <c r="N95" s="202">
        <v>0.09</v>
      </c>
      <c r="O95" s="202">
        <v>0.1</v>
      </c>
      <c r="P95" s="202">
        <v>0.15</v>
      </c>
      <c r="Q95" s="202">
        <v>0.39</v>
      </c>
      <c r="R95" s="202">
        <v>1.28</v>
      </c>
      <c r="S95" s="202">
        <v>0.64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1.94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49.42</v>
      </c>
      <c r="AJ95" s="202">
        <v>0</v>
      </c>
      <c r="AK95" s="202">
        <v>3.74</v>
      </c>
      <c r="AL95" s="202">
        <v>0</v>
      </c>
      <c r="AM95" s="202">
        <v>43.78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16.68</v>
      </c>
      <c r="AV95" s="202">
        <v>0.04</v>
      </c>
      <c r="AW95" s="202">
        <v>0.17</v>
      </c>
      <c r="AX95" s="202">
        <v>0.11</v>
      </c>
      <c r="AY95" s="202">
        <v>0.19</v>
      </c>
    </row>
    <row r="96" spans="1:51">
      <c r="A96" t="s">
        <v>138</v>
      </c>
      <c r="B96" s="202">
        <v>0</v>
      </c>
      <c r="C96" s="202">
        <v>0</v>
      </c>
      <c r="D96" s="202">
        <v>5.4</v>
      </c>
      <c r="E96" s="202">
        <v>0</v>
      </c>
      <c r="F96" s="202">
        <v>0</v>
      </c>
      <c r="G96" s="202">
        <v>8.34</v>
      </c>
      <c r="H96" s="202">
        <v>0</v>
      </c>
      <c r="I96" s="202">
        <v>0</v>
      </c>
      <c r="J96" s="202">
        <v>10.24</v>
      </c>
      <c r="K96" s="202">
        <v>2.88</v>
      </c>
      <c r="L96" s="202">
        <v>3.2</v>
      </c>
      <c r="M96" s="202">
        <v>0.13</v>
      </c>
      <c r="N96" s="202">
        <v>0.09</v>
      </c>
      <c r="O96" s="202">
        <v>0.1</v>
      </c>
      <c r="P96" s="202">
        <v>0.15</v>
      </c>
      <c r="Q96" s="202">
        <v>0.39</v>
      </c>
      <c r="R96" s="202">
        <v>1.28</v>
      </c>
      <c r="S96" s="202">
        <v>0.64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1.94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49.42</v>
      </c>
      <c r="AJ96" s="202">
        <v>0</v>
      </c>
      <c r="AK96" s="202">
        <v>3.74</v>
      </c>
      <c r="AL96" s="202">
        <v>0</v>
      </c>
      <c r="AM96" s="202">
        <v>43.78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16.68</v>
      </c>
      <c r="AV96" s="202">
        <v>0.04</v>
      </c>
      <c r="AW96" s="202">
        <v>0.17</v>
      </c>
      <c r="AX96" s="202">
        <v>0.11</v>
      </c>
      <c r="AY96" s="202">
        <v>0.19</v>
      </c>
    </row>
    <row r="97" spans="1:51">
      <c r="A97" t="s">
        <v>139</v>
      </c>
      <c r="B97" s="202">
        <v>0</v>
      </c>
      <c r="C97" s="202">
        <v>0</v>
      </c>
      <c r="D97" s="202">
        <v>5.4</v>
      </c>
      <c r="E97" s="202">
        <v>0</v>
      </c>
      <c r="F97" s="202">
        <v>0</v>
      </c>
      <c r="G97" s="202">
        <v>8.34</v>
      </c>
      <c r="H97" s="202">
        <v>0</v>
      </c>
      <c r="I97" s="202">
        <v>0</v>
      </c>
      <c r="J97" s="202">
        <v>10.24</v>
      </c>
      <c r="K97" s="202">
        <v>2.95</v>
      </c>
      <c r="L97" s="202">
        <v>9.3800000000000008</v>
      </c>
      <c r="M97" s="202">
        <v>0.13</v>
      </c>
      <c r="N97" s="202">
        <v>0.09</v>
      </c>
      <c r="O97" s="202">
        <v>0.1</v>
      </c>
      <c r="P97" s="202">
        <v>0.15</v>
      </c>
      <c r="Q97" s="202">
        <v>0.4</v>
      </c>
      <c r="R97" s="202">
        <v>1.28</v>
      </c>
      <c r="S97" s="202">
        <v>0.65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49.42</v>
      </c>
      <c r="AJ97" s="202">
        <v>0</v>
      </c>
      <c r="AK97" s="202">
        <v>3.74</v>
      </c>
      <c r="AL97" s="202">
        <v>0</v>
      </c>
      <c r="AM97" s="202">
        <v>43.78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16.68</v>
      </c>
      <c r="AV97" s="202">
        <v>0.04</v>
      </c>
      <c r="AW97" s="202">
        <v>0.17</v>
      </c>
      <c r="AX97" s="202">
        <v>0.11</v>
      </c>
      <c r="AY97" s="202">
        <v>0.19</v>
      </c>
    </row>
    <row r="98" spans="1:51">
      <c r="A98" t="s">
        <v>140</v>
      </c>
      <c r="B98" s="202">
        <v>0</v>
      </c>
      <c r="C98" s="202">
        <v>0</v>
      </c>
      <c r="D98" s="202">
        <v>5.4</v>
      </c>
      <c r="E98" s="202">
        <v>0</v>
      </c>
      <c r="F98" s="202">
        <v>0</v>
      </c>
      <c r="G98" s="202">
        <v>8.34</v>
      </c>
      <c r="H98" s="202">
        <v>0</v>
      </c>
      <c r="I98" s="202">
        <v>0</v>
      </c>
      <c r="J98" s="202">
        <v>10.24</v>
      </c>
      <c r="K98" s="202">
        <v>2.95</v>
      </c>
      <c r="L98" s="202">
        <v>9.3800000000000008</v>
      </c>
      <c r="M98" s="202">
        <v>0.13</v>
      </c>
      <c r="N98" s="202">
        <v>0.09</v>
      </c>
      <c r="O98" s="202">
        <v>0.1</v>
      </c>
      <c r="P98" s="202">
        <v>0.15</v>
      </c>
      <c r="Q98" s="202">
        <v>0.4</v>
      </c>
      <c r="R98" s="202">
        <v>1.28</v>
      </c>
      <c r="S98" s="202">
        <v>0.64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49.42</v>
      </c>
      <c r="AJ98" s="202">
        <v>0</v>
      </c>
      <c r="AK98" s="202">
        <v>3.74</v>
      </c>
      <c r="AL98" s="202">
        <v>0</v>
      </c>
      <c r="AM98" s="202">
        <v>43.78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16.68</v>
      </c>
      <c r="AV98" s="202">
        <v>0.04</v>
      </c>
      <c r="AW98" s="202">
        <v>0.17</v>
      </c>
      <c r="AX98" s="202">
        <v>0.11</v>
      </c>
      <c r="AY98" s="202">
        <v>0.19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0.12631999999999993</v>
      </c>
      <c r="E99">
        <f t="shared" si="0"/>
        <v>0</v>
      </c>
      <c r="F99">
        <f t="shared" si="0"/>
        <v>0</v>
      </c>
      <c r="G99">
        <f t="shared" si="0"/>
        <v>0.20088000000000028</v>
      </c>
      <c r="H99">
        <f t="shared" si="0"/>
        <v>0</v>
      </c>
      <c r="I99">
        <f t="shared" si="0"/>
        <v>0</v>
      </c>
      <c r="J99">
        <f t="shared" si="0"/>
        <v>0.25057999999999997</v>
      </c>
      <c r="K99">
        <f t="shared" si="0"/>
        <v>6.9827499999999917E-2</v>
      </c>
      <c r="L99">
        <f t="shared" si="0"/>
        <v>0.21978249999999985</v>
      </c>
      <c r="M99">
        <f t="shared" si="0"/>
        <v>2.4300000000000025E-3</v>
      </c>
      <c r="N99">
        <f t="shared" si="0"/>
        <v>2.1374999999999979E-3</v>
      </c>
      <c r="O99">
        <f t="shared" si="0"/>
        <v>2.4049999999999957E-3</v>
      </c>
      <c r="P99">
        <f t="shared" si="0"/>
        <v>3.5625000000000058E-3</v>
      </c>
      <c r="Q99">
        <f t="shared" si="0"/>
        <v>7.0799999999999952E-3</v>
      </c>
      <c r="R99">
        <f t="shared" si="0"/>
        <v>3.1479999999999959E-2</v>
      </c>
      <c r="S99">
        <f t="shared" si="0"/>
        <v>1.5554999999999986E-2</v>
      </c>
      <c r="T99">
        <f t="shared" si="0"/>
        <v>3.0780000000000033E-2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4.7445000000000001E-2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0.62144999999999995</v>
      </c>
      <c r="AH99">
        <f t="shared" si="0"/>
        <v>0</v>
      </c>
      <c r="AI99">
        <f t="shared" si="0"/>
        <v>0.45564000000000027</v>
      </c>
      <c r="AJ99">
        <f t="shared" si="0"/>
        <v>0</v>
      </c>
      <c r="AK99">
        <f t="shared" si="0"/>
        <v>9.2505000000000143E-2</v>
      </c>
      <c r="AL99">
        <f t="shared" si="0"/>
        <v>0</v>
      </c>
      <c r="AM99">
        <f t="shared" si="0"/>
        <v>1.0572900000000021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0.33093250000000057</v>
      </c>
      <c r="AV99">
        <f t="shared" si="0"/>
        <v>1.3575E-3</v>
      </c>
      <c r="AW99">
        <f t="shared" si="0"/>
        <v>4.0299999999999989E-3</v>
      </c>
      <c r="AX99">
        <f t="shared" si="0"/>
        <v>2.6399999999999991E-3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13.11</v>
      </c>
      <c r="E3" s="202">
        <v>0</v>
      </c>
      <c r="F3" s="202">
        <v>0</v>
      </c>
      <c r="G3" s="202">
        <v>21.26</v>
      </c>
      <c r="H3" s="202">
        <v>0</v>
      </c>
      <c r="I3" s="202">
        <v>0</v>
      </c>
      <c r="J3" s="202">
        <v>26.09</v>
      </c>
      <c r="K3" s="202">
        <v>4.3499999999999996</v>
      </c>
      <c r="L3" s="202">
        <v>112.49</v>
      </c>
      <c r="M3" s="202">
        <v>0.84</v>
      </c>
      <c r="N3" s="202">
        <v>1.1299999999999999</v>
      </c>
      <c r="O3" s="202">
        <v>0</v>
      </c>
      <c r="P3" s="202">
        <v>1.17</v>
      </c>
      <c r="Q3" s="202">
        <v>0.2</v>
      </c>
      <c r="R3" s="202">
        <v>0.4</v>
      </c>
      <c r="S3" s="202">
        <v>0.25</v>
      </c>
      <c r="T3" s="202">
        <v>0</v>
      </c>
      <c r="U3" s="202">
        <v>1.5</v>
      </c>
      <c r="V3" s="202">
        <v>0.2</v>
      </c>
      <c r="W3" s="202">
        <v>0.42</v>
      </c>
      <c r="X3" s="202">
        <v>0.94</v>
      </c>
      <c r="Y3" s="202">
        <v>0</v>
      </c>
      <c r="Z3" s="202">
        <v>2.4300000000000002</v>
      </c>
      <c r="AA3" s="202">
        <v>0.86</v>
      </c>
      <c r="AB3" s="202">
        <v>0</v>
      </c>
      <c r="AC3" s="202">
        <v>14.01</v>
      </c>
      <c r="AD3" s="202">
        <v>0</v>
      </c>
      <c r="AE3" s="202">
        <v>0</v>
      </c>
      <c r="AF3" s="202">
        <v>0</v>
      </c>
      <c r="AG3" s="202">
        <v>26.53</v>
      </c>
      <c r="AH3" s="202">
        <v>0</v>
      </c>
      <c r="AI3" s="202">
        <v>0</v>
      </c>
      <c r="AJ3" s="202">
        <v>0</v>
      </c>
      <c r="AK3" s="202">
        <v>11.16</v>
      </c>
      <c r="AL3" s="202">
        <v>0</v>
      </c>
      <c r="AM3" s="202">
        <v>134.86000000000001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13.11</v>
      </c>
      <c r="E4" s="202">
        <v>0</v>
      </c>
      <c r="F4" s="202">
        <v>0</v>
      </c>
      <c r="G4" s="202">
        <v>21.26</v>
      </c>
      <c r="H4" s="202">
        <v>0</v>
      </c>
      <c r="I4" s="202">
        <v>0</v>
      </c>
      <c r="J4" s="202">
        <v>26.09</v>
      </c>
      <c r="K4" s="202">
        <v>4.3499999999999996</v>
      </c>
      <c r="L4" s="202">
        <v>136.71</v>
      </c>
      <c r="M4" s="202">
        <v>0.84</v>
      </c>
      <c r="N4" s="202">
        <v>1.1299999999999999</v>
      </c>
      <c r="O4" s="202">
        <v>0</v>
      </c>
      <c r="P4" s="202">
        <v>1.17</v>
      </c>
      <c r="Q4" s="202">
        <v>0.2</v>
      </c>
      <c r="R4" s="202">
        <v>0.4</v>
      </c>
      <c r="S4" s="202">
        <v>0.25</v>
      </c>
      <c r="T4" s="202">
        <v>0</v>
      </c>
      <c r="U4" s="202">
        <v>1.5</v>
      </c>
      <c r="V4" s="202">
        <v>0.2</v>
      </c>
      <c r="W4" s="202">
        <v>0.42</v>
      </c>
      <c r="X4" s="202">
        <v>0.94</v>
      </c>
      <c r="Y4" s="202">
        <v>0</v>
      </c>
      <c r="Z4" s="202">
        <v>2.4300000000000002</v>
      </c>
      <c r="AA4" s="202">
        <v>0.86</v>
      </c>
      <c r="AB4" s="202">
        <v>0</v>
      </c>
      <c r="AC4" s="202">
        <v>14.01</v>
      </c>
      <c r="AD4" s="202">
        <v>0</v>
      </c>
      <c r="AE4" s="202">
        <v>0</v>
      </c>
      <c r="AF4" s="202">
        <v>0</v>
      </c>
      <c r="AG4" s="202">
        <v>26.53</v>
      </c>
      <c r="AH4" s="202">
        <v>0</v>
      </c>
      <c r="AI4" s="202">
        <v>0</v>
      </c>
      <c r="AJ4" s="202">
        <v>0</v>
      </c>
      <c r="AK4" s="202">
        <v>11.16</v>
      </c>
      <c r="AL4" s="202">
        <v>0</v>
      </c>
      <c r="AM4" s="202">
        <v>134.86000000000001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13.11</v>
      </c>
      <c r="E5" s="202">
        <v>0</v>
      </c>
      <c r="F5" s="202">
        <v>0</v>
      </c>
      <c r="G5" s="202">
        <v>21.26</v>
      </c>
      <c r="H5" s="202">
        <v>0</v>
      </c>
      <c r="I5" s="202">
        <v>0</v>
      </c>
      <c r="J5" s="202">
        <v>26.09</v>
      </c>
      <c r="K5" s="202">
        <v>4.3499999999999996</v>
      </c>
      <c r="L5" s="202">
        <v>151.24</v>
      </c>
      <c r="M5" s="202">
        <v>0.84</v>
      </c>
      <c r="N5" s="202">
        <v>1.1299999999999999</v>
      </c>
      <c r="O5" s="202">
        <v>0</v>
      </c>
      <c r="P5" s="202">
        <v>1.17</v>
      </c>
      <c r="Q5" s="202">
        <v>2.63</v>
      </c>
      <c r="R5" s="202">
        <v>5.98</v>
      </c>
      <c r="S5" s="202">
        <v>3.7</v>
      </c>
      <c r="T5" s="202">
        <v>0</v>
      </c>
      <c r="U5" s="202">
        <v>1.5</v>
      </c>
      <c r="V5" s="202">
        <v>0.2</v>
      </c>
      <c r="W5" s="202">
        <v>0.42</v>
      </c>
      <c r="X5" s="202">
        <v>0.94</v>
      </c>
      <c r="Y5" s="202">
        <v>0</v>
      </c>
      <c r="Z5" s="202">
        <v>2.4300000000000002</v>
      </c>
      <c r="AA5" s="202">
        <v>0.86</v>
      </c>
      <c r="AB5" s="202">
        <v>0</v>
      </c>
      <c r="AC5" s="202">
        <v>14.01</v>
      </c>
      <c r="AD5" s="202">
        <v>0</v>
      </c>
      <c r="AE5" s="202">
        <v>0</v>
      </c>
      <c r="AF5" s="202">
        <v>0</v>
      </c>
      <c r="AG5" s="202">
        <v>26.53</v>
      </c>
      <c r="AH5" s="202">
        <v>0</v>
      </c>
      <c r="AI5" s="202">
        <v>0</v>
      </c>
      <c r="AJ5" s="202">
        <v>0</v>
      </c>
      <c r="AK5" s="202">
        <v>11.16</v>
      </c>
      <c r="AL5" s="202">
        <v>0</v>
      </c>
      <c r="AM5" s="202">
        <v>134.86000000000001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13.11</v>
      </c>
      <c r="E6" s="202">
        <v>0</v>
      </c>
      <c r="F6" s="202">
        <v>0</v>
      </c>
      <c r="G6" s="202">
        <v>21.26</v>
      </c>
      <c r="H6" s="202">
        <v>0</v>
      </c>
      <c r="I6" s="202">
        <v>0</v>
      </c>
      <c r="J6" s="202">
        <v>26.09</v>
      </c>
      <c r="K6" s="202">
        <v>4.3499999999999996</v>
      </c>
      <c r="L6" s="202">
        <v>151.24</v>
      </c>
      <c r="M6" s="202">
        <v>0.84</v>
      </c>
      <c r="N6" s="202">
        <v>1.1299999999999999</v>
      </c>
      <c r="O6" s="202">
        <v>0</v>
      </c>
      <c r="P6" s="202">
        <v>1.17</v>
      </c>
      <c r="Q6" s="202">
        <v>2.95</v>
      </c>
      <c r="R6" s="202">
        <v>6.07</v>
      </c>
      <c r="S6" s="202">
        <v>3.78</v>
      </c>
      <c r="T6" s="202">
        <v>0</v>
      </c>
      <c r="U6" s="202">
        <v>1.5</v>
      </c>
      <c r="V6" s="202">
        <v>0.2</v>
      </c>
      <c r="W6" s="202">
        <v>0.42</v>
      </c>
      <c r="X6" s="202">
        <v>0.94</v>
      </c>
      <c r="Y6" s="202">
        <v>0</v>
      </c>
      <c r="Z6" s="202">
        <v>2.4300000000000002</v>
      </c>
      <c r="AA6" s="202">
        <v>0.86</v>
      </c>
      <c r="AB6" s="202">
        <v>0</v>
      </c>
      <c r="AC6" s="202">
        <v>14.01</v>
      </c>
      <c r="AD6" s="202">
        <v>0</v>
      </c>
      <c r="AE6" s="202">
        <v>0</v>
      </c>
      <c r="AF6" s="202">
        <v>0</v>
      </c>
      <c r="AG6" s="202">
        <v>26.53</v>
      </c>
      <c r="AH6" s="202">
        <v>0</v>
      </c>
      <c r="AI6" s="202">
        <v>0</v>
      </c>
      <c r="AJ6" s="202">
        <v>0</v>
      </c>
      <c r="AK6" s="202">
        <v>11.16</v>
      </c>
      <c r="AL6" s="202">
        <v>0</v>
      </c>
      <c r="AM6" s="202">
        <v>134.86000000000001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13.11</v>
      </c>
      <c r="E7" s="202">
        <v>0</v>
      </c>
      <c r="F7" s="202">
        <v>0</v>
      </c>
      <c r="G7" s="202">
        <v>21.26</v>
      </c>
      <c r="H7" s="202">
        <v>0</v>
      </c>
      <c r="I7" s="202">
        <v>0</v>
      </c>
      <c r="J7" s="202">
        <v>26.09</v>
      </c>
      <c r="K7" s="202">
        <v>4.3499999999999996</v>
      </c>
      <c r="L7" s="202">
        <v>151.24</v>
      </c>
      <c r="M7" s="202">
        <v>0.84</v>
      </c>
      <c r="N7" s="202">
        <v>1.1299999999999999</v>
      </c>
      <c r="O7" s="202">
        <v>0</v>
      </c>
      <c r="P7" s="202">
        <v>1.17</v>
      </c>
      <c r="Q7" s="202">
        <v>2.95</v>
      </c>
      <c r="R7" s="202">
        <v>6.07</v>
      </c>
      <c r="S7" s="202">
        <v>3.78</v>
      </c>
      <c r="T7" s="202">
        <v>0</v>
      </c>
      <c r="U7" s="202">
        <v>1.5</v>
      </c>
      <c r="V7" s="202">
        <v>0.2</v>
      </c>
      <c r="W7" s="202">
        <v>0.42</v>
      </c>
      <c r="X7" s="202">
        <v>0.94</v>
      </c>
      <c r="Y7" s="202">
        <v>0</v>
      </c>
      <c r="Z7" s="202">
        <v>29.5</v>
      </c>
      <c r="AA7" s="202">
        <v>19.91</v>
      </c>
      <c r="AB7" s="202">
        <v>0</v>
      </c>
      <c r="AC7" s="202">
        <v>14.01</v>
      </c>
      <c r="AD7" s="202">
        <v>0</v>
      </c>
      <c r="AE7" s="202">
        <v>0</v>
      </c>
      <c r="AF7" s="202">
        <v>0</v>
      </c>
      <c r="AG7" s="202">
        <v>25.95</v>
      </c>
      <c r="AH7" s="202">
        <v>0</v>
      </c>
      <c r="AI7" s="202">
        <v>0</v>
      </c>
      <c r="AJ7" s="202">
        <v>0</v>
      </c>
      <c r="AK7" s="202">
        <v>11.16</v>
      </c>
      <c r="AL7" s="202">
        <v>0</v>
      </c>
      <c r="AM7" s="202">
        <v>134.86000000000001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13.11</v>
      </c>
      <c r="E8" s="202">
        <v>0</v>
      </c>
      <c r="F8" s="202">
        <v>0</v>
      </c>
      <c r="G8" s="202">
        <v>21.26</v>
      </c>
      <c r="H8" s="202">
        <v>0</v>
      </c>
      <c r="I8" s="202">
        <v>0</v>
      </c>
      <c r="J8" s="202">
        <v>26.09</v>
      </c>
      <c r="K8" s="202">
        <v>4.3499999999999996</v>
      </c>
      <c r="L8" s="202">
        <v>151.24</v>
      </c>
      <c r="M8" s="202">
        <v>0.84</v>
      </c>
      <c r="N8" s="202">
        <v>1.1299999999999999</v>
      </c>
      <c r="O8" s="202">
        <v>0</v>
      </c>
      <c r="P8" s="202">
        <v>1.17</v>
      </c>
      <c r="Q8" s="202">
        <v>2.95</v>
      </c>
      <c r="R8" s="202">
        <v>6.07</v>
      </c>
      <c r="S8" s="202">
        <v>3.78</v>
      </c>
      <c r="T8" s="202">
        <v>0</v>
      </c>
      <c r="U8" s="202">
        <v>1.5</v>
      </c>
      <c r="V8" s="202">
        <v>0.2</v>
      </c>
      <c r="W8" s="202">
        <v>0.42</v>
      </c>
      <c r="X8" s="202">
        <v>0.94</v>
      </c>
      <c r="Y8" s="202">
        <v>0</v>
      </c>
      <c r="Z8" s="202">
        <v>58.57</v>
      </c>
      <c r="AA8" s="202">
        <v>19.91</v>
      </c>
      <c r="AB8" s="202">
        <v>0</v>
      </c>
      <c r="AC8" s="202">
        <v>14.01</v>
      </c>
      <c r="AD8" s="202">
        <v>0</v>
      </c>
      <c r="AE8" s="202">
        <v>0</v>
      </c>
      <c r="AF8" s="202">
        <v>0</v>
      </c>
      <c r="AG8" s="202">
        <v>25.95</v>
      </c>
      <c r="AH8" s="202">
        <v>0</v>
      </c>
      <c r="AI8" s="202">
        <v>0</v>
      </c>
      <c r="AJ8" s="202">
        <v>0</v>
      </c>
      <c r="AK8" s="202">
        <v>11.16</v>
      </c>
      <c r="AL8" s="202">
        <v>0</v>
      </c>
      <c r="AM8" s="202">
        <v>134.86000000000001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13.11</v>
      </c>
      <c r="E9" s="202">
        <v>0</v>
      </c>
      <c r="F9" s="202">
        <v>0</v>
      </c>
      <c r="G9" s="202">
        <v>21.26</v>
      </c>
      <c r="H9" s="202">
        <v>0</v>
      </c>
      <c r="I9" s="202">
        <v>0</v>
      </c>
      <c r="J9" s="202">
        <v>26.09</v>
      </c>
      <c r="K9" s="202">
        <v>4.3499999999999996</v>
      </c>
      <c r="L9" s="202">
        <v>151.24</v>
      </c>
      <c r="M9" s="202">
        <v>0.84</v>
      </c>
      <c r="N9" s="202">
        <v>1.1299999999999999</v>
      </c>
      <c r="O9" s="202">
        <v>0</v>
      </c>
      <c r="P9" s="202">
        <v>1.17</v>
      </c>
      <c r="Q9" s="202">
        <v>2.95</v>
      </c>
      <c r="R9" s="202">
        <v>6.07</v>
      </c>
      <c r="S9" s="202">
        <v>3.78</v>
      </c>
      <c r="T9" s="202">
        <v>0</v>
      </c>
      <c r="U9" s="202">
        <v>1.5</v>
      </c>
      <c r="V9" s="202">
        <v>2.4700000000000002</v>
      </c>
      <c r="W9" s="202">
        <v>0.42</v>
      </c>
      <c r="X9" s="202">
        <v>0.94</v>
      </c>
      <c r="Y9" s="202">
        <v>0</v>
      </c>
      <c r="Z9" s="202">
        <v>58.57</v>
      </c>
      <c r="AA9" s="202">
        <v>19.91</v>
      </c>
      <c r="AB9" s="202">
        <v>0</v>
      </c>
      <c r="AC9" s="202">
        <v>14.01</v>
      </c>
      <c r="AD9" s="202">
        <v>0</v>
      </c>
      <c r="AE9" s="202">
        <v>0</v>
      </c>
      <c r="AF9" s="202">
        <v>0</v>
      </c>
      <c r="AG9" s="202">
        <v>25.95</v>
      </c>
      <c r="AH9" s="202">
        <v>0</v>
      </c>
      <c r="AI9" s="202">
        <v>0</v>
      </c>
      <c r="AJ9" s="202">
        <v>0</v>
      </c>
      <c r="AK9" s="202">
        <v>11.16</v>
      </c>
      <c r="AL9" s="202">
        <v>0</v>
      </c>
      <c r="AM9" s="202">
        <v>134.86000000000001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13.11</v>
      </c>
      <c r="E10" s="202">
        <v>0</v>
      </c>
      <c r="F10" s="202">
        <v>0</v>
      </c>
      <c r="G10" s="202">
        <v>21.26</v>
      </c>
      <c r="H10" s="202">
        <v>0</v>
      </c>
      <c r="I10" s="202">
        <v>0</v>
      </c>
      <c r="J10" s="202">
        <v>26.09</v>
      </c>
      <c r="K10" s="202">
        <v>4.3499999999999996</v>
      </c>
      <c r="L10" s="202">
        <v>151.24</v>
      </c>
      <c r="M10" s="202">
        <v>0.84</v>
      </c>
      <c r="N10" s="202">
        <v>1.1299999999999999</v>
      </c>
      <c r="O10" s="202">
        <v>0</v>
      </c>
      <c r="P10" s="202">
        <v>1.17</v>
      </c>
      <c r="Q10" s="202">
        <v>2.95</v>
      </c>
      <c r="R10" s="202">
        <v>6.07</v>
      </c>
      <c r="S10" s="202">
        <v>3.78</v>
      </c>
      <c r="T10" s="202">
        <v>0</v>
      </c>
      <c r="U10" s="202">
        <v>1.5</v>
      </c>
      <c r="V10" s="202">
        <v>2.98</v>
      </c>
      <c r="W10" s="202">
        <v>0.42</v>
      </c>
      <c r="X10" s="202">
        <v>0.94</v>
      </c>
      <c r="Y10" s="202">
        <v>0</v>
      </c>
      <c r="Z10" s="202">
        <v>58.57</v>
      </c>
      <c r="AA10" s="202">
        <v>19.91</v>
      </c>
      <c r="AB10" s="202">
        <v>0</v>
      </c>
      <c r="AC10" s="202">
        <v>14.01</v>
      </c>
      <c r="AD10" s="202">
        <v>0</v>
      </c>
      <c r="AE10" s="202">
        <v>0</v>
      </c>
      <c r="AF10" s="202">
        <v>0</v>
      </c>
      <c r="AG10" s="202">
        <v>25.95</v>
      </c>
      <c r="AH10" s="202">
        <v>0</v>
      </c>
      <c r="AI10" s="202">
        <v>0</v>
      </c>
      <c r="AJ10" s="202">
        <v>0</v>
      </c>
      <c r="AK10" s="202">
        <v>11.16</v>
      </c>
      <c r="AL10" s="202">
        <v>0</v>
      </c>
      <c r="AM10" s="202">
        <v>134.86000000000001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13.11</v>
      </c>
      <c r="E11" s="202">
        <v>0</v>
      </c>
      <c r="F11" s="202">
        <v>0</v>
      </c>
      <c r="G11" s="202">
        <v>21.26</v>
      </c>
      <c r="H11" s="202">
        <v>0</v>
      </c>
      <c r="I11" s="202">
        <v>0</v>
      </c>
      <c r="J11" s="202">
        <v>26.09</v>
      </c>
      <c r="K11" s="202">
        <v>4.3499999999999996</v>
      </c>
      <c r="L11" s="202">
        <v>151.24</v>
      </c>
      <c r="M11" s="202">
        <v>0.84</v>
      </c>
      <c r="N11" s="202">
        <v>1.1299999999999999</v>
      </c>
      <c r="O11" s="202">
        <v>0</v>
      </c>
      <c r="P11" s="202">
        <v>1.17</v>
      </c>
      <c r="Q11" s="202">
        <v>2.95</v>
      </c>
      <c r="R11" s="202">
        <v>6.07</v>
      </c>
      <c r="S11" s="202">
        <v>3.78</v>
      </c>
      <c r="T11" s="202">
        <v>0</v>
      </c>
      <c r="U11" s="202">
        <v>1.5</v>
      </c>
      <c r="V11" s="202">
        <v>2.98</v>
      </c>
      <c r="W11" s="202">
        <v>0.42</v>
      </c>
      <c r="X11" s="202">
        <v>0.94</v>
      </c>
      <c r="Y11" s="202">
        <v>0</v>
      </c>
      <c r="Z11" s="202">
        <v>58.57</v>
      </c>
      <c r="AA11" s="202">
        <v>19.91</v>
      </c>
      <c r="AB11" s="202">
        <v>0</v>
      </c>
      <c r="AC11" s="202">
        <v>14.01</v>
      </c>
      <c r="AD11" s="202">
        <v>0</v>
      </c>
      <c r="AE11" s="202">
        <v>0</v>
      </c>
      <c r="AF11" s="202">
        <v>0</v>
      </c>
      <c r="AG11" s="202">
        <v>25.95</v>
      </c>
      <c r="AH11" s="202">
        <v>0</v>
      </c>
      <c r="AI11" s="202">
        <v>0</v>
      </c>
      <c r="AJ11" s="202">
        <v>0</v>
      </c>
      <c r="AK11" s="202">
        <v>11.16</v>
      </c>
      <c r="AL11" s="202">
        <v>0</v>
      </c>
      <c r="AM11" s="202">
        <v>134.86000000000001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13.11</v>
      </c>
      <c r="E12" s="202">
        <v>0</v>
      </c>
      <c r="F12" s="202">
        <v>0</v>
      </c>
      <c r="G12" s="202">
        <v>21.26</v>
      </c>
      <c r="H12" s="202">
        <v>0</v>
      </c>
      <c r="I12" s="202">
        <v>0</v>
      </c>
      <c r="J12" s="202">
        <v>26.09</v>
      </c>
      <c r="K12" s="202">
        <v>4.3499999999999996</v>
      </c>
      <c r="L12" s="202">
        <v>151.24</v>
      </c>
      <c r="M12" s="202">
        <v>0.84</v>
      </c>
      <c r="N12" s="202">
        <v>1.1299999999999999</v>
      </c>
      <c r="O12" s="202">
        <v>0</v>
      </c>
      <c r="P12" s="202">
        <v>1.17</v>
      </c>
      <c r="Q12" s="202">
        <v>2.95</v>
      </c>
      <c r="R12" s="202">
        <v>6.07</v>
      </c>
      <c r="S12" s="202">
        <v>3.78</v>
      </c>
      <c r="T12" s="202">
        <v>0</v>
      </c>
      <c r="U12" s="202">
        <v>1.5</v>
      </c>
      <c r="V12" s="202">
        <v>2.98</v>
      </c>
      <c r="W12" s="202">
        <v>0.42</v>
      </c>
      <c r="X12" s="202">
        <v>0.94</v>
      </c>
      <c r="Y12" s="202">
        <v>0</v>
      </c>
      <c r="Z12" s="202">
        <v>58.57</v>
      </c>
      <c r="AA12" s="202">
        <v>19.91</v>
      </c>
      <c r="AB12" s="202">
        <v>0</v>
      </c>
      <c r="AC12" s="202">
        <v>14.01</v>
      </c>
      <c r="AD12" s="202">
        <v>0</v>
      </c>
      <c r="AE12" s="202">
        <v>0</v>
      </c>
      <c r="AF12" s="202">
        <v>0</v>
      </c>
      <c r="AG12" s="202">
        <v>26.33</v>
      </c>
      <c r="AH12" s="202">
        <v>0</v>
      </c>
      <c r="AI12" s="202">
        <v>0</v>
      </c>
      <c r="AJ12" s="202">
        <v>0</v>
      </c>
      <c r="AK12" s="202">
        <v>11.16</v>
      </c>
      <c r="AL12" s="202">
        <v>0</v>
      </c>
      <c r="AM12" s="202">
        <v>134.86000000000001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13.11</v>
      </c>
      <c r="E13" s="202">
        <v>0</v>
      </c>
      <c r="F13" s="202">
        <v>0</v>
      </c>
      <c r="G13" s="202">
        <v>21.26</v>
      </c>
      <c r="H13" s="202">
        <v>0</v>
      </c>
      <c r="I13" s="202">
        <v>0</v>
      </c>
      <c r="J13" s="202">
        <v>26.09</v>
      </c>
      <c r="K13" s="202">
        <v>4.3499999999999996</v>
      </c>
      <c r="L13" s="202">
        <v>151.24</v>
      </c>
      <c r="M13" s="202">
        <v>0.84</v>
      </c>
      <c r="N13" s="202">
        <v>1.1299999999999999</v>
      </c>
      <c r="O13" s="202">
        <v>0</v>
      </c>
      <c r="P13" s="202">
        <v>1.17</v>
      </c>
      <c r="Q13" s="202">
        <v>2.95</v>
      </c>
      <c r="R13" s="202">
        <v>6.07</v>
      </c>
      <c r="S13" s="202">
        <v>3.78</v>
      </c>
      <c r="T13" s="202">
        <v>0</v>
      </c>
      <c r="U13" s="202">
        <v>1.5</v>
      </c>
      <c r="V13" s="202">
        <v>2.98</v>
      </c>
      <c r="W13" s="202">
        <v>0.42</v>
      </c>
      <c r="X13" s="202">
        <v>0.94</v>
      </c>
      <c r="Y13" s="202">
        <v>0</v>
      </c>
      <c r="Z13" s="202">
        <v>58.57</v>
      </c>
      <c r="AA13" s="202">
        <v>19.91</v>
      </c>
      <c r="AB13" s="202">
        <v>0</v>
      </c>
      <c r="AC13" s="202">
        <v>14.01</v>
      </c>
      <c r="AD13" s="202">
        <v>0</v>
      </c>
      <c r="AE13" s="202">
        <v>0</v>
      </c>
      <c r="AF13" s="202">
        <v>0</v>
      </c>
      <c r="AG13" s="202">
        <v>25.95</v>
      </c>
      <c r="AH13" s="202">
        <v>0</v>
      </c>
      <c r="AI13" s="202">
        <v>0</v>
      </c>
      <c r="AJ13" s="202">
        <v>0</v>
      </c>
      <c r="AK13" s="202">
        <v>11.16</v>
      </c>
      <c r="AL13" s="202">
        <v>0</v>
      </c>
      <c r="AM13" s="202">
        <v>134.86000000000001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13.11</v>
      </c>
      <c r="E14" s="202">
        <v>0</v>
      </c>
      <c r="F14" s="202">
        <v>0</v>
      </c>
      <c r="G14" s="202">
        <v>21.26</v>
      </c>
      <c r="H14" s="202">
        <v>0</v>
      </c>
      <c r="I14" s="202">
        <v>0</v>
      </c>
      <c r="J14" s="202">
        <v>26.09</v>
      </c>
      <c r="K14" s="202">
        <v>4.3499999999999996</v>
      </c>
      <c r="L14" s="202">
        <v>151.24</v>
      </c>
      <c r="M14" s="202">
        <v>0.84</v>
      </c>
      <c r="N14" s="202">
        <v>1.1299999999999999</v>
      </c>
      <c r="O14" s="202">
        <v>0</v>
      </c>
      <c r="P14" s="202">
        <v>1.17</v>
      </c>
      <c r="Q14" s="202">
        <v>2.95</v>
      </c>
      <c r="R14" s="202">
        <v>6.07</v>
      </c>
      <c r="S14" s="202">
        <v>3.78</v>
      </c>
      <c r="T14" s="202">
        <v>0</v>
      </c>
      <c r="U14" s="202">
        <v>1.5</v>
      </c>
      <c r="V14" s="202">
        <v>2.98</v>
      </c>
      <c r="W14" s="202">
        <v>0.42</v>
      </c>
      <c r="X14" s="202">
        <v>0.94</v>
      </c>
      <c r="Y14" s="202">
        <v>0</v>
      </c>
      <c r="Z14" s="202">
        <v>58.57</v>
      </c>
      <c r="AA14" s="202">
        <v>19.91</v>
      </c>
      <c r="AB14" s="202">
        <v>0</v>
      </c>
      <c r="AC14" s="202">
        <v>14.01</v>
      </c>
      <c r="AD14" s="202">
        <v>0</v>
      </c>
      <c r="AE14" s="202">
        <v>0</v>
      </c>
      <c r="AF14" s="202">
        <v>0</v>
      </c>
      <c r="AG14" s="202">
        <v>25.95</v>
      </c>
      <c r="AH14" s="202">
        <v>0</v>
      </c>
      <c r="AI14" s="202">
        <v>0</v>
      </c>
      <c r="AJ14" s="202">
        <v>0</v>
      </c>
      <c r="AK14" s="202">
        <v>11.16</v>
      </c>
      <c r="AL14" s="202">
        <v>0</v>
      </c>
      <c r="AM14" s="202">
        <v>134.86000000000001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13.11</v>
      </c>
      <c r="E15" s="202">
        <v>0</v>
      </c>
      <c r="F15" s="202">
        <v>0</v>
      </c>
      <c r="G15" s="202">
        <v>21.26</v>
      </c>
      <c r="H15" s="202">
        <v>0</v>
      </c>
      <c r="I15" s="202">
        <v>0</v>
      </c>
      <c r="J15" s="202">
        <v>26.09</v>
      </c>
      <c r="K15" s="202">
        <v>4.32</v>
      </c>
      <c r="L15" s="202">
        <v>151.24</v>
      </c>
      <c r="M15" s="202">
        <v>0.84</v>
      </c>
      <c r="N15" s="202">
        <v>1.1299999999999999</v>
      </c>
      <c r="O15" s="202">
        <v>0</v>
      </c>
      <c r="P15" s="202">
        <v>1.17</v>
      </c>
      <c r="Q15" s="202">
        <v>2.76</v>
      </c>
      <c r="R15" s="202">
        <v>5.88</v>
      </c>
      <c r="S15" s="202">
        <v>3.76</v>
      </c>
      <c r="T15" s="202">
        <v>0</v>
      </c>
      <c r="U15" s="202">
        <v>1.5</v>
      </c>
      <c r="V15" s="202">
        <v>2.98</v>
      </c>
      <c r="W15" s="202">
        <v>0.37</v>
      </c>
      <c r="X15" s="202">
        <v>0.94</v>
      </c>
      <c r="Y15" s="202">
        <v>0</v>
      </c>
      <c r="Z15" s="202">
        <v>58.57</v>
      </c>
      <c r="AA15" s="202">
        <v>19.91</v>
      </c>
      <c r="AB15" s="202">
        <v>0</v>
      </c>
      <c r="AC15" s="202">
        <v>14.01</v>
      </c>
      <c r="AD15" s="202">
        <v>0</v>
      </c>
      <c r="AE15" s="202">
        <v>0</v>
      </c>
      <c r="AF15" s="202">
        <v>0</v>
      </c>
      <c r="AG15" s="202">
        <v>25.95</v>
      </c>
      <c r="AH15" s="202">
        <v>0</v>
      </c>
      <c r="AI15" s="202">
        <v>0</v>
      </c>
      <c r="AJ15" s="202">
        <v>0</v>
      </c>
      <c r="AK15" s="202">
        <v>11.16</v>
      </c>
      <c r="AL15" s="202">
        <v>0</v>
      </c>
      <c r="AM15" s="202">
        <v>134.86000000000001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13.11</v>
      </c>
      <c r="E16" s="202">
        <v>0</v>
      </c>
      <c r="F16" s="202">
        <v>0</v>
      </c>
      <c r="G16" s="202">
        <v>21.26</v>
      </c>
      <c r="H16" s="202">
        <v>0</v>
      </c>
      <c r="I16" s="202">
        <v>0</v>
      </c>
      <c r="J16" s="202">
        <v>26.09</v>
      </c>
      <c r="K16" s="202">
        <v>4.32</v>
      </c>
      <c r="L16" s="202">
        <v>151.24</v>
      </c>
      <c r="M16" s="202">
        <v>0.84</v>
      </c>
      <c r="N16" s="202">
        <v>1.1299999999999999</v>
      </c>
      <c r="O16" s="202">
        <v>0</v>
      </c>
      <c r="P16" s="202">
        <v>1.17</v>
      </c>
      <c r="Q16" s="202">
        <v>2.76</v>
      </c>
      <c r="R16" s="202">
        <v>5.88</v>
      </c>
      <c r="S16" s="202">
        <v>3.76</v>
      </c>
      <c r="T16" s="202">
        <v>0</v>
      </c>
      <c r="U16" s="202">
        <v>1.5</v>
      </c>
      <c r="V16" s="202">
        <v>2.98</v>
      </c>
      <c r="W16" s="202">
        <v>0.35</v>
      </c>
      <c r="X16" s="202">
        <v>0.94</v>
      </c>
      <c r="Y16" s="202">
        <v>0</v>
      </c>
      <c r="Z16" s="202">
        <v>58.57</v>
      </c>
      <c r="AA16" s="202">
        <v>19.91</v>
      </c>
      <c r="AB16" s="202">
        <v>0</v>
      </c>
      <c r="AC16" s="202">
        <v>14.01</v>
      </c>
      <c r="AD16" s="202">
        <v>0</v>
      </c>
      <c r="AE16" s="202">
        <v>0</v>
      </c>
      <c r="AF16" s="202">
        <v>0</v>
      </c>
      <c r="AG16" s="202">
        <v>25.95</v>
      </c>
      <c r="AH16" s="202">
        <v>0</v>
      </c>
      <c r="AI16" s="202">
        <v>0</v>
      </c>
      <c r="AJ16" s="202">
        <v>0</v>
      </c>
      <c r="AK16" s="202">
        <v>11.16</v>
      </c>
      <c r="AL16" s="202">
        <v>0</v>
      </c>
      <c r="AM16" s="202">
        <v>134.86000000000001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13.11</v>
      </c>
      <c r="E17" s="202">
        <v>0</v>
      </c>
      <c r="F17" s="202">
        <v>0</v>
      </c>
      <c r="G17" s="202">
        <v>21.26</v>
      </c>
      <c r="H17" s="202">
        <v>0</v>
      </c>
      <c r="I17" s="202">
        <v>0</v>
      </c>
      <c r="J17" s="202">
        <v>26.09</v>
      </c>
      <c r="K17" s="202">
        <v>4.32</v>
      </c>
      <c r="L17" s="202">
        <v>151.24</v>
      </c>
      <c r="M17" s="202">
        <v>0.84</v>
      </c>
      <c r="N17" s="202">
        <v>1.1299999999999999</v>
      </c>
      <c r="O17" s="202">
        <v>0</v>
      </c>
      <c r="P17" s="202">
        <v>1.17</v>
      </c>
      <c r="Q17" s="202">
        <v>2.76</v>
      </c>
      <c r="R17" s="202">
        <v>5.88</v>
      </c>
      <c r="S17" s="202">
        <v>3.76</v>
      </c>
      <c r="T17" s="202">
        <v>0</v>
      </c>
      <c r="U17" s="202">
        <v>1.5</v>
      </c>
      <c r="V17" s="202">
        <v>2.98</v>
      </c>
      <c r="W17" s="202">
        <v>0.32</v>
      </c>
      <c r="X17" s="202">
        <v>0.94</v>
      </c>
      <c r="Y17" s="202">
        <v>0</v>
      </c>
      <c r="Z17" s="202">
        <v>58.57</v>
      </c>
      <c r="AA17" s="202">
        <v>19.91</v>
      </c>
      <c r="AB17" s="202">
        <v>0</v>
      </c>
      <c r="AC17" s="202">
        <v>14.01</v>
      </c>
      <c r="AD17" s="202">
        <v>0</v>
      </c>
      <c r="AE17" s="202">
        <v>0</v>
      </c>
      <c r="AF17" s="202">
        <v>0</v>
      </c>
      <c r="AG17" s="202">
        <v>25.95</v>
      </c>
      <c r="AH17" s="202">
        <v>0</v>
      </c>
      <c r="AI17" s="202">
        <v>0</v>
      </c>
      <c r="AJ17" s="202">
        <v>0</v>
      </c>
      <c r="AK17" s="202">
        <v>11.16</v>
      </c>
      <c r="AL17" s="202">
        <v>0</v>
      </c>
      <c r="AM17" s="202">
        <v>134.86000000000001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13.11</v>
      </c>
      <c r="E18" s="202">
        <v>0</v>
      </c>
      <c r="F18" s="202">
        <v>0</v>
      </c>
      <c r="G18" s="202">
        <v>21.26</v>
      </c>
      <c r="H18" s="202">
        <v>0</v>
      </c>
      <c r="I18" s="202">
        <v>0</v>
      </c>
      <c r="J18" s="202">
        <v>26.09</v>
      </c>
      <c r="K18" s="202">
        <v>4.32</v>
      </c>
      <c r="L18" s="202">
        <v>151.24</v>
      </c>
      <c r="M18" s="202">
        <v>0.84</v>
      </c>
      <c r="N18" s="202">
        <v>1.1299999999999999</v>
      </c>
      <c r="O18" s="202">
        <v>0</v>
      </c>
      <c r="P18" s="202">
        <v>1.17</v>
      </c>
      <c r="Q18" s="202">
        <v>2.76</v>
      </c>
      <c r="R18" s="202">
        <v>5.88</v>
      </c>
      <c r="S18" s="202">
        <v>3.76</v>
      </c>
      <c r="T18" s="202">
        <v>0</v>
      </c>
      <c r="U18" s="202">
        <v>1.5</v>
      </c>
      <c r="V18" s="202">
        <v>2.98</v>
      </c>
      <c r="W18" s="202">
        <v>0.31</v>
      </c>
      <c r="X18" s="202">
        <v>0.94</v>
      </c>
      <c r="Y18" s="202">
        <v>0</v>
      </c>
      <c r="Z18" s="202">
        <v>58.57</v>
      </c>
      <c r="AA18" s="202">
        <v>19.91</v>
      </c>
      <c r="AB18" s="202">
        <v>0</v>
      </c>
      <c r="AC18" s="202">
        <v>14.01</v>
      </c>
      <c r="AD18" s="202">
        <v>0</v>
      </c>
      <c r="AE18" s="202">
        <v>0</v>
      </c>
      <c r="AF18" s="202">
        <v>0</v>
      </c>
      <c r="AG18" s="202">
        <v>25.95</v>
      </c>
      <c r="AH18" s="202">
        <v>0</v>
      </c>
      <c r="AI18" s="202">
        <v>0</v>
      </c>
      <c r="AJ18" s="202">
        <v>0</v>
      </c>
      <c r="AK18" s="202">
        <v>11.16</v>
      </c>
      <c r="AL18" s="202">
        <v>0</v>
      </c>
      <c r="AM18" s="202">
        <v>134.86000000000001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13.11</v>
      </c>
      <c r="E19" s="202">
        <v>0</v>
      </c>
      <c r="F19" s="202">
        <v>0</v>
      </c>
      <c r="G19" s="202">
        <v>21.26</v>
      </c>
      <c r="H19" s="202">
        <v>0</v>
      </c>
      <c r="I19" s="202">
        <v>0</v>
      </c>
      <c r="J19" s="202">
        <v>26.09</v>
      </c>
      <c r="K19" s="202">
        <v>4.32</v>
      </c>
      <c r="L19" s="202">
        <v>151.24</v>
      </c>
      <c r="M19" s="202">
        <v>0.84</v>
      </c>
      <c r="N19" s="202">
        <v>1.1299999999999999</v>
      </c>
      <c r="O19" s="202">
        <v>0</v>
      </c>
      <c r="P19" s="202">
        <v>1.17</v>
      </c>
      <c r="Q19" s="202">
        <v>2.76</v>
      </c>
      <c r="R19" s="202">
        <v>5.88</v>
      </c>
      <c r="S19" s="202">
        <v>3.76</v>
      </c>
      <c r="T19" s="202">
        <v>0</v>
      </c>
      <c r="U19" s="202">
        <v>1.5</v>
      </c>
      <c r="V19" s="202">
        <v>2.98</v>
      </c>
      <c r="W19" s="202">
        <v>1</v>
      </c>
      <c r="X19" s="202">
        <v>14.16</v>
      </c>
      <c r="Y19" s="202">
        <v>0</v>
      </c>
      <c r="Z19" s="202">
        <v>58.57</v>
      </c>
      <c r="AA19" s="202">
        <v>19.91</v>
      </c>
      <c r="AB19" s="202">
        <v>0</v>
      </c>
      <c r="AC19" s="202">
        <v>14.01</v>
      </c>
      <c r="AD19" s="202">
        <v>0</v>
      </c>
      <c r="AE19" s="202">
        <v>0</v>
      </c>
      <c r="AF19" s="202">
        <v>0</v>
      </c>
      <c r="AG19" s="202">
        <v>25.95</v>
      </c>
      <c r="AH19" s="202">
        <v>0</v>
      </c>
      <c r="AI19" s="202">
        <v>0</v>
      </c>
      <c r="AJ19" s="202">
        <v>0</v>
      </c>
      <c r="AK19" s="202">
        <v>11.16</v>
      </c>
      <c r="AL19" s="202">
        <v>0</v>
      </c>
      <c r="AM19" s="202">
        <v>134.86000000000001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13.11</v>
      </c>
      <c r="E20" s="202">
        <v>0</v>
      </c>
      <c r="F20" s="202">
        <v>0</v>
      </c>
      <c r="G20" s="202">
        <v>21.26</v>
      </c>
      <c r="H20" s="202">
        <v>0</v>
      </c>
      <c r="I20" s="202">
        <v>0</v>
      </c>
      <c r="J20" s="202">
        <v>26.09</v>
      </c>
      <c r="K20" s="202">
        <v>4.32</v>
      </c>
      <c r="L20" s="202">
        <v>151.24</v>
      </c>
      <c r="M20" s="202">
        <v>0.84</v>
      </c>
      <c r="N20" s="202">
        <v>1.1299999999999999</v>
      </c>
      <c r="O20" s="202">
        <v>0</v>
      </c>
      <c r="P20" s="202">
        <v>1.17</v>
      </c>
      <c r="Q20" s="202">
        <v>2.76</v>
      </c>
      <c r="R20" s="202">
        <v>5.88</v>
      </c>
      <c r="S20" s="202">
        <v>3.76</v>
      </c>
      <c r="T20" s="202">
        <v>0</v>
      </c>
      <c r="U20" s="202">
        <v>1.5</v>
      </c>
      <c r="V20" s="202">
        <v>2.98</v>
      </c>
      <c r="W20" s="202">
        <v>0.31</v>
      </c>
      <c r="X20" s="202">
        <v>0.94</v>
      </c>
      <c r="Y20" s="202">
        <v>0</v>
      </c>
      <c r="Z20" s="202">
        <v>58.57</v>
      </c>
      <c r="AA20" s="202">
        <v>19.91</v>
      </c>
      <c r="AB20" s="202">
        <v>0</v>
      </c>
      <c r="AC20" s="202">
        <v>14.01</v>
      </c>
      <c r="AD20" s="202">
        <v>0</v>
      </c>
      <c r="AE20" s="202">
        <v>0</v>
      </c>
      <c r="AF20" s="202">
        <v>0</v>
      </c>
      <c r="AG20" s="202">
        <v>25.95</v>
      </c>
      <c r="AH20" s="202">
        <v>0</v>
      </c>
      <c r="AI20" s="202">
        <v>0</v>
      </c>
      <c r="AJ20" s="202">
        <v>0</v>
      </c>
      <c r="AK20" s="202">
        <v>11.16</v>
      </c>
      <c r="AL20" s="202">
        <v>0</v>
      </c>
      <c r="AM20" s="202">
        <v>134.86000000000001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13.11</v>
      </c>
      <c r="E21" s="202">
        <v>0</v>
      </c>
      <c r="F21" s="202">
        <v>0</v>
      </c>
      <c r="G21" s="202">
        <v>21.26</v>
      </c>
      <c r="H21" s="202">
        <v>0</v>
      </c>
      <c r="I21" s="202">
        <v>0</v>
      </c>
      <c r="J21" s="202">
        <v>26.09</v>
      </c>
      <c r="K21" s="202">
        <v>4.32</v>
      </c>
      <c r="L21" s="202">
        <v>151.24</v>
      </c>
      <c r="M21" s="202">
        <v>0.84</v>
      </c>
      <c r="N21" s="202">
        <v>1.1299999999999999</v>
      </c>
      <c r="O21" s="202">
        <v>0</v>
      </c>
      <c r="P21" s="202">
        <v>1.17</v>
      </c>
      <c r="Q21" s="202">
        <v>2.76</v>
      </c>
      <c r="R21" s="202">
        <v>5.88</v>
      </c>
      <c r="S21" s="202">
        <v>3.76</v>
      </c>
      <c r="T21" s="202">
        <v>0</v>
      </c>
      <c r="U21" s="202">
        <v>1.5</v>
      </c>
      <c r="V21" s="202">
        <v>2.98</v>
      </c>
      <c r="W21" s="202">
        <v>1</v>
      </c>
      <c r="X21" s="202">
        <v>14.16</v>
      </c>
      <c r="Y21" s="202">
        <v>0</v>
      </c>
      <c r="Z21" s="202">
        <v>58.57</v>
      </c>
      <c r="AA21" s="202">
        <v>9.92</v>
      </c>
      <c r="AB21" s="202">
        <v>0</v>
      </c>
      <c r="AC21" s="202">
        <v>14.01</v>
      </c>
      <c r="AD21" s="202">
        <v>0</v>
      </c>
      <c r="AE21" s="202">
        <v>0</v>
      </c>
      <c r="AF21" s="202">
        <v>0</v>
      </c>
      <c r="AG21" s="202">
        <v>25.95</v>
      </c>
      <c r="AH21" s="202">
        <v>0</v>
      </c>
      <c r="AI21" s="202">
        <v>0</v>
      </c>
      <c r="AJ21" s="202">
        <v>0</v>
      </c>
      <c r="AK21" s="202">
        <v>11.16</v>
      </c>
      <c r="AL21" s="202">
        <v>0</v>
      </c>
      <c r="AM21" s="202">
        <v>134.86000000000001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13.11</v>
      </c>
      <c r="E22" s="202">
        <v>0</v>
      </c>
      <c r="F22" s="202">
        <v>0</v>
      </c>
      <c r="G22" s="202">
        <v>21.26</v>
      </c>
      <c r="H22" s="202">
        <v>0</v>
      </c>
      <c r="I22" s="202">
        <v>0</v>
      </c>
      <c r="J22" s="202">
        <v>26.09</v>
      </c>
      <c r="K22" s="202">
        <v>4.32</v>
      </c>
      <c r="L22" s="202">
        <v>151.24</v>
      </c>
      <c r="M22" s="202">
        <v>0.84</v>
      </c>
      <c r="N22" s="202">
        <v>1.1299999999999999</v>
      </c>
      <c r="O22" s="202">
        <v>0</v>
      </c>
      <c r="P22" s="202">
        <v>1.17</v>
      </c>
      <c r="Q22" s="202">
        <v>2.76</v>
      </c>
      <c r="R22" s="202">
        <v>5.88</v>
      </c>
      <c r="S22" s="202">
        <v>3.76</v>
      </c>
      <c r="T22" s="202">
        <v>0</v>
      </c>
      <c r="U22" s="202">
        <v>1.5</v>
      </c>
      <c r="V22" s="202">
        <v>2.98</v>
      </c>
      <c r="W22" s="202">
        <v>0.31</v>
      </c>
      <c r="X22" s="202">
        <v>1.1000000000000001</v>
      </c>
      <c r="Y22" s="202">
        <v>0</v>
      </c>
      <c r="Z22" s="202">
        <v>58.57</v>
      </c>
      <c r="AA22" s="202">
        <v>9.92</v>
      </c>
      <c r="AB22" s="202">
        <v>0</v>
      </c>
      <c r="AC22" s="202">
        <v>14.01</v>
      </c>
      <c r="AD22" s="202">
        <v>0</v>
      </c>
      <c r="AE22" s="202">
        <v>0</v>
      </c>
      <c r="AF22" s="202">
        <v>0</v>
      </c>
      <c r="AG22" s="202">
        <v>25.95</v>
      </c>
      <c r="AH22" s="202">
        <v>0</v>
      </c>
      <c r="AI22" s="202">
        <v>0</v>
      </c>
      <c r="AJ22" s="202">
        <v>0</v>
      </c>
      <c r="AK22" s="202">
        <v>11.16</v>
      </c>
      <c r="AL22" s="202">
        <v>0</v>
      </c>
      <c r="AM22" s="202">
        <v>134.86000000000001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13.11</v>
      </c>
      <c r="E23" s="202">
        <v>0</v>
      </c>
      <c r="F23" s="202">
        <v>0</v>
      </c>
      <c r="G23" s="202">
        <v>21.26</v>
      </c>
      <c r="H23" s="202">
        <v>0</v>
      </c>
      <c r="I23" s="202">
        <v>0</v>
      </c>
      <c r="J23" s="202">
        <v>26.09</v>
      </c>
      <c r="K23" s="202">
        <v>4.32</v>
      </c>
      <c r="L23" s="202">
        <v>151.24</v>
      </c>
      <c r="M23" s="202">
        <v>0.84</v>
      </c>
      <c r="N23" s="202">
        <v>1.1299999999999999</v>
      </c>
      <c r="O23" s="202">
        <v>0</v>
      </c>
      <c r="P23" s="202">
        <v>1.17</v>
      </c>
      <c r="Q23" s="202">
        <v>2.76</v>
      </c>
      <c r="R23" s="202">
        <v>5.88</v>
      </c>
      <c r="S23" s="202">
        <v>3.76</v>
      </c>
      <c r="T23" s="202">
        <v>0</v>
      </c>
      <c r="U23" s="202">
        <v>1.5</v>
      </c>
      <c r="V23" s="202">
        <v>2.98</v>
      </c>
      <c r="W23" s="202">
        <v>1</v>
      </c>
      <c r="X23" s="202">
        <v>14.16</v>
      </c>
      <c r="Y23" s="202">
        <v>0</v>
      </c>
      <c r="Z23" s="202">
        <v>58.57</v>
      </c>
      <c r="AA23" s="202">
        <v>9.92</v>
      </c>
      <c r="AB23" s="202">
        <v>0</v>
      </c>
      <c r="AC23" s="202">
        <v>13.72</v>
      </c>
      <c r="AD23" s="202">
        <v>0</v>
      </c>
      <c r="AE23" s="202">
        <v>0</v>
      </c>
      <c r="AF23" s="202">
        <v>0</v>
      </c>
      <c r="AG23" s="202">
        <v>26.91</v>
      </c>
      <c r="AH23" s="202">
        <v>0</v>
      </c>
      <c r="AI23" s="202">
        <v>0</v>
      </c>
      <c r="AJ23" s="202">
        <v>0</v>
      </c>
      <c r="AK23" s="202">
        <v>11.16</v>
      </c>
      <c r="AL23" s="202">
        <v>0</v>
      </c>
      <c r="AM23" s="202">
        <v>134.86000000000001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13.11</v>
      </c>
      <c r="E24" s="202">
        <v>0</v>
      </c>
      <c r="F24" s="202">
        <v>0</v>
      </c>
      <c r="G24" s="202">
        <v>21.26</v>
      </c>
      <c r="H24" s="202">
        <v>0</v>
      </c>
      <c r="I24" s="202">
        <v>0</v>
      </c>
      <c r="J24" s="202">
        <v>26.09</v>
      </c>
      <c r="K24" s="202">
        <v>4.32</v>
      </c>
      <c r="L24" s="202">
        <v>151.24</v>
      </c>
      <c r="M24" s="202">
        <v>0.84</v>
      </c>
      <c r="N24" s="202">
        <v>1.1299999999999999</v>
      </c>
      <c r="O24" s="202">
        <v>0</v>
      </c>
      <c r="P24" s="202">
        <v>1.17</v>
      </c>
      <c r="Q24" s="202">
        <v>2.76</v>
      </c>
      <c r="R24" s="202">
        <v>5.88</v>
      </c>
      <c r="S24" s="202">
        <v>3.76</v>
      </c>
      <c r="T24" s="202">
        <v>0</v>
      </c>
      <c r="U24" s="202">
        <v>1.5</v>
      </c>
      <c r="V24" s="202">
        <v>2.98</v>
      </c>
      <c r="W24" s="202">
        <v>1</v>
      </c>
      <c r="X24" s="202">
        <v>14.16</v>
      </c>
      <c r="Y24" s="202">
        <v>0</v>
      </c>
      <c r="Z24" s="202">
        <v>58.57</v>
      </c>
      <c r="AA24" s="202">
        <v>9.92</v>
      </c>
      <c r="AB24" s="202">
        <v>0</v>
      </c>
      <c r="AC24" s="202">
        <v>13.72</v>
      </c>
      <c r="AD24" s="202">
        <v>0</v>
      </c>
      <c r="AE24" s="202">
        <v>0</v>
      </c>
      <c r="AF24" s="202">
        <v>0</v>
      </c>
      <c r="AG24" s="202">
        <v>26.91</v>
      </c>
      <c r="AH24" s="202">
        <v>0</v>
      </c>
      <c r="AI24" s="202">
        <v>0</v>
      </c>
      <c r="AJ24" s="202">
        <v>0</v>
      </c>
      <c r="AK24" s="202">
        <v>11.16</v>
      </c>
      <c r="AL24" s="202">
        <v>0</v>
      </c>
      <c r="AM24" s="202">
        <v>134.86000000000001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13.11</v>
      </c>
      <c r="E25" s="202">
        <v>0</v>
      </c>
      <c r="F25" s="202">
        <v>0</v>
      </c>
      <c r="G25" s="202">
        <v>21.26</v>
      </c>
      <c r="H25" s="202">
        <v>0</v>
      </c>
      <c r="I25" s="202">
        <v>0</v>
      </c>
      <c r="J25" s="202">
        <v>26.09</v>
      </c>
      <c r="K25" s="202">
        <v>4.32</v>
      </c>
      <c r="L25" s="202">
        <v>151.24</v>
      </c>
      <c r="M25" s="202">
        <v>0.84</v>
      </c>
      <c r="N25" s="202">
        <v>1.1299999999999999</v>
      </c>
      <c r="O25" s="202">
        <v>0</v>
      </c>
      <c r="P25" s="202">
        <v>1.17</v>
      </c>
      <c r="Q25" s="202">
        <v>2.76</v>
      </c>
      <c r="R25" s="202">
        <v>5.88</v>
      </c>
      <c r="S25" s="202">
        <v>3.76</v>
      </c>
      <c r="T25" s="202">
        <v>0</v>
      </c>
      <c r="U25" s="202">
        <v>1.5</v>
      </c>
      <c r="V25" s="202">
        <v>2.98</v>
      </c>
      <c r="W25" s="202">
        <v>1</v>
      </c>
      <c r="X25" s="202">
        <v>14.16</v>
      </c>
      <c r="Y25" s="202">
        <v>0</v>
      </c>
      <c r="Z25" s="202">
        <v>58.57</v>
      </c>
      <c r="AA25" s="202">
        <v>9.92</v>
      </c>
      <c r="AB25" s="202">
        <v>0</v>
      </c>
      <c r="AC25" s="202">
        <v>13.72</v>
      </c>
      <c r="AD25" s="202">
        <v>0</v>
      </c>
      <c r="AE25" s="202">
        <v>0</v>
      </c>
      <c r="AF25" s="202">
        <v>0</v>
      </c>
      <c r="AG25" s="202">
        <v>26.91</v>
      </c>
      <c r="AH25" s="202">
        <v>0</v>
      </c>
      <c r="AI25" s="202">
        <v>0</v>
      </c>
      <c r="AJ25" s="202">
        <v>0</v>
      </c>
      <c r="AK25" s="202">
        <v>11.16</v>
      </c>
      <c r="AL25" s="202">
        <v>0</v>
      </c>
      <c r="AM25" s="202">
        <v>134.86000000000001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13.11</v>
      </c>
      <c r="E26" s="202">
        <v>0</v>
      </c>
      <c r="F26" s="202">
        <v>0</v>
      </c>
      <c r="G26" s="202">
        <v>21.26</v>
      </c>
      <c r="H26" s="202">
        <v>0</v>
      </c>
      <c r="I26" s="202">
        <v>0</v>
      </c>
      <c r="J26" s="202">
        <v>26.09</v>
      </c>
      <c r="K26" s="202">
        <v>4.32</v>
      </c>
      <c r="L26" s="202">
        <v>151.24</v>
      </c>
      <c r="M26" s="202">
        <v>0.84</v>
      </c>
      <c r="N26" s="202">
        <v>1.1299999999999999</v>
      </c>
      <c r="O26" s="202">
        <v>0</v>
      </c>
      <c r="P26" s="202">
        <v>1.17</v>
      </c>
      <c r="Q26" s="202">
        <v>2.76</v>
      </c>
      <c r="R26" s="202">
        <v>5.88</v>
      </c>
      <c r="S26" s="202">
        <v>3.76</v>
      </c>
      <c r="T26" s="202">
        <v>0</v>
      </c>
      <c r="U26" s="202">
        <v>1.5</v>
      </c>
      <c r="V26" s="202">
        <v>2.98</v>
      </c>
      <c r="W26" s="202">
        <v>1</v>
      </c>
      <c r="X26" s="202">
        <v>14.16</v>
      </c>
      <c r="Y26" s="202">
        <v>0</v>
      </c>
      <c r="Z26" s="202">
        <v>58.57</v>
      </c>
      <c r="AA26" s="202">
        <v>9.92</v>
      </c>
      <c r="AB26" s="202">
        <v>0</v>
      </c>
      <c r="AC26" s="202">
        <v>13.72</v>
      </c>
      <c r="AD26" s="202">
        <v>0</v>
      </c>
      <c r="AE26" s="202">
        <v>0</v>
      </c>
      <c r="AF26" s="202">
        <v>0</v>
      </c>
      <c r="AG26" s="202">
        <v>26.91</v>
      </c>
      <c r="AH26" s="202">
        <v>0</v>
      </c>
      <c r="AI26" s="202">
        <v>0</v>
      </c>
      <c r="AJ26" s="202">
        <v>0</v>
      </c>
      <c r="AK26" s="202">
        <v>11.16</v>
      </c>
      <c r="AL26" s="202">
        <v>0</v>
      </c>
      <c r="AM26" s="202">
        <v>134.86000000000001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12.79</v>
      </c>
      <c r="E27" s="202">
        <v>0</v>
      </c>
      <c r="F27" s="202">
        <v>0</v>
      </c>
      <c r="G27" s="202">
        <v>21.19</v>
      </c>
      <c r="H27" s="202">
        <v>0</v>
      </c>
      <c r="I27" s="202">
        <v>0</v>
      </c>
      <c r="J27" s="202">
        <v>26.09</v>
      </c>
      <c r="K27" s="202">
        <v>4.32</v>
      </c>
      <c r="L27" s="202">
        <v>151.24</v>
      </c>
      <c r="M27" s="202">
        <v>0.84</v>
      </c>
      <c r="N27" s="202">
        <v>1.1299999999999999</v>
      </c>
      <c r="O27" s="202">
        <v>0</v>
      </c>
      <c r="P27" s="202">
        <v>1.17</v>
      </c>
      <c r="Q27" s="202">
        <v>2.76</v>
      </c>
      <c r="R27" s="202">
        <v>5.88</v>
      </c>
      <c r="S27" s="202">
        <v>3.76</v>
      </c>
      <c r="T27" s="202">
        <v>0</v>
      </c>
      <c r="U27" s="202">
        <v>1.5</v>
      </c>
      <c r="V27" s="202">
        <v>2.98</v>
      </c>
      <c r="W27" s="202">
        <v>0.31</v>
      </c>
      <c r="X27" s="202">
        <v>1.65</v>
      </c>
      <c r="Y27" s="202">
        <v>0</v>
      </c>
      <c r="Z27" s="202">
        <v>58.57</v>
      </c>
      <c r="AA27" s="202">
        <v>19.91</v>
      </c>
      <c r="AB27" s="202">
        <v>0</v>
      </c>
      <c r="AC27" s="202">
        <v>13.72</v>
      </c>
      <c r="AD27" s="202">
        <v>0</v>
      </c>
      <c r="AE27" s="202">
        <v>0</v>
      </c>
      <c r="AF27" s="202">
        <v>0</v>
      </c>
      <c r="AG27" s="202">
        <v>26.91</v>
      </c>
      <c r="AH27" s="202">
        <v>0</v>
      </c>
      <c r="AI27" s="202">
        <v>0</v>
      </c>
      <c r="AJ27" s="202">
        <v>0</v>
      </c>
      <c r="AK27" s="202">
        <v>11.16</v>
      </c>
      <c r="AL27" s="202">
        <v>0</v>
      </c>
      <c r="AM27" s="202">
        <v>134.86000000000001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12.79</v>
      </c>
      <c r="E28" s="202">
        <v>0</v>
      </c>
      <c r="F28" s="202">
        <v>0</v>
      </c>
      <c r="G28" s="202">
        <v>21.19</v>
      </c>
      <c r="H28" s="202">
        <v>0</v>
      </c>
      <c r="I28" s="202">
        <v>0</v>
      </c>
      <c r="J28" s="202">
        <v>26.09</v>
      </c>
      <c r="K28" s="202">
        <v>4.32</v>
      </c>
      <c r="L28" s="202">
        <v>151.24</v>
      </c>
      <c r="M28" s="202">
        <v>0.84</v>
      </c>
      <c r="N28" s="202">
        <v>1.1299999999999999</v>
      </c>
      <c r="O28" s="202">
        <v>0</v>
      </c>
      <c r="P28" s="202">
        <v>1.17</v>
      </c>
      <c r="Q28" s="202">
        <v>2.76</v>
      </c>
      <c r="R28" s="202">
        <v>5.88</v>
      </c>
      <c r="S28" s="202">
        <v>3.76</v>
      </c>
      <c r="T28" s="202">
        <v>0</v>
      </c>
      <c r="U28" s="202">
        <v>1.5</v>
      </c>
      <c r="V28" s="202">
        <v>2.98</v>
      </c>
      <c r="W28" s="202">
        <v>0.31</v>
      </c>
      <c r="X28" s="202">
        <v>0.94</v>
      </c>
      <c r="Y28" s="202">
        <v>0</v>
      </c>
      <c r="Z28" s="202">
        <v>58.57</v>
      </c>
      <c r="AA28" s="202">
        <v>19.91</v>
      </c>
      <c r="AB28" s="202">
        <v>0</v>
      </c>
      <c r="AC28" s="202">
        <v>13.72</v>
      </c>
      <c r="AD28" s="202">
        <v>0</v>
      </c>
      <c r="AE28" s="202">
        <v>0</v>
      </c>
      <c r="AF28" s="202">
        <v>0</v>
      </c>
      <c r="AG28" s="202">
        <v>26.91</v>
      </c>
      <c r="AH28" s="202">
        <v>0</v>
      </c>
      <c r="AI28" s="202">
        <v>0</v>
      </c>
      <c r="AJ28" s="202">
        <v>0</v>
      </c>
      <c r="AK28" s="202">
        <v>11.16</v>
      </c>
      <c r="AL28" s="202">
        <v>0</v>
      </c>
      <c r="AM28" s="202">
        <v>134.86000000000001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12.79</v>
      </c>
      <c r="E29" s="202">
        <v>0</v>
      </c>
      <c r="F29" s="202">
        <v>0</v>
      </c>
      <c r="G29" s="202">
        <v>21.19</v>
      </c>
      <c r="H29" s="202">
        <v>0</v>
      </c>
      <c r="I29" s="202">
        <v>0</v>
      </c>
      <c r="J29" s="202">
        <v>26.09</v>
      </c>
      <c r="K29" s="202">
        <v>4.32</v>
      </c>
      <c r="L29" s="202">
        <v>151.24</v>
      </c>
      <c r="M29" s="202">
        <v>0.84</v>
      </c>
      <c r="N29" s="202">
        <v>1.1299999999999999</v>
      </c>
      <c r="O29" s="202">
        <v>0</v>
      </c>
      <c r="P29" s="202">
        <v>1.17</v>
      </c>
      <c r="Q29" s="202">
        <v>2.76</v>
      </c>
      <c r="R29" s="202">
        <v>5.88</v>
      </c>
      <c r="S29" s="202">
        <v>3.76</v>
      </c>
      <c r="T29" s="202">
        <v>0</v>
      </c>
      <c r="U29" s="202">
        <v>1.5</v>
      </c>
      <c r="V29" s="202">
        <v>2.98</v>
      </c>
      <c r="W29" s="202">
        <v>0.31</v>
      </c>
      <c r="X29" s="202">
        <v>0.94</v>
      </c>
      <c r="Y29" s="202">
        <v>0</v>
      </c>
      <c r="Z29" s="202">
        <v>58.57</v>
      </c>
      <c r="AA29" s="202">
        <v>9.92</v>
      </c>
      <c r="AB29" s="202">
        <v>0</v>
      </c>
      <c r="AC29" s="202">
        <v>13.72</v>
      </c>
      <c r="AD29" s="202">
        <v>0</v>
      </c>
      <c r="AE29" s="202">
        <v>0</v>
      </c>
      <c r="AF29" s="202">
        <v>0</v>
      </c>
      <c r="AG29" s="202">
        <v>26.91</v>
      </c>
      <c r="AH29" s="202">
        <v>0</v>
      </c>
      <c r="AI29" s="202">
        <v>0</v>
      </c>
      <c r="AJ29" s="202">
        <v>0</v>
      </c>
      <c r="AK29" s="202">
        <v>11.16</v>
      </c>
      <c r="AL29" s="202">
        <v>0</v>
      </c>
      <c r="AM29" s="202">
        <v>134.86000000000001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12.79</v>
      </c>
      <c r="E30" s="202">
        <v>0</v>
      </c>
      <c r="F30" s="202">
        <v>0</v>
      </c>
      <c r="G30" s="202">
        <v>21.19</v>
      </c>
      <c r="H30" s="202">
        <v>0</v>
      </c>
      <c r="I30" s="202">
        <v>0</v>
      </c>
      <c r="J30" s="202">
        <v>26.09</v>
      </c>
      <c r="K30" s="202">
        <v>4.32</v>
      </c>
      <c r="L30" s="202">
        <v>151.24</v>
      </c>
      <c r="M30" s="202">
        <v>0.84</v>
      </c>
      <c r="N30" s="202">
        <v>1.1299999999999999</v>
      </c>
      <c r="O30" s="202">
        <v>0</v>
      </c>
      <c r="P30" s="202">
        <v>1.17</v>
      </c>
      <c r="Q30" s="202">
        <v>2.76</v>
      </c>
      <c r="R30" s="202">
        <v>5.88</v>
      </c>
      <c r="S30" s="202">
        <v>3.76</v>
      </c>
      <c r="T30" s="202">
        <v>0</v>
      </c>
      <c r="U30" s="202">
        <v>1.5</v>
      </c>
      <c r="V30" s="202">
        <v>2.98</v>
      </c>
      <c r="W30" s="202">
        <v>0.31</v>
      </c>
      <c r="X30" s="202">
        <v>0.94</v>
      </c>
      <c r="Y30" s="202">
        <v>0</v>
      </c>
      <c r="Z30" s="202">
        <v>58.57</v>
      </c>
      <c r="AA30" s="202">
        <v>9.92</v>
      </c>
      <c r="AB30" s="202">
        <v>0</v>
      </c>
      <c r="AC30" s="202">
        <v>13.72</v>
      </c>
      <c r="AD30" s="202">
        <v>0</v>
      </c>
      <c r="AE30" s="202">
        <v>0</v>
      </c>
      <c r="AF30" s="202">
        <v>0</v>
      </c>
      <c r="AG30" s="202">
        <v>26.91</v>
      </c>
      <c r="AH30" s="202">
        <v>0</v>
      </c>
      <c r="AI30" s="202">
        <v>0</v>
      </c>
      <c r="AJ30" s="202">
        <v>0</v>
      </c>
      <c r="AK30" s="202">
        <v>11.16</v>
      </c>
      <c r="AL30" s="202">
        <v>0</v>
      </c>
      <c r="AM30" s="202">
        <v>134.86000000000001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12.79</v>
      </c>
      <c r="E31" s="202">
        <v>0</v>
      </c>
      <c r="F31" s="202">
        <v>0</v>
      </c>
      <c r="G31" s="202">
        <v>21.19</v>
      </c>
      <c r="H31" s="202">
        <v>0</v>
      </c>
      <c r="I31" s="202">
        <v>0</v>
      </c>
      <c r="J31" s="202">
        <v>26.09</v>
      </c>
      <c r="K31" s="202">
        <v>4.32</v>
      </c>
      <c r="L31" s="202">
        <v>151.24</v>
      </c>
      <c r="M31" s="202">
        <v>0.84</v>
      </c>
      <c r="N31" s="202">
        <v>1.1299999999999999</v>
      </c>
      <c r="O31" s="202">
        <v>0</v>
      </c>
      <c r="P31" s="202">
        <v>1.17</v>
      </c>
      <c r="Q31" s="202">
        <v>2.76</v>
      </c>
      <c r="R31" s="202">
        <v>5.88</v>
      </c>
      <c r="S31" s="202">
        <v>3.76</v>
      </c>
      <c r="T31" s="202">
        <v>0</v>
      </c>
      <c r="U31" s="202">
        <v>2.99</v>
      </c>
      <c r="V31" s="202">
        <v>2.98</v>
      </c>
      <c r="W31" s="202">
        <v>0.31</v>
      </c>
      <c r="X31" s="202">
        <v>0.94</v>
      </c>
      <c r="Y31" s="202">
        <v>0</v>
      </c>
      <c r="Z31" s="202">
        <v>58.57</v>
      </c>
      <c r="AA31" s="202">
        <v>9.92</v>
      </c>
      <c r="AB31" s="202">
        <v>0</v>
      </c>
      <c r="AC31" s="202">
        <v>14.01</v>
      </c>
      <c r="AD31" s="202">
        <v>0</v>
      </c>
      <c r="AE31" s="202">
        <v>0</v>
      </c>
      <c r="AF31" s="202">
        <v>0</v>
      </c>
      <c r="AG31" s="202">
        <v>26.91</v>
      </c>
      <c r="AH31" s="202">
        <v>0</v>
      </c>
      <c r="AI31" s="202">
        <v>0</v>
      </c>
      <c r="AJ31" s="202">
        <v>0</v>
      </c>
      <c r="AK31" s="202">
        <v>11.16</v>
      </c>
      <c r="AL31" s="202">
        <v>0</v>
      </c>
      <c r="AM31" s="202">
        <v>134.86000000000001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12.79</v>
      </c>
      <c r="E32" s="202">
        <v>0</v>
      </c>
      <c r="F32" s="202">
        <v>0</v>
      </c>
      <c r="G32" s="202">
        <v>21.19</v>
      </c>
      <c r="H32" s="202">
        <v>0</v>
      </c>
      <c r="I32" s="202">
        <v>0</v>
      </c>
      <c r="J32" s="202">
        <v>26.09</v>
      </c>
      <c r="K32" s="202">
        <v>4.32</v>
      </c>
      <c r="L32" s="202">
        <v>151.24</v>
      </c>
      <c r="M32" s="202">
        <v>0.84</v>
      </c>
      <c r="N32" s="202">
        <v>1.1299999999999999</v>
      </c>
      <c r="O32" s="202">
        <v>0</v>
      </c>
      <c r="P32" s="202">
        <v>1.17</v>
      </c>
      <c r="Q32" s="202">
        <v>2.76</v>
      </c>
      <c r="R32" s="202">
        <v>5.88</v>
      </c>
      <c r="S32" s="202">
        <v>3.76</v>
      </c>
      <c r="T32" s="202">
        <v>0</v>
      </c>
      <c r="U32" s="202">
        <v>1.65</v>
      </c>
      <c r="V32" s="202">
        <v>2.98</v>
      </c>
      <c r="W32" s="202">
        <v>0.31</v>
      </c>
      <c r="X32" s="202">
        <v>0.94</v>
      </c>
      <c r="Y32" s="202">
        <v>0</v>
      </c>
      <c r="Z32" s="202">
        <v>58.57</v>
      </c>
      <c r="AA32" s="202">
        <v>9.92</v>
      </c>
      <c r="AB32" s="202">
        <v>0</v>
      </c>
      <c r="AC32" s="202">
        <v>14.01</v>
      </c>
      <c r="AD32" s="202">
        <v>0</v>
      </c>
      <c r="AE32" s="202">
        <v>0</v>
      </c>
      <c r="AF32" s="202">
        <v>0</v>
      </c>
      <c r="AG32" s="202">
        <v>26.91</v>
      </c>
      <c r="AH32" s="202">
        <v>0</v>
      </c>
      <c r="AI32" s="202">
        <v>0</v>
      </c>
      <c r="AJ32" s="202">
        <v>0</v>
      </c>
      <c r="AK32" s="202">
        <v>11.16</v>
      </c>
      <c r="AL32" s="202">
        <v>0</v>
      </c>
      <c r="AM32" s="202">
        <v>134.86000000000001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12.79</v>
      </c>
      <c r="E33" s="202">
        <v>0</v>
      </c>
      <c r="F33" s="202">
        <v>0</v>
      </c>
      <c r="G33" s="202">
        <v>21.19</v>
      </c>
      <c r="H33" s="202">
        <v>0</v>
      </c>
      <c r="I33" s="202">
        <v>0</v>
      </c>
      <c r="J33" s="202">
        <v>26.09</v>
      </c>
      <c r="K33" s="202">
        <v>4.32</v>
      </c>
      <c r="L33" s="202">
        <v>151.24</v>
      </c>
      <c r="M33" s="202">
        <v>0.84</v>
      </c>
      <c r="N33" s="202">
        <v>1.1299999999999999</v>
      </c>
      <c r="O33" s="202">
        <v>0</v>
      </c>
      <c r="P33" s="202">
        <v>1.17</v>
      </c>
      <c r="Q33" s="202">
        <v>2.76</v>
      </c>
      <c r="R33" s="202">
        <v>5.88</v>
      </c>
      <c r="S33" s="202">
        <v>3.76</v>
      </c>
      <c r="T33" s="202">
        <v>0</v>
      </c>
      <c r="U33" s="202">
        <v>1.69</v>
      </c>
      <c r="V33" s="202">
        <v>2.98</v>
      </c>
      <c r="W33" s="202">
        <v>0</v>
      </c>
      <c r="X33" s="202">
        <v>0</v>
      </c>
      <c r="Y33" s="202">
        <v>0</v>
      </c>
      <c r="Z33" s="202">
        <v>58.39</v>
      </c>
      <c r="AA33" s="202">
        <v>9.92</v>
      </c>
      <c r="AB33" s="202">
        <v>0</v>
      </c>
      <c r="AC33" s="202">
        <v>14.01</v>
      </c>
      <c r="AD33" s="202">
        <v>0</v>
      </c>
      <c r="AE33" s="202">
        <v>0</v>
      </c>
      <c r="AF33" s="202">
        <v>0</v>
      </c>
      <c r="AG33" s="202">
        <v>26.91</v>
      </c>
      <c r="AH33" s="202">
        <v>0</v>
      </c>
      <c r="AI33" s="202">
        <v>0</v>
      </c>
      <c r="AJ33" s="202">
        <v>0</v>
      </c>
      <c r="AK33" s="202">
        <v>11.16</v>
      </c>
      <c r="AL33" s="202">
        <v>0</v>
      </c>
      <c r="AM33" s="202">
        <v>134.86000000000001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12.79</v>
      </c>
      <c r="E34" s="202">
        <v>0</v>
      </c>
      <c r="F34" s="202">
        <v>0</v>
      </c>
      <c r="G34" s="202">
        <v>21.19</v>
      </c>
      <c r="H34" s="202">
        <v>0</v>
      </c>
      <c r="I34" s="202">
        <v>0</v>
      </c>
      <c r="J34" s="202">
        <v>26.09</v>
      </c>
      <c r="K34" s="202">
        <v>4.32</v>
      </c>
      <c r="L34" s="202">
        <v>151.24</v>
      </c>
      <c r="M34" s="202">
        <v>0.84</v>
      </c>
      <c r="N34" s="202">
        <v>1.1299999999999999</v>
      </c>
      <c r="O34" s="202">
        <v>0</v>
      </c>
      <c r="P34" s="202">
        <v>1.17</v>
      </c>
      <c r="Q34" s="202">
        <v>2.76</v>
      </c>
      <c r="R34" s="202">
        <v>5.88</v>
      </c>
      <c r="S34" s="202">
        <v>3.76</v>
      </c>
      <c r="T34" s="202">
        <v>0</v>
      </c>
      <c r="U34" s="202">
        <v>1.72</v>
      </c>
      <c r="V34" s="202">
        <v>2.98</v>
      </c>
      <c r="W34" s="202">
        <v>0</v>
      </c>
      <c r="X34" s="202">
        <v>0</v>
      </c>
      <c r="Y34" s="202">
        <v>0</v>
      </c>
      <c r="Z34" s="202">
        <v>58.39</v>
      </c>
      <c r="AA34" s="202">
        <v>9.92</v>
      </c>
      <c r="AB34" s="202">
        <v>0</v>
      </c>
      <c r="AC34" s="202">
        <v>14.01</v>
      </c>
      <c r="AD34" s="202">
        <v>0</v>
      </c>
      <c r="AE34" s="202">
        <v>0</v>
      </c>
      <c r="AF34" s="202">
        <v>0</v>
      </c>
      <c r="AG34" s="202">
        <v>26.91</v>
      </c>
      <c r="AH34" s="202">
        <v>0</v>
      </c>
      <c r="AI34" s="202">
        <v>0</v>
      </c>
      <c r="AJ34" s="202">
        <v>0</v>
      </c>
      <c r="AK34" s="202">
        <v>11.16</v>
      </c>
      <c r="AL34" s="202">
        <v>0</v>
      </c>
      <c r="AM34" s="202">
        <v>134.86000000000001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12.79</v>
      </c>
      <c r="E35" s="202">
        <v>0</v>
      </c>
      <c r="F35" s="202">
        <v>0</v>
      </c>
      <c r="G35" s="202">
        <v>21.19</v>
      </c>
      <c r="H35" s="202">
        <v>0</v>
      </c>
      <c r="I35" s="202">
        <v>0</v>
      </c>
      <c r="J35" s="202">
        <v>25.55</v>
      </c>
      <c r="K35" s="202">
        <v>4.32</v>
      </c>
      <c r="L35" s="202">
        <v>151.24</v>
      </c>
      <c r="M35" s="202">
        <v>0.84</v>
      </c>
      <c r="N35" s="202">
        <v>1.1299999999999999</v>
      </c>
      <c r="O35" s="202">
        <v>0</v>
      </c>
      <c r="P35" s="202">
        <v>1.17</v>
      </c>
      <c r="Q35" s="202">
        <v>2.76</v>
      </c>
      <c r="R35" s="202">
        <v>5.88</v>
      </c>
      <c r="S35" s="202">
        <v>3.76</v>
      </c>
      <c r="T35" s="202">
        <v>0</v>
      </c>
      <c r="U35" s="202">
        <v>2.39</v>
      </c>
      <c r="V35" s="202">
        <v>2.98</v>
      </c>
      <c r="W35" s="202">
        <v>0.31</v>
      </c>
      <c r="X35" s="202">
        <v>0.94</v>
      </c>
      <c r="Y35" s="202">
        <v>0</v>
      </c>
      <c r="Z35" s="202">
        <v>58.57</v>
      </c>
      <c r="AA35" s="202">
        <v>9.92</v>
      </c>
      <c r="AB35" s="202">
        <v>0</v>
      </c>
      <c r="AC35" s="202">
        <v>14.01</v>
      </c>
      <c r="AD35" s="202">
        <v>0</v>
      </c>
      <c r="AE35" s="202">
        <v>0</v>
      </c>
      <c r="AF35" s="202">
        <v>0</v>
      </c>
      <c r="AG35" s="202">
        <v>26.91</v>
      </c>
      <c r="AH35" s="202">
        <v>0</v>
      </c>
      <c r="AI35" s="202">
        <v>0</v>
      </c>
      <c r="AJ35" s="202">
        <v>0</v>
      </c>
      <c r="AK35" s="202">
        <v>11.16</v>
      </c>
      <c r="AL35" s="202">
        <v>0</v>
      </c>
      <c r="AM35" s="202">
        <v>134.86000000000001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12.79</v>
      </c>
      <c r="E36" s="202">
        <v>0</v>
      </c>
      <c r="F36" s="202">
        <v>0</v>
      </c>
      <c r="G36" s="202">
        <v>21.19</v>
      </c>
      <c r="H36" s="202">
        <v>0</v>
      </c>
      <c r="I36" s="202">
        <v>0</v>
      </c>
      <c r="J36" s="202">
        <v>25.55</v>
      </c>
      <c r="K36" s="202">
        <v>4.32</v>
      </c>
      <c r="L36" s="202">
        <v>151.24</v>
      </c>
      <c r="M36" s="202">
        <v>0.84</v>
      </c>
      <c r="N36" s="202">
        <v>1.1299999999999999</v>
      </c>
      <c r="O36" s="202">
        <v>0</v>
      </c>
      <c r="P36" s="202">
        <v>1.17</v>
      </c>
      <c r="Q36" s="202">
        <v>2.76</v>
      </c>
      <c r="R36" s="202">
        <v>5.88</v>
      </c>
      <c r="S36" s="202">
        <v>3.76</v>
      </c>
      <c r="T36" s="202">
        <v>0</v>
      </c>
      <c r="U36" s="202">
        <v>1.83</v>
      </c>
      <c r="V36" s="202">
        <v>2.98</v>
      </c>
      <c r="W36" s="202">
        <v>2.62</v>
      </c>
      <c r="X36" s="202">
        <v>14.16</v>
      </c>
      <c r="Y36" s="202">
        <v>0</v>
      </c>
      <c r="Z36" s="202">
        <v>58.57</v>
      </c>
      <c r="AA36" s="202">
        <v>9.92</v>
      </c>
      <c r="AB36" s="202">
        <v>0</v>
      </c>
      <c r="AC36" s="202">
        <v>14.01</v>
      </c>
      <c r="AD36" s="202">
        <v>0</v>
      </c>
      <c r="AE36" s="202">
        <v>0</v>
      </c>
      <c r="AF36" s="202">
        <v>0</v>
      </c>
      <c r="AG36" s="202">
        <v>26.91</v>
      </c>
      <c r="AH36" s="202">
        <v>0</v>
      </c>
      <c r="AI36" s="202">
        <v>0</v>
      </c>
      <c r="AJ36" s="202">
        <v>0</v>
      </c>
      <c r="AK36" s="202">
        <v>11.16</v>
      </c>
      <c r="AL36" s="202">
        <v>0</v>
      </c>
      <c r="AM36" s="202">
        <v>134.86000000000001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12.79</v>
      </c>
      <c r="E37" s="202">
        <v>0</v>
      </c>
      <c r="F37" s="202">
        <v>0</v>
      </c>
      <c r="G37" s="202">
        <v>21.19</v>
      </c>
      <c r="H37" s="202">
        <v>0</v>
      </c>
      <c r="I37" s="202">
        <v>0</v>
      </c>
      <c r="J37" s="202">
        <v>25.55</v>
      </c>
      <c r="K37" s="202">
        <v>4.32</v>
      </c>
      <c r="L37" s="202">
        <v>151.24</v>
      </c>
      <c r="M37" s="202">
        <v>0.84</v>
      </c>
      <c r="N37" s="202">
        <v>0</v>
      </c>
      <c r="O37" s="202">
        <v>0</v>
      </c>
      <c r="P37" s="202">
        <v>0</v>
      </c>
      <c r="Q37" s="202">
        <v>2.76</v>
      </c>
      <c r="R37" s="202">
        <v>5.88</v>
      </c>
      <c r="S37" s="202">
        <v>3.76</v>
      </c>
      <c r="T37" s="202">
        <v>0</v>
      </c>
      <c r="U37" s="202">
        <v>1.83</v>
      </c>
      <c r="V37" s="202">
        <v>2.98</v>
      </c>
      <c r="W37" s="202">
        <v>2.62</v>
      </c>
      <c r="X37" s="202">
        <v>14.16</v>
      </c>
      <c r="Y37" s="202">
        <v>0</v>
      </c>
      <c r="Z37" s="202">
        <v>58.57</v>
      </c>
      <c r="AA37" s="202">
        <v>9.92</v>
      </c>
      <c r="AB37" s="202">
        <v>0</v>
      </c>
      <c r="AC37" s="202">
        <v>14.7</v>
      </c>
      <c r="AD37" s="202">
        <v>0</v>
      </c>
      <c r="AE37" s="202">
        <v>0</v>
      </c>
      <c r="AF37" s="202">
        <v>0</v>
      </c>
      <c r="AG37" s="202">
        <v>26.53</v>
      </c>
      <c r="AH37" s="202">
        <v>0</v>
      </c>
      <c r="AI37" s="202">
        <v>0</v>
      </c>
      <c r="AJ37" s="202">
        <v>0</v>
      </c>
      <c r="AK37" s="202">
        <v>11.16</v>
      </c>
      <c r="AL37" s="202">
        <v>0</v>
      </c>
      <c r="AM37" s="202">
        <v>134.86000000000001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12.79</v>
      </c>
      <c r="E38" s="202">
        <v>0</v>
      </c>
      <c r="F38" s="202">
        <v>0</v>
      </c>
      <c r="G38" s="202">
        <v>21.19</v>
      </c>
      <c r="H38" s="202">
        <v>0</v>
      </c>
      <c r="I38" s="202">
        <v>0</v>
      </c>
      <c r="J38" s="202">
        <v>25.55</v>
      </c>
      <c r="K38" s="202">
        <v>4.32</v>
      </c>
      <c r="L38" s="202">
        <v>151.24</v>
      </c>
      <c r="M38" s="202">
        <v>0.84</v>
      </c>
      <c r="N38" s="202">
        <v>1.1299999999999999</v>
      </c>
      <c r="O38" s="202">
        <v>0</v>
      </c>
      <c r="P38" s="202">
        <v>1.17</v>
      </c>
      <c r="Q38" s="202">
        <v>2.76</v>
      </c>
      <c r="R38" s="202">
        <v>5.88</v>
      </c>
      <c r="S38" s="202">
        <v>3.76</v>
      </c>
      <c r="T38" s="202">
        <v>0</v>
      </c>
      <c r="U38" s="202">
        <v>1.83</v>
      </c>
      <c r="V38" s="202">
        <v>2.98</v>
      </c>
      <c r="W38" s="202">
        <v>2.62</v>
      </c>
      <c r="X38" s="202">
        <v>14.16</v>
      </c>
      <c r="Y38" s="202">
        <v>0</v>
      </c>
      <c r="Z38" s="202">
        <v>58.57</v>
      </c>
      <c r="AA38" s="202">
        <v>9.92</v>
      </c>
      <c r="AB38" s="202">
        <v>0</v>
      </c>
      <c r="AC38" s="202">
        <v>14.7</v>
      </c>
      <c r="AD38" s="202">
        <v>0</v>
      </c>
      <c r="AE38" s="202">
        <v>0</v>
      </c>
      <c r="AF38" s="202">
        <v>0</v>
      </c>
      <c r="AG38" s="202">
        <v>26.53</v>
      </c>
      <c r="AH38" s="202">
        <v>0</v>
      </c>
      <c r="AI38" s="202">
        <v>0</v>
      </c>
      <c r="AJ38" s="202">
        <v>0</v>
      </c>
      <c r="AK38" s="202">
        <v>11.16</v>
      </c>
      <c r="AL38" s="202">
        <v>0</v>
      </c>
      <c r="AM38" s="202">
        <v>134.86000000000001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12.79</v>
      </c>
      <c r="E39" s="202">
        <v>0</v>
      </c>
      <c r="F39" s="202">
        <v>0</v>
      </c>
      <c r="G39" s="202">
        <v>21.19</v>
      </c>
      <c r="H39" s="202">
        <v>0</v>
      </c>
      <c r="I39" s="202">
        <v>0</v>
      </c>
      <c r="J39" s="202">
        <v>25.55</v>
      </c>
      <c r="K39" s="202">
        <v>4.32</v>
      </c>
      <c r="L39" s="202">
        <v>151.24</v>
      </c>
      <c r="M39" s="202">
        <v>0.84</v>
      </c>
      <c r="N39" s="202">
        <v>1.1299999999999999</v>
      </c>
      <c r="O39" s="202">
        <v>0</v>
      </c>
      <c r="P39" s="202">
        <v>1.17</v>
      </c>
      <c r="Q39" s="202">
        <v>2.76</v>
      </c>
      <c r="R39" s="202">
        <v>5.88</v>
      </c>
      <c r="S39" s="202">
        <v>3.76</v>
      </c>
      <c r="T39" s="202">
        <v>0</v>
      </c>
      <c r="U39" s="202">
        <v>1.83</v>
      </c>
      <c r="V39" s="202">
        <v>2.98</v>
      </c>
      <c r="W39" s="202">
        <v>2.62</v>
      </c>
      <c r="X39" s="202">
        <v>14.16</v>
      </c>
      <c r="Y39" s="202">
        <v>0</v>
      </c>
      <c r="Z39" s="202">
        <v>58.57</v>
      </c>
      <c r="AA39" s="202">
        <v>9.92</v>
      </c>
      <c r="AB39" s="202">
        <v>0</v>
      </c>
      <c r="AC39" s="202">
        <v>14.7</v>
      </c>
      <c r="AD39" s="202">
        <v>0</v>
      </c>
      <c r="AE39" s="202">
        <v>0</v>
      </c>
      <c r="AF39" s="202">
        <v>0</v>
      </c>
      <c r="AG39" s="202">
        <v>26.53</v>
      </c>
      <c r="AH39" s="202">
        <v>0</v>
      </c>
      <c r="AI39" s="202">
        <v>0</v>
      </c>
      <c r="AJ39" s="202">
        <v>0</v>
      </c>
      <c r="AK39" s="202">
        <v>11.16</v>
      </c>
      <c r="AL39" s="202">
        <v>0</v>
      </c>
      <c r="AM39" s="202">
        <v>128.34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12.79</v>
      </c>
      <c r="E40" s="202">
        <v>0</v>
      </c>
      <c r="F40" s="202">
        <v>0</v>
      </c>
      <c r="G40" s="202">
        <v>21.19</v>
      </c>
      <c r="H40" s="202">
        <v>0</v>
      </c>
      <c r="I40" s="202">
        <v>0</v>
      </c>
      <c r="J40" s="202">
        <v>25.55</v>
      </c>
      <c r="K40" s="202">
        <v>4.32</v>
      </c>
      <c r="L40" s="202">
        <v>151.24</v>
      </c>
      <c r="M40" s="202">
        <v>0.84</v>
      </c>
      <c r="N40" s="202">
        <v>1.1299999999999999</v>
      </c>
      <c r="O40" s="202">
        <v>0</v>
      </c>
      <c r="P40" s="202">
        <v>1.17</v>
      </c>
      <c r="Q40" s="202">
        <v>2.76</v>
      </c>
      <c r="R40" s="202">
        <v>5.88</v>
      </c>
      <c r="S40" s="202">
        <v>3.76</v>
      </c>
      <c r="T40" s="202">
        <v>0</v>
      </c>
      <c r="U40" s="202">
        <v>1.83</v>
      </c>
      <c r="V40" s="202">
        <v>2.98</v>
      </c>
      <c r="W40" s="202">
        <v>2.62</v>
      </c>
      <c r="X40" s="202">
        <v>14.16</v>
      </c>
      <c r="Y40" s="202">
        <v>0</v>
      </c>
      <c r="Z40" s="202">
        <v>58.57</v>
      </c>
      <c r="AA40" s="202">
        <v>9.92</v>
      </c>
      <c r="AB40" s="202">
        <v>0</v>
      </c>
      <c r="AC40" s="202">
        <v>14.01</v>
      </c>
      <c r="AD40" s="202">
        <v>0</v>
      </c>
      <c r="AE40" s="202">
        <v>0</v>
      </c>
      <c r="AF40" s="202">
        <v>0</v>
      </c>
      <c r="AG40" s="202">
        <v>26.53</v>
      </c>
      <c r="AH40" s="202">
        <v>0</v>
      </c>
      <c r="AI40" s="202">
        <v>0</v>
      </c>
      <c r="AJ40" s="202">
        <v>0</v>
      </c>
      <c r="AK40" s="202">
        <v>11.16</v>
      </c>
      <c r="AL40" s="202">
        <v>0</v>
      </c>
      <c r="AM40" s="202">
        <v>128.34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12.79</v>
      </c>
      <c r="E41" s="202">
        <v>0</v>
      </c>
      <c r="F41" s="202">
        <v>0</v>
      </c>
      <c r="G41" s="202">
        <v>21.19</v>
      </c>
      <c r="H41" s="202">
        <v>0</v>
      </c>
      <c r="I41" s="202">
        <v>0</v>
      </c>
      <c r="J41" s="202">
        <v>25.55</v>
      </c>
      <c r="K41" s="202">
        <v>4.32</v>
      </c>
      <c r="L41" s="202">
        <v>151.24</v>
      </c>
      <c r="M41" s="202">
        <v>0.84</v>
      </c>
      <c r="N41" s="202">
        <v>1.1299999999999999</v>
      </c>
      <c r="O41" s="202">
        <v>0</v>
      </c>
      <c r="P41" s="202">
        <v>1.17</v>
      </c>
      <c r="Q41" s="202">
        <v>2.76</v>
      </c>
      <c r="R41" s="202">
        <v>5.88</v>
      </c>
      <c r="S41" s="202">
        <v>3.76</v>
      </c>
      <c r="T41" s="202">
        <v>0</v>
      </c>
      <c r="U41" s="202">
        <v>0</v>
      </c>
      <c r="V41" s="202">
        <v>2.98</v>
      </c>
      <c r="W41" s="202">
        <v>2.62</v>
      </c>
      <c r="X41" s="202">
        <v>14.16</v>
      </c>
      <c r="Y41" s="202">
        <v>0</v>
      </c>
      <c r="Z41" s="202">
        <v>58.57</v>
      </c>
      <c r="AA41" s="202">
        <v>9.92</v>
      </c>
      <c r="AB41" s="202">
        <v>0</v>
      </c>
      <c r="AC41" s="202">
        <v>14.01</v>
      </c>
      <c r="AD41" s="202">
        <v>0</v>
      </c>
      <c r="AE41" s="202">
        <v>0</v>
      </c>
      <c r="AF41" s="202">
        <v>0</v>
      </c>
      <c r="AG41" s="202">
        <v>26.53</v>
      </c>
      <c r="AH41" s="202">
        <v>0</v>
      </c>
      <c r="AI41" s="202">
        <v>0</v>
      </c>
      <c r="AJ41" s="202">
        <v>0</v>
      </c>
      <c r="AK41" s="202">
        <v>11.16</v>
      </c>
      <c r="AL41" s="202">
        <v>0</v>
      </c>
      <c r="AM41" s="202">
        <v>128.34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12.79</v>
      </c>
      <c r="E42" s="202">
        <v>0</v>
      </c>
      <c r="F42" s="202">
        <v>0</v>
      </c>
      <c r="G42" s="202">
        <v>21.19</v>
      </c>
      <c r="H42" s="202">
        <v>0</v>
      </c>
      <c r="I42" s="202">
        <v>0</v>
      </c>
      <c r="J42" s="202">
        <v>25.55</v>
      </c>
      <c r="K42" s="202">
        <v>4.32</v>
      </c>
      <c r="L42" s="202">
        <v>151.24</v>
      </c>
      <c r="M42" s="202">
        <v>0.84</v>
      </c>
      <c r="N42" s="202">
        <v>1.1299999999999999</v>
      </c>
      <c r="O42" s="202">
        <v>0</v>
      </c>
      <c r="P42" s="202">
        <v>1.17</v>
      </c>
      <c r="Q42" s="202">
        <v>2.76</v>
      </c>
      <c r="R42" s="202">
        <v>5.88</v>
      </c>
      <c r="S42" s="202">
        <v>3.76</v>
      </c>
      <c r="T42" s="202">
        <v>0</v>
      </c>
      <c r="U42" s="202">
        <v>0</v>
      </c>
      <c r="V42" s="202">
        <v>2.98</v>
      </c>
      <c r="W42" s="202">
        <v>2.62</v>
      </c>
      <c r="X42" s="202">
        <v>14.16</v>
      </c>
      <c r="Y42" s="202">
        <v>0</v>
      </c>
      <c r="Z42" s="202">
        <v>58.57</v>
      </c>
      <c r="AA42" s="202">
        <v>9.92</v>
      </c>
      <c r="AB42" s="202">
        <v>0</v>
      </c>
      <c r="AC42" s="202">
        <v>14.01</v>
      </c>
      <c r="AD42" s="202">
        <v>0</v>
      </c>
      <c r="AE42" s="202">
        <v>0</v>
      </c>
      <c r="AF42" s="202">
        <v>0</v>
      </c>
      <c r="AG42" s="202">
        <v>26.53</v>
      </c>
      <c r="AH42" s="202">
        <v>0</v>
      </c>
      <c r="AI42" s="202">
        <v>0</v>
      </c>
      <c r="AJ42" s="202">
        <v>0</v>
      </c>
      <c r="AK42" s="202">
        <v>11.16</v>
      </c>
      <c r="AL42" s="202">
        <v>0</v>
      </c>
      <c r="AM42" s="202">
        <v>128.34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12.72</v>
      </c>
      <c r="E43" s="202">
        <v>0</v>
      </c>
      <c r="F43" s="202">
        <v>0</v>
      </c>
      <c r="G43" s="202">
        <v>21.19</v>
      </c>
      <c r="H43" s="202">
        <v>0</v>
      </c>
      <c r="I43" s="202">
        <v>0</v>
      </c>
      <c r="J43" s="202">
        <v>25.55</v>
      </c>
      <c r="K43" s="202">
        <v>4.32</v>
      </c>
      <c r="L43" s="202">
        <v>151.24</v>
      </c>
      <c r="M43" s="202">
        <v>0.84</v>
      </c>
      <c r="N43" s="202">
        <v>1.1299999999999999</v>
      </c>
      <c r="O43" s="202">
        <v>0</v>
      </c>
      <c r="P43" s="202">
        <v>1.17</v>
      </c>
      <c r="Q43" s="202">
        <v>2.76</v>
      </c>
      <c r="R43" s="202">
        <v>5.88</v>
      </c>
      <c r="S43" s="202">
        <v>3.76</v>
      </c>
      <c r="T43" s="202">
        <v>0</v>
      </c>
      <c r="U43" s="202">
        <v>0</v>
      </c>
      <c r="V43" s="202">
        <v>2.98</v>
      </c>
      <c r="W43" s="202">
        <v>2.62</v>
      </c>
      <c r="X43" s="202">
        <v>14.16</v>
      </c>
      <c r="Y43" s="202">
        <v>0</v>
      </c>
      <c r="Z43" s="202">
        <v>58.57</v>
      </c>
      <c r="AA43" s="202">
        <v>9.92</v>
      </c>
      <c r="AB43" s="202">
        <v>0</v>
      </c>
      <c r="AC43" s="202">
        <v>14.01</v>
      </c>
      <c r="AD43" s="202">
        <v>0</v>
      </c>
      <c r="AE43" s="202">
        <v>0</v>
      </c>
      <c r="AF43" s="202">
        <v>0</v>
      </c>
      <c r="AG43" s="202">
        <v>26.53</v>
      </c>
      <c r="AH43" s="202">
        <v>0</v>
      </c>
      <c r="AI43" s="202">
        <v>0</v>
      </c>
      <c r="AJ43" s="202">
        <v>0</v>
      </c>
      <c r="AK43" s="202">
        <v>11.16</v>
      </c>
      <c r="AL43" s="202">
        <v>0</v>
      </c>
      <c r="AM43" s="202">
        <v>128.34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12.72</v>
      </c>
      <c r="E44" s="202">
        <v>0</v>
      </c>
      <c r="F44" s="202">
        <v>0</v>
      </c>
      <c r="G44" s="202">
        <v>21.19</v>
      </c>
      <c r="H44" s="202">
        <v>0</v>
      </c>
      <c r="I44" s="202">
        <v>0</v>
      </c>
      <c r="J44" s="202">
        <v>25.55</v>
      </c>
      <c r="K44" s="202">
        <v>4.32</v>
      </c>
      <c r="L44" s="202">
        <v>151.24</v>
      </c>
      <c r="M44" s="202">
        <v>0.84</v>
      </c>
      <c r="N44" s="202">
        <v>1.1299999999999999</v>
      </c>
      <c r="O44" s="202">
        <v>0</v>
      </c>
      <c r="P44" s="202">
        <v>1.17</v>
      </c>
      <c r="Q44" s="202">
        <v>2.76</v>
      </c>
      <c r="R44" s="202">
        <v>5.88</v>
      </c>
      <c r="S44" s="202">
        <v>3.76</v>
      </c>
      <c r="T44" s="202">
        <v>0</v>
      </c>
      <c r="U44" s="202">
        <v>0</v>
      </c>
      <c r="V44" s="202">
        <v>2.98</v>
      </c>
      <c r="W44" s="202">
        <v>2.62</v>
      </c>
      <c r="X44" s="202">
        <v>14.16</v>
      </c>
      <c r="Y44" s="202">
        <v>0</v>
      </c>
      <c r="Z44" s="202">
        <v>58.57</v>
      </c>
      <c r="AA44" s="202">
        <v>9.92</v>
      </c>
      <c r="AB44" s="202">
        <v>0</v>
      </c>
      <c r="AC44" s="202">
        <v>14.3</v>
      </c>
      <c r="AD44" s="202">
        <v>0</v>
      </c>
      <c r="AE44" s="202">
        <v>0</v>
      </c>
      <c r="AF44" s="202">
        <v>0</v>
      </c>
      <c r="AG44" s="202">
        <v>26.53</v>
      </c>
      <c r="AH44" s="202">
        <v>0</v>
      </c>
      <c r="AI44" s="202">
        <v>0</v>
      </c>
      <c r="AJ44" s="202">
        <v>0</v>
      </c>
      <c r="AK44" s="202">
        <v>11.16</v>
      </c>
      <c r="AL44" s="202">
        <v>0</v>
      </c>
      <c r="AM44" s="202">
        <v>128.34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12.72</v>
      </c>
      <c r="E45" s="202">
        <v>0</v>
      </c>
      <c r="F45" s="202">
        <v>0</v>
      </c>
      <c r="G45" s="202">
        <v>21.19</v>
      </c>
      <c r="H45" s="202">
        <v>0</v>
      </c>
      <c r="I45" s="202">
        <v>0</v>
      </c>
      <c r="J45" s="202">
        <v>25.55</v>
      </c>
      <c r="K45" s="202">
        <v>4.32</v>
      </c>
      <c r="L45" s="202">
        <v>151.24</v>
      </c>
      <c r="M45" s="202">
        <v>0.84</v>
      </c>
      <c r="N45" s="202">
        <v>1.1299999999999999</v>
      </c>
      <c r="O45" s="202">
        <v>0</v>
      </c>
      <c r="P45" s="202">
        <v>1.17</v>
      </c>
      <c r="Q45" s="202">
        <v>2.76</v>
      </c>
      <c r="R45" s="202">
        <v>5.88</v>
      </c>
      <c r="S45" s="202">
        <v>3.76</v>
      </c>
      <c r="T45" s="202">
        <v>0</v>
      </c>
      <c r="U45" s="202">
        <v>0</v>
      </c>
      <c r="V45" s="202">
        <v>2.98</v>
      </c>
      <c r="W45" s="202">
        <v>2.62</v>
      </c>
      <c r="X45" s="202">
        <v>14.16</v>
      </c>
      <c r="Y45" s="202">
        <v>0</v>
      </c>
      <c r="Z45" s="202">
        <v>58.57</v>
      </c>
      <c r="AA45" s="202">
        <v>9.92</v>
      </c>
      <c r="AB45" s="202">
        <v>0</v>
      </c>
      <c r="AC45" s="202">
        <v>14.3</v>
      </c>
      <c r="AD45" s="202">
        <v>0</v>
      </c>
      <c r="AE45" s="202">
        <v>0</v>
      </c>
      <c r="AF45" s="202">
        <v>0</v>
      </c>
      <c r="AG45" s="202">
        <v>26.53</v>
      </c>
      <c r="AH45" s="202">
        <v>0</v>
      </c>
      <c r="AI45" s="202">
        <v>0</v>
      </c>
      <c r="AJ45" s="202">
        <v>0</v>
      </c>
      <c r="AK45" s="202">
        <v>11.16</v>
      </c>
      <c r="AL45" s="202">
        <v>0</v>
      </c>
      <c r="AM45" s="202">
        <v>128.34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12.72</v>
      </c>
      <c r="E46" s="202">
        <v>0</v>
      </c>
      <c r="F46" s="202">
        <v>0</v>
      </c>
      <c r="G46" s="202">
        <v>21.19</v>
      </c>
      <c r="H46" s="202">
        <v>0</v>
      </c>
      <c r="I46" s="202">
        <v>0</v>
      </c>
      <c r="J46" s="202">
        <v>25.55</v>
      </c>
      <c r="K46" s="202">
        <v>4.32</v>
      </c>
      <c r="L46" s="202">
        <v>151.24</v>
      </c>
      <c r="M46" s="202">
        <v>0.84</v>
      </c>
      <c r="N46" s="202">
        <v>1.1299999999999999</v>
      </c>
      <c r="O46" s="202">
        <v>0</v>
      </c>
      <c r="P46" s="202">
        <v>1.17</v>
      </c>
      <c r="Q46" s="202">
        <v>2.76</v>
      </c>
      <c r="R46" s="202">
        <v>5.88</v>
      </c>
      <c r="S46" s="202">
        <v>3.76</v>
      </c>
      <c r="T46" s="202">
        <v>0</v>
      </c>
      <c r="U46" s="202">
        <v>0</v>
      </c>
      <c r="V46" s="202">
        <v>2.98</v>
      </c>
      <c r="W46" s="202">
        <v>2.62</v>
      </c>
      <c r="X46" s="202">
        <v>14.16</v>
      </c>
      <c r="Y46" s="202">
        <v>0</v>
      </c>
      <c r="Z46" s="202">
        <v>58.57</v>
      </c>
      <c r="AA46" s="202">
        <v>9.92</v>
      </c>
      <c r="AB46" s="202">
        <v>0</v>
      </c>
      <c r="AC46" s="202">
        <v>14.3</v>
      </c>
      <c r="AD46" s="202">
        <v>0</v>
      </c>
      <c r="AE46" s="202">
        <v>0</v>
      </c>
      <c r="AF46" s="202">
        <v>0</v>
      </c>
      <c r="AG46" s="202">
        <v>26.53</v>
      </c>
      <c r="AH46" s="202">
        <v>0</v>
      </c>
      <c r="AI46" s="202">
        <v>0</v>
      </c>
      <c r="AJ46" s="202">
        <v>0</v>
      </c>
      <c r="AK46" s="202">
        <v>11.16</v>
      </c>
      <c r="AL46" s="202">
        <v>0</v>
      </c>
      <c r="AM46" s="202">
        <v>128.34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12.72</v>
      </c>
      <c r="E47" s="202">
        <v>0</v>
      </c>
      <c r="F47" s="202">
        <v>0</v>
      </c>
      <c r="G47" s="202">
        <v>21.19</v>
      </c>
      <c r="H47" s="202">
        <v>0</v>
      </c>
      <c r="I47" s="202">
        <v>0</v>
      </c>
      <c r="J47" s="202">
        <v>25.55</v>
      </c>
      <c r="K47" s="202">
        <v>4.32</v>
      </c>
      <c r="L47" s="202">
        <v>151.24</v>
      </c>
      <c r="M47" s="202">
        <v>0.84</v>
      </c>
      <c r="N47" s="202">
        <v>1.1299999999999999</v>
      </c>
      <c r="O47" s="202">
        <v>0</v>
      </c>
      <c r="P47" s="202">
        <v>1.17</v>
      </c>
      <c r="Q47" s="202">
        <v>2.76</v>
      </c>
      <c r="R47" s="202">
        <v>5.88</v>
      </c>
      <c r="S47" s="202">
        <v>3.76</v>
      </c>
      <c r="T47" s="202">
        <v>0</v>
      </c>
      <c r="U47" s="202">
        <v>0</v>
      </c>
      <c r="V47" s="202">
        <v>2.98</v>
      </c>
      <c r="W47" s="202">
        <v>2.62</v>
      </c>
      <c r="X47" s="202">
        <v>14.16</v>
      </c>
      <c r="Y47" s="202">
        <v>0</v>
      </c>
      <c r="Z47" s="202">
        <v>58.57</v>
      </c>
      <c r="AA47" s="202">
        <v>9.92</v>
      </c>
      <c r="AB47" s="202">
        <v>0</v>
      </c>
      <c r="AC47" s="202">
        <v>14.3</v>
      </c>
      <c r="AD47" s="202">
        <v>0</v>
      </c>
      <c r="AE47" s="202">
        <v>0</v>
      </c>
      <c r="AF47" s="202">
        <v>0</v>
      </c>
      <c r="AG47" s="202">
        <v>26.53</v>
      </c>
      <c r="AH47" s="202">
        <v>0</v>
      </c>
      <c r="AI47" s="202">
        <v>0</v>
      </c>
      <c r="AJ47" s="202">
        <v>0</v>
      </c>
      <c r="AK47" s="202">
        <v>11.16</v>
      </c>
      <c r="AL47" s="202">
        <v>0</v>
      </c>
      <c r="AM47" s="202">
        <v>128.34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12.72</v>
      </c>
      <c r="E48" s="202">
        <v>0</v>
      </c>
      <c r="F48" s="202">
        <v>0</v>
      </c>
      <c r="G48" s="202">
        <v>21.19</v>
      </c>
      <c r="H48" s="202">
        <v>0</v>
      </c>
      <c r="I48" s="202">
        <v>0</v>
      </c>
      <c r="J48" s="202">
        <v>25.55</v>
      </c>
      <c r="K48" s="202">
        <v>4.32</v>
      </c>
      <c r="L48" s="202">
        <v>151.24</v>
      </c>
      <c r="M48" s="202">
        <v>0.84</v>
      </c>
      <c r="N48" s="202">
        <v>1.1299999999999999</v>
      </c>
      <c r="O48" s="202">
        <v>0</v>
      </c>
      <c r="P48" s="202">
        <v>1.17</v>
      </c>
      <c r="Q48" s="202">
        <v>2.76</v>
      </c>
      <c r="R48" s="202">
        <v>5.88</v>
      </c>
      <c r="S48" s="202">
        <v>3.76</v>
      </c>
      <c r="T48" s="202">
        <v>0</v>
      </c>
      <c r="U48" s="202">
        <v>0</v>
      </c>
      <c r="V48" s="202">
        <v>2.98</v>
      </c>
      <c r="W48" s="202">
        <v>2.62</v>
      </c>
      <c r="X48" s="202">
        <v>14.16</v>
      </c>
      <c r="Y48" s="202">
        <v>0</v>
      </c>
      <c r="Z48" s="202">
        <v>58.57</v>
      </c>
      <c r="AA48" s="202">
        <v>9.92</v>
      </c>
      <c r="AB48" s="202">
        <v>0</v>
      </c>
      <c r="AC48" s="202">
        <v>14.3</v>
      </c>
      <c r="AD48" s="202">
        <v>0</v>
      </c>
      <c r="AE48" s="202">
        <v>0</v>
      </c>
      <c r="AF48" s="202">
        <v>0</v>
      </c>
      <c r="AG48" s="202">
        <v>26.53</v>
      </c>
      <c r="AH48" s="202">
        <v>0</v>
      </c>
      <c r="AI48" s="202">
        <v>0</v>
      </c>
      <c r="AJ48" s="202">
        <v>0</v>
      </c>
      <c r="AK48" s="202">
        <v>11.16</v>
      </c>
      <c r="AL48" s="202">
        <v>0</v>
      </c>
      <c r="AM48" s="202">
        <v>128.34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12.72</v>
      </c>
      <c r="E49" s="202">
        <v>0</v>
      </c>
      <c r="F49" s="202">
        <v>0</v>
      </c>
      <c r="G49" s="202">
        <v>21.19</v>
      </c>
      <c r="H49" s="202">
        <v>0</v>
      </c>
      <c r="I49" s="202">
        <v>0</v>
      </c>
      <c r="J49" s="202">
        <v>25.55</v>
      </c>
      <c r="K49" s="202">
        <v>4.32</v>
      </c>
      <c r="L49" s="202">
        <v>151.24</v>
      </c>
      <c r="M49" s="202">
        <v>0.84</v>
      </c>
      <c r="N49" s="202">
        <v>1.1299999999999999</v>
      </c>
      <c r="O49" s="202">
        <v>0</v>
      </c>
      <c r="P49" s="202">
        <v>1.17</v>
      </c>
      <c r="Q49" s="202">
        <v>2.76</v>
      </c>
      <c r="R49" s="202">
        <v>5.88</v>
      </c>
      <c r="S49" s="202">
        <v>3.76</v>
      </c>
      <c r="T49" s="202">
        <v>0</v>
      </c>
      <c r="U49" s="202">
        <v>0</v>
      </c>
      <c r="V49" s="202">
        <v>2.98</v>
      </c>
      <c r="W49" s="202">
        <v>2.62</v>
      </c>
      <c r="X49" s="202">
        <v>14.16</v>
      </c>
      <c r="Y49" s="202">
        <v>0</v>
      </c>
      <c r="Z49" s="202">
        <v>58.57</v>
      </c>
      <c r="AA49" s="202">
        <v>9.92</v>
      </c>
      <c r="AB49" s="202">
        <v>0</v>
      </c>
      <c r="AC49" s="202">
        <v>14.3</v>
      </c>
      <c r="AD49" s="202">
        <v>0</v>
      </c>
      <c r="AE49" s="202">
        <v>0</v>
      </c>
      <c r="AF49" s="202">
        <v>0</v>
      </c>
      <c r="AG49" s="202">
        <v>26.53</v>
      </c>
      <c r="AH49" s="202">
        <v>0</v>
      </c>
      <c r="AI49" s="202">
        <v>0</v>
      </c>
      <c r="AJ49" s="202">
        <v>0</v>
      </c>
      <c r="AK49" s="202">
        <v>11.16</v>
      </c>
      <c r="AL49" s="202">
        <v>0</v>
      </c>
      <c r="AM49" s="202">
        <v>128.34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12.72</v>
      </c>
      <c r="E50" s="202">
        <v>0</v>
      </c>
      <c r="F50" s="202">
        <v>0</v>
      </c>
      <c r="G50" s="202">
        <v>21.19</v>
      </c>
      <c r="H50" s="202">
        <v>0</v>
      </c>
      <c r="I50" s="202">
        <v>0</v>
      </c>
      <c r="J50" s="202">
        <v>25.55</v>
      </c>
      <c r="K50" s="202">
        <v>4.32</v>
      </c>
      <c r="L50" s="202">
        <v>151.24</v>
      </c>
      <c r="M50" s="202">
        <v>0.84</v>
      </c>
      <c r="N50" s="202">
        <v>1.1299999999999999</v>
      </c>
      <c r="O50" s="202">
        <v>0</v>
      </c>
      <c r="P50" s="202">
        <v>1.17</v>
      </c>
      <c r="Q50" s="202">
        <v>2.76</v>
      </c>
      <c r="R50" s="202">
        <v>5.88</v>
      </c>
      <c r="S50" s="202">
        <v>3.76</v>
      </c>
      <c r="T50" s="202">
        <v>0</v>
      </c>
      <c r="U50" s="202">
        <v>0</v>
      </c>
      <c r="V50" s="202">
        <v>2.98</v>
      </c>
      <c r="W50" s="202">
        <v>2.62</v>
      </c>
      <c r="X50" s="202">
        <v>14.16</v>
      </c>
      <c r="Y50" s="202">
        <v>0</v>
      </c>
      <c r="Z50" s="202">
        <v>58.57</v>
      </c>
      <c r="AA50" s="202">
        <v>9.92</v>
      </c>
      <c r="AB50" s="202">
        <v>0</v>
      </c>
      <c r="AC50" s="202">
        <v>14.3</v>
      </c>
      <c r="AD50" s="202">
        <v>0</v>
      </c>
      <c r="AE50" s="202">
        <v>0</v>
      </c>
      <c r="AF50" s="202">
        <v>0</v>
      </c>
      <c r="AG50" s="202">
        <v>26.53</v>
      </c>
      <c r="AH50" s="202">
        <v>0</v>
      </c>
      <c r="AI50" s="202">
        <v>0</v>
      </c>
      <c r="AJ50" s="202">
        <v>0</v>
      </c>
      <c r="AK50" s="202">
        <v>11.16</v>
      </c>
      <c r="AL50" s="202">
        <v>0</v>
      </c>
      <c r="AM50" s="202">
        <v>128.34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12.63</v>
      </c>
      <c r="E51" s="202">
        <v>0</v>
      </c>
      <c r="F51" s="202">
        <v>0</v>
      </c>
      <c r="G51" s="202">
        <v>21.12</v>
      </c>
      <c r="H51" s="202">
        <v>0</v>
      </c>
      <c r="I51" s="202">
        <v>0</v>
      </c>
      <c r="J51" s="202">
        <v>25.55</v>
      </c>
      <c r="K51" s="202">
        <v>4.32</v>
      </c>
      <c r="L51" s="202">
        <v>151.24</v>
      </c>
      <c r="M51" s="202">
        <v>0.86</v>
      </c>
      <c r="N51" s="202">
        <v>1.1299999999999999</v>
      </c>
      <c r="O51" s="202">
        <v>0</v>
      </c>
      <c r="P51" s="202">
        <v>1.17</v>
      </c>
      <c r="Q51" s="202">
        <v>2.76</v>
      </c>
      <c r="R51" s="202">
        <v>5.88</v>
      </c>
      <c r="S51" s="202">
        <v>3.76</v>
      </c>
      <c r="T51" s="202">
        <v>0</v>
      </c>
      <c r="U51" s="202">
        <v>0</v>
      </c>
      <c r="V51" s="202">
        <v>2.98</v>
      </c>
      <c r="W51" s="202">
        <v>2.62</v>
      </c>
      <c r="X51" s="202">
        <v>14.16</v>
      </c>
      <c r="Y51" s="202">
        <v>0</v>
      </c>
      <c r="Z51" s="202">
        <v>58.57</v>
      </c>
      <c r="AA51" s="202">
        <v>9.92</v>
      </c>
      <c r="AB51" s="202">
        <v>0</v>
      </c>
      <c r="AC51" s="202">
        <v>14.3</v>
      </c>
      <c r="AD51" s="202">
        <v>0</v>
      </c>
      <c r="AE51" s="202">
        <v>0</v>
      </c>
      <c r="AF51" s="202">
        <v>0</v>
      </c>
      <c r="AG51" s="202">
        <v>26.53</v>
      </c>
      <c r="AH51" s="202">
        <v>0</v>
      </c>
      <c r="AI51" s="202">
        <v>0</v>
      </c>
      <c r="AJ51" s="202">
        <v>0</v>
      </c>
      <c r="AK51" s="202">
        <v>11.16</v>
      </c>
      <c r="AL51" s="202">
        <v>0</v>
      </c>
      <c r="AM51" s="202">
        <v>128.34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12.63</v>
      </c>
      <c r="E52" s="202">
        <v>0</v>
      </c>
      <c r="F52" s="202">
        <v>0</v>
      </c>
      <c r="G52" s="202">
        <v>21.12</v>
      </c>
      <c r="H52" s="202">
        <v>0</v>
      </c>
      <c r="I52" s="202">
        <v>0</v>
      </c>
      <c r="J52" s="202">
        <v>25.55</v>
      </c>
      <c r="K52" s="202">
        <v>4.32</v>
      </c>
      <c r="L52" s="202">
        <v>151.24</v>
      </c>
      <c r="M52" s="202">
        <v>0.86</v>
      </c>
      <c r="N52" s="202">
        <v>1.1299999999999999</v>
      </c>
      <c r="O52" s="202">
        <v>0</v>
      </c>
      <c r="P52" s="202">
        <v>1.17</v>
      </c>
      <c r="Q52" s="202">
        <v>2.76</v>
      </c>
      <c r="R52" s="202">
        <v>5.88</v>
      </c>
      <c r="S52" s="202">
        <v>3.76</v>
      </c>
      <c r="T52" s="202">
        <v>0</v>
      </c>
      <c r="U52" s="202">
        <v>0</v>
      </c>
      <c r="V52" s="202">
        <v>2.98</v>
      </c>
      <c r="W52" s="202">
        <v>0.31</v>
      </c>
      <c r="X52" s="202">
        <v>0.94</v>
      </c>
      <c r="Y52" s="202">
        <v>0</v>
      </c>
      <c r="Z52" s="202">
        <v>58.57</v>
      </c>
      <c r="AA52" s="202">
        <v>9.92</v>
      </c>
      <c r="AB52" s="202">
        <v>0</v>
      </c>
      <c r="AC52" s="202">
        <v>14.3</v>
      </c>
      <c r="AD52" s="202">
        <v>0</v>
      </c>
      <c r="AE52" s="202">
        <v>0</v>
      </c>
      <c r="AF52" s="202">
        <v>0</v>
      </c>
      <c r="AG52" s="202">
        <v>26.53</v>
      </c>
      <c r="AH52" s="202">
        <v>0</v>
      </c>
      <c r="AI52" s="202">
        <v>0</v>
      </c>
      <c r="AJ52" s="202">
        <v>0</v>
      </c>
      <c r="AK52" s="202">
        <v>11.16</v>
      </c>
      <c r="AL52" s="202">
        <v>0</v>
      </c>
      <c r="AM52" s="202">
        <v>128.34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12.63</v>
      </c>
      <c r="E53" s="202">
        <v>0</v>
      </c>
      <c r="F53" s="202">
        <v>0</v>
      </c>
      <c r="G53" s="202">
        <v>21.12</v>
      </c>
      <c r="H53" s="202">
        <v>0</v>
      </c>
      <c r="I53" s="202">
        <v>0</v>
      </c>
      <c r="J53" s="202">
        <v>25.55</v>
      </c>
      <c r="K53" s="202">
        <v>4.32</v>
      </c>
      <c r="L53" s="202">
        <v>151.24</v>
      </c>
      <c r="M53" s="202">
        <v>0.86</v>
      </c>
      <c r="N53" s="202">
        <v>1.1299999999999999</v>
      </c>
      <c r="O53" s="202">
        <v>0</v>
      </c>
      <c r="P53" s="202">
        <v>1.17</v>
      </c>
      <c r="Q53" s="202">
        <v>2.76</v>
      </c>
      <c r="R53" s="202">
        <v>5.88</v>
      </c>
      <c r="S53" s="202">
        <v>3.76</v>
      </c>
      <c r="T53" s="202">
        <v>0</v>
      </c>
      <c r="U53" s="202">
        <v>0</v>
      </c>
      <c r="V53" s="202">
        <v>2.98</v>
      </c>
      <c r="W53" s="202">
        <v>0.31</v>
      </c>
      <c r="X53" s="202">
        <v>0.94</v>
      </c>
      <c r="Y53" s="202">
        <v>0</v>
      </c>
      <c r="Z53" s="202">
        <v>58.57</v>
      </c>
      <c r="AA53" s="202">
        <v>9.92</v>
      </c>
      <c r="AB53" s="202">
        <v>0</v>
      </c>
      <c r="AC53" s="202">
        <v>14.3</v>
      </c>
      <c r="AD53" s="202">
        <v>0</v>
      </c>
      <c r="AE53" s="202">
        <v>0</v>
      </c>
      <c r="AF53" s="202">
        <v>0</v>
      </c>
      <c r="AG53" s="202">
        <v>26.53</v>
      </c>
      <c r="AH53" s="202">
        <v>0</v>
      </c>
      <c r="AI53" s="202">
        <v>0</v>
      </c>
      <c r="AJ53" s="202">
        <v>0</v>
      </c>
      <c r="AK53" s="202">
        <v>11.16</v>
      </c>
      <c r="AL53" s="202">
        <v>0</v>
      </c>
      <c r="AM53" s="202">
        <v>128.34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12.63</v>
      </c>
      <c r="E54" s="202">
        <v>0</v>
      </c>
      <c r="F54" s="202">
        <v>0</v>
      </c>
      <c r="G54" s="202">
        <v>21.12</v>
      </c>
      <c r="H54" s="202">
        <v>0</v>
      </c>
      <c r="I54" s="202">
        <v>0</v>
      </c>
      <c r="J54" s="202">
        <v>25.55</v>
      </c>
      <c r="K54" s="202">
        <v>4.32</v>
      </c>
      <c r="L54" s="202">
        <v>151.24</v>
      </c>
      <c r="M54" s="202">
        <v>0.86</v>
      </c>
      <c r="N54" s="202">
        <v>1.1299999999999999</v>
      </c>
      <c r="O54" s="202">
        <v>0</v>
      </c>
      <c r="P54" s="202">
        <v>1.17</v>
      </c>
      <c r="Q54" s="202">
        <v>2.76</v>
      </c>
      <c r="R54" s="202">
        <v>5.88</v>
      </c>
      <c r="S54" s="202">
        <v>3.76</v>
      </c>
      <c r="T54" s="202">
        <v>0</v>
      </c>
      <c r="U54" s="202">
        <v>0</v>
      </c>
      <c r="V54" s="202">
        <v>2.98</v>
      </c>
      <c r="W54" s="202">
        <v>0.31</v>
      </c>
      <c r="X54" s="202">
        <v>0.94</v>
      </c>
      <c r="Y54" s="202">
        <v>0</v>
      </c>
      <c r="Z54" s="202">
        <v>58.57</v>
      </c>
      <c r="AA54" s="202">
        <v>9.92</v>
      </c>
      <c r="AB54" s="202">
        <v>0</v>
      </c>
      <c r="AC54" s="202">
        <v>14.3</v>
      </c>
      <c r="AD54" s="202">
        <v>0</v>
      </c>
      <c r="AE54" s="202">
        <v>0</v>
      </c>
      <c r="AF54" s="202">
        <v>0</v>
      </c>
      <c r="AG54" s="202">
        <v>26.91</v>
      </c>
      <c r="AH54" s="202">
        <v>0</v>
      </c>
      <c r="AI54" s="202">
        <v>0</v>
      </c>
      <c r="AJ54" s="202">
        <v>0</v>
      </c>
      <c r="AK54" s="202">
        <v>11.16</v>
      </c>
      <c r="AL54" s="202">
        <v>0</v>
      </c>
      <c r="AM54" s="202">
        <v>128.34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12.63</v>
      </c>
      <c r="E55" s="202">
        <v>0</v>
      </c>
      <c r="F55" s="202">
        <v>0</v>
      </c>
      <c r="G55" s="202">
        <v>21.12</v>
      </c>
      <c r="H55" s="202">
        <v>0</v>
      </c>
      <c r="I55" s="202">
        <v>0</v>
      </c>
      <c r="J55" s="202">
        <v>25.55</v>
      </c>
      <c r="K55" s="202">
        <v>4.32</v>
      </c>
      <c r="L55" s="202">
        <v>151.24</v>
      </c>
      <c r="M55" s="202">
        <v>0.86</v>
      </c>
      <c r="N55" s="202">
        <v>1.1299999999999999</v>
      </c>
      <c r="O55" s="202">
        <v>0</v>
      </c>
      <c r="P55" s="202">
        <v>1.17</v>
      </c>
      <c r="Q55" s="202">
        <v>2.76</v>
      </c>
      <c r="R55" s="202">
        <v>5.88</v>
      </c>
      <c r="S55" s="202">
        <v>3.76</v>
      </c>
      <c r="T55" s="202">
        <v>0</v>
      </c>
      <c r="U55" s="202">
        <v>0</v>
      </c>
      <c r="V55" s="202">
        <v>2.98</v>
      </c>
      <c r="W55" s="202">
        <v>2.62</v>
      </c>
      <c r="X55" s="202">
        <v>14.16</v>
      </c>
      <c r="Y55" s="202">
        <v>0</v>
      </c>
      <c r="Z55" s="202">
        <v>58.57</v>
      </c>
      <c r="AA55" s="202">
        <v>9.92</v>
      </c>
      <c r="AB55" s="202">
        <v>0</v>
      </c>
      <c r="AC55" s="202">
        <v>14.58</v>
      </c>
      <c r="AD55" s="202">
        <v>0</v>
      </c>
      <c r="AE55" s="202">
        <v>0</v>
      </c>
      <c r="AF55" s="202">
        <v>0</v>
      </c>
      <c r="AG55" s="202">
        <v>26.91</v>
      </c>
      <c r="AH55" s="202">
        <v>0</v>
      </c>
      <c r="AI55" s="202">
        <v>0</v>
      </c>
      <c r="AJ55" s="202">
        <v>0</v>
      </c>
      <c r="AK55" s="202">
        <v>11.16</v>
      </c>
      <c r="AL55" s="202">
        <v>0</v>
      </c>
      <c r="AM55" s="202">
        <v>128.34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12.63</v>
      </c>
      <c r="E56" s="202">
        <v>0</v>
      </c>
      <c r="F56" s="202">
        <v>0</v>
      </c>
      <c r="G56" s="202">
        <v>21.12</v>
      </c>
      <c r="H56" s="202">
        <v>0</v>
      </c>
      <c r="I56" s="202">
        <v>0</v>
      </c>
      <c r="J56" s="202">
        <v>25.55</v>
      </c>
      <c r="K56" s="202">
        <v>4.32</v>
      </c>
      <c r="L56" s="202">
        <v>151.24</v>
      </c>
      <c r="M56" s="202">
        <v>0.86</v>
      </c>
      <c r="N56" s="202">
        <v>1.1299999999999999</v>
      </c>
      <c r="O56" s="202">
        <v>0</v>
      </c>
      <c r="P56" s="202">
        <v>1.17</v>
      </c>
      <c r="Q56" s="202">
        <v>2.76</v>
      </c>
      <c r="R56" s="202">
        <v>5.88</v>
      </c>
      <c r="S56" s="202">
        <v>3.76</v>
      </c>
      <c r="T56" s="202">
        <v>0</v>
      </c>
      <c r="U56" s="202">
        <v>0</v>
      </c>
      <c r="V56" s="202">
        <v>2.98</v>
      </c>
      <c r="W56" s="202">
        <v>2.62</v>
      </c>
      <c r="X56" s="202">
        <v>14.16</v>
      </c>
      <c r="Y56" s="202">
        <v>0</v>
      </c>
      <c r="Z56" s="202">
        <v>58.57</v>
      </c>
      <c r="AA56" s="202">
        <v>9.92</v>
      </c>
      <c r="AB56" s="202">
        <v>0</v>
      </c>
      <c r="AC56" s="202">
        <v>14.58</v>
      </c>
      <c r="AD56" s="202">
        <v>0</v>
      </c>
      <c r="AE56" s="202">
        <v>0</v>
      </c>
      <c r="AF56" s="202">
        <v>0</v>
      </c>
      <c r="AG56" s="202">
        <v>26.91</v>
      </c>
      <c r="AH56" s="202">
        <v>0</v>
      </c>
      <c r="AI56" s="202">
        <v>0</v>
      </c>
      <c r="AJ56" s="202">
        <v>0</v>
      </c>
      <c r="AK56" s="202">
        <v>11.16</v>
      </c>
      <c r="AL56" s="202">
        <v>0</v>
      </c>
      <c r="AM56" s="202">
        <v>128.34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12.63</v>
      </c>
      <c r="E57" s="202">
        <v>0</v>
      </c>
      <c r="F57" s="202">
        <v>0</v>
      </c>
      <c r="G57" s="202">
        <v>21.12</v>
      </c>
      <c r="H57" s="202">
        <v>0</v>
      </c>
      <c r="I57" s="202">
        <v>0</v>
      </c>
      <c r="J57" s="202">
        <v>25.55</v>
      </c>
      <c r="K57" s="202">
        <v>4.32</v>
      </c>
      <c r="L57" s="202">
        <v>151.24</v>
      </c>
      <c r="M57" s="202">
        <v>1.45</v>
      </c>
      <c r="N57" s="202">
        <v>1.1299999999999999</v>
      </c>
      <c r="O57" s="202">
        <v>0</v>
      </c>
      <c r="P57" s="202">
        <v>1.17</v>
      </c>
      <c r="Q57" s="202">
        <v>2.76</v>
      </c>
      <c r="R57" s="202">
        <v>5.88</v>
      </c>
      <c r="S57" s="202">
        <v>3.76</v>
      </c>
      <c r="T57" s="202">
        <v>0</v>
      </c>
      <c r="U57" s="202">
        <v>0</v>
      </c>
      <c r="V57" s="202">
        <v>2.98</v>
      </c>
      <c r="W57" s="202">
        <v>2.62</v>
      </c>
      <c r="X57" s="202">
        <v>13.35</v>
      </c>
      <c r="Y57" s="202">
        <v>0</v>
      </c>
      <c r="Z57" s="202">
        <v>58.57</v>
      </c>
      <c r="AA57" s="202">
        <v>9.92</v>
      </c>
      <c r="AB57" s="202">
        <v>0</v>
      </c>
      <c r="AC57" s="202">
        <v>14.58</v>
      </c>
      <c r="AD57" s="202">
        <v>0</v>
      </c>
      <c r="AE57" s="202">
        <v>0</v>
      </c>
      <c r="AF57" s="202">
        <v>0</v>
      </c>
      <c r="AG57" s="202">
        <v>26.91</v>
      </c>
      <c r="AH57" s="202">
        <v>0</v>
      </c>
      <c r="AI57" s="202">
        <v>0</v>
      </c>
      <c r="AJ57" s="202">
        <v>0</v>
      </c>
      <c r="AK57" s="202">
        <v>11.16</v>
      </c>
      <c r="AL57" s="202">
        <v>0</v>
      </c>
      <c r="AM57" s="202">
        <v>128.34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12.63</v>
      </c>
      <c r="E58" s="202">
        <v>0</v>
      </c>
      <c r="F58" s="202">
        <v>0</v>
      </c>
      <c r="G58" s="202">
        <v>21.12</v>
      </c>
      <c r="H58" s="202">
        <v>0</v>
      </c>
      <c r="I58" s="202">
        <v>0</v>
      </c>
      <c r="J58" s="202">
        <v>25.55</v>
      </c>
      <c r="K58" s="202">
        <v>4.32</v>
      </c>
      <c r="L58" s="202">
        <v>151.24</v>
      </c>
      <c r="M58" s="202">
        <v>1.45</v>
      </c>
      <c r="N58" s="202">
        <v>1.1299999999999999</v>
      </c>
      <c r="O58" s="202">
        <v>0</v>
      </c>
      <c r="P58" s="202">
        <v>1.17</v>
      </c>
      <c r="Q58" s="202">
        <v>2.76</v>
      </c>
      <c r="R58" s="202">
        <v>5.88</v>
      </c>
      <c r="S58" s="202">
        <v>3.76</v>
      </c>
      <c r="T58" s="202">
        <v>0</v>
      </c>
      <c r="U58" s="202">
        <v>0</v>
      </c>
      <c r="V58" s="202">
        <v>2.98</v>
      </c>
      <c r="W58" s="202">
        <v>0.31</v>
      </c>
      <c r="X58" s="202">
        <v>0.94</v>
      </c>
      <c r="Y58" s="202">
        <v>0</v>
      </c>
      <c r="Z58" s="202">
        <v>58.57</v>
      </c>
      <c r="AA58" s="202">
        <v>9.92</v>
      </c>
      <c r="AB58" s="202">
        <v>0</v>
      </c>
      <c r="AC58" s="202">
        <v>14.58</v>
      </c>
      <c r="AD58" s="202">
        <v>0</v>
      </c>
      <c r="AE58" s="202">
        <v>0</v>
      </c>
      <c r="AF58" s="202">
        <v>0</v>
      </c>
      <c r="AG58" s="202">
        <v>26.91</v>
      </c>
      <c r="AH58" s="202">
        <v>0</v>
      </c>
      <c r="AI58" s="202">
        <v>0</v>
      </c>
      <c r="AJ58" s="202">
        <v>0</v>
      </c>
      <c r="AK58" s="202">
        <v>11.16</v>
      </c>
      <c r="AL58" s="202">
        <v>0</v>
      </c>
      <c r="AM58" s="202">
        <v>128.34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12.63</v>
      </c>
      <c r="E59" s="202">
        <v>0</v>
      </c>
      <c r="F59" s="202">
        <v>0</v>
      </c>
      <c r="G59" s="202">
        <v>21.12</v>
      </c>
      <c r="H59" s="202">
        <v>0</v>
      </c>
      <c r="I59" s="202">
        <v>0</v>
      </c>
      <c r="J59" s="202">
        <v>25.55</v>
      </c>
      <c r="K59" s="202">
        <v>4.3499999999999996</v>
      </c>
      <c r="L59" s="202">
        <v>151.24</v>
      </c>
      <c r="M59" s="202">
        <v>1.45</v>
      </c>
      <c r="N59" s="202">
        <v>1.1299999999999999</v>
      </c>
      <c r="O59" s="202">
        <v>0</v>
      </c>
      <c r="P59" s="202">
        <v>1.17</v>
      </c>
      <c r="Q59" s="202">
        <v>2.95</v>
      </c>
      <c r="R59" s="202">
        <v>6.07</v>
      </c>
      <c r="S59" s="202">
        <v>3.78</v>
      </c>
      <c r="T59" s="202">
        <v>0</v>
      </c>
      <c r="U59" s="202">
        <v>0</v>
      </c>
      <c r="V59" s="202">
        <v>2.98</v>
      </c>
      <c r="W59" s="202">
        <v>0.31</v>
      </c>
      <c r="X59" s="202">
        <v>0.94</v>
      </c>
      <c r="Y59" s="202">
        <v>0</v>
      </c>
      <c r="Z59" s="202">
        <v>58.57</v>
      </c>
      <c r="AA59" s="202">
        <v>19.91</v>
      </c>
      <c r="AB59" s="202">
        <v>0</v>
      </c>
      <c r="AC59" s="202">
        <v>14.58</v>
      </c>
      <c r="AD59" s="202">
        <v>0</v>
      </c>
      <c r="AE59" s="202">
        <v>0</v>
      </c>
      <c r="AF59" s="202">
        <v>0</v>
      </c>
      <c r="AG59" s="202">
        <v>26.91</v>
      </c>
      <c r="AH59" s="202">
        <v>0</v>
      </c>
      <c r="AI59" s="202">
        <v>0</v>
      </c>
      <c r="AJ59" s="202">
        <v>0</v>
      </c>
      <c r="AK59" s="202">
        <v>11.16</v>
      </c>
      <c r="AL59" s="202">
        <v>0</v>
      </c>
      <c r="AM59" s="202">
        <v>128.34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12.63</v>
      </c>
      <c r="E60" s="202">
        <v>0</v>
      </c>
      <c r="F60" s="202">
        <v>0</v>
      </c>
      <c r="G60" s="202">
        <v>21.12</v>
      </c>
      <c r="H60" s="202">
        <v>0</v>
      </c>
      <c r="I60" s="202">
        <v>0</v>
      </c>
      <c r="J60" s="202">
        <v>25.55</v>
      </c>
      <c r="K60" s="202">
        <v>4.3499999999999996</v>
      </c>
      <c r="L60" s="202">
        <v>151.24</v>
      </c>
      <c r="M60" s="202">
        <v>1.45</v>
      </c>
      <c r="N60" s="202">
        <v>1.1299999999999999</v>
      </c>
      <c r="O60" s="202">
        <v>0</v>
      </c>
      <c r="P60" s="202">
        <v>1.17</v>
      </c>
      <c r="Q60" s="202">
        <v>2.95</v>
      </c>
      <c r="R60" s="202">
        <v>6.07</v>
      </c>
      <c r="S60" s="202">
        <v>3.78</v>
      </c>
      <c r="T60" s="202">
        <v>0</v>
      </c>
      <c r="U60" s="202">
        <v>0</v>
      </c>
      <c r="V60" s="202">
        <v>2.98</v>
      </c>
      <c r="W60" s="202">
        <v>0.31</v>
      </c>
      <c r="X60" s="202">
        <v>0.94</v>
      </c>
      <c r="Y60" s="202">
        <v>0</v>
      </c>
      <c r="Z60" s="202">
        <v>58.57</v>
      </c>
      <c r="AA60" s="202">
        <v>19.91</v>
      </c>
      <c r="AB60" s="202">
        <v>0</v>
      </c>
      <c r="AC60" s="202">
        <v>14.58</v>
      </c>
      <c r="AD60" s="202">
        <v>0</v>
      </c>
      <c r="AE60" s="202">
        <v>0</v>
      </c>
      <c r="AF60" s="202">
        <v>0</v>
      </c>
      <c r="AG60" s="202">
        <v>26.91</v>
      </c>
      <c r="AH60" s="202">
        <v>0</v>
      </c>
      <c r="AI60" s="202">
        <v>0</v>
      </c>
      <c r="AJ60" s="202">
        <v>0</v>
      </c>
      <c r="AK60" s="202">
        <v>11.16</v>
      </c>
      <c r="AL60" s="202">
        <v>0</v>
      </c>
      <c r="AM60" s="202">
        <v>128.34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12.63</v>
      </c>
      <c r="E61" s="202">
        <v>0</v>
      </c>
      <c r="F61" s="202">
        <v>0</v>
      </c>
      <c r="G61" s="202">
        <v>21.12</v>
      </c>
      <c r="H61" s="202">
        <v>0</v>
      </c>
      <c r="I61" s="202">
        <v>0</v>
      </c>
      <c r="J61" s="202">
        <v>25.55</v>
      </c>
      <c r="K61" s="202">
        <v>4.3499999999999996</v>
      </c>
      <c r="L61" s="202">
        <v>151.24</v>
      </c>
      <c r="M61" s="202">
        <v>1.45</v>
      </c>
      <c r="N61" s="202">
        <v>1.1299999999999999</v>
      </c>
      <c r="O61" s="202">
        <v>0</v>
      </c>
      <c r="P61" s="202">
        <v>1.17</v>
      </c>
      <c r="Q61" s="202">
        <v>2.95</v>
      </c>
      <c r="R61" s="202">
        <v>6.07</v>
      </c>
      <c r="S61" s="202">
        <v>3.78</v>
      </c>
      <c r="T61" s="202">
        <v>0</v>
      </c>
      <c r="U61" s="202">
        <v>0</v>
      </c>
      <c r="V61" s="202">
        <v>2.98</v>
      </c>
      <c r="W61" s="202">
        <v>0.31</v>
      </c>
      <c r="X61" s="202">
        <v>0.94</v>
      </c>
      <c r="Y61" s="202">
        <v>0</v>
      </c>
      <c r="Z61" s="202">
        <v>58.57</v>
      </c>
      <c r="AA61" s="202">
        <v>19.91</v>
      </c>
      <c r="AB61" s="202">
        <v>0</v>
      </c>
      <c r="AC61" s="202">
        <v>14.58</v>
      </c>
      <c r="AD61" s="202">
        <v>0</v>
      </c>
      <c r="AE61" s="202">
        <v>0</v>
      </c>
      <c r="AF61" s="202">
        <v>0</v>
      </c>
      <c r="AG61" s="202">
        <v>26.91</v>
      </c>
      <c r="AH61" s="202">
        <v>0</v>
      </c>
      <c r="AI61" s="202">
        <v>0</v>
      </c>
      <c r="AJ61" s="202">
        <v>0</v>
      </c>
      <c r="AK61" s="202">
        <v>11.16</v>
      </c>
      <c r="AL61" s="202">
        <v>0</v>
      </c>
      <c r="AM61" s="202">
        <v>128.34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12.63</v>
      </c>
      <c r="E62" s="202">
        <v>0</v>
      </c>
      <c r="F62" s="202">
        <v>0</v>
      </c>
      <c r="G62" s="202">
        <v>21.12</v>
      </c>
      <c r="H62" s="202">
        <v>0</v>
      </c>
      <c r="I62" s="202">
        <v>0</v>
      </c>
      <c r="J62" s="202">
        <v>25.55</v>
      </c>
      <c r="K62" s="202">
        <v>4.3499999999999996</v>
      </c>
      <c r="L62" s="202">
        <v>151.24</v>
      </c>
      <c r="M62" s="202">
        <v>1.45</v>
      </c>
      <c r="N62" s="202">
        <v>1.1299999999999999</v>
      </c>
      <c r="O62" s="202">
        <v>0</v>
      </c>
      <c r="P62" s="202">
        <v>1.17</v>
      </c>
      <c r="Q62" s="202">
        <v>2.95</v>
      </c>
      <c r="R62" s="202">
        <v>6.07</v>
      </c>
      <c r="S62" s="202">
        <v>3.78</v>
      </c>
      <c r="T62" s="202">
        <v>0</v>
      </c>
      <c r="U62" s="202">
        <v>0</v>
      </c>
      <c r="V62" s="202">
        <v>0.2</v>
      </c>
      <c r="W62" s="202">
        <v>0.31</v>
      </c>
      <c r="X62" s="202">
        <v>0.94</v>
      </c>
      <c r="Y62" s="202">
        <v>0</v>
      </c>
      <c r="Z62" s="202">
        <v>58.57</v>
      </c>
      <c r="AA62" s="202">
        <v>19.91</v>
      </c>
      <c r="AB62" s="202">
        <v>0</v>
      </c>
      <c r="AC62" s="202">
        <v>14.58</v>
      </c>
      <c r="AD62" s="202">
        <v>0</v>
      </c>
      <c r="AE62" s="202">
        <v>0</v>
      </c>
      <c r="AF62" s="202">
        <v>0</v>
      </c>
      <c r="AG62" s="202">
        <v>26.91</v>
      </c>
      <c r="AH62" s="202">
        <v>0</v>
      </c>
      <c r="AI62" s="202">
        <v>0</v>
      </c>
      <c r="AJ62" s="202">
        <v>0</v>
      </c>
      <c r="AK62" s="202">
        <v>11.16</v>
      </c>
      <c r="AL62" s="202">
        <v>0</v>
      </c>
      <c r="AM62" s="202">
        <v>128.34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12.63</v>
      </c>
      <c r="E63" s="202">
        <v>0</v>
      </c>
      <c r="F63" s="202">
        <v>0</v>
      </c>
      <c r="G63" s="202">
        <v>21.12</v>
      </c>
      <c r="H63" s="202">
        <v>0</v>
      </c>
      <c r="I63" s="202">
        <v>0</v>
      </c>
      <c r="J63" s="202">
        <v>25.55</v>
      </c>
      <c r="K63" s="202">
        <v>4.2699999999999996</v>
      </c>
      <c r="L63" s="202">
        <v>151.24</v>
      </c>
      <c r="M63" s="202">
        <v>1.45</v>
      </c>
      <c r="N63" s="202">
        <v>1.1299999999999999</v>
      </c>
      <c r="O63" s="202">
        <v>0</v>
      </c>
      <c r="P63" s="202">
        <v>1.17</v>
      </c>
      <c r="Q63" s="202">
        <v>2.95</v>
      </c>
      <c r="R63" s="202">
        <v>6.07</v>
      </c>
      <c r="S63" s="202">
        <v>3.78</v>
      </c>
      <c r="T63" s="202">
        <v>0</v>
      </c>
      <c r="U63" s="202">
        <v>0</v>
      </c>
      <c r="V63" s="202">
        <v>0.2</v>
      </c>
      <c r="W63" s="202">
        <v>0.31</v>
      </c>
      <c r="X63" s="202">
        <v>0.94</v>
      </c>
      <c r="Y63" s="202">
        <v>0</v>
      </c>
      <c r="Z63" s="202">
        <v>2.08</v>
      </c>
      <c r="AA63" s="202">
        <v>19.86</v>
      </c>
      <c r="AB63" s="202">
        <v>0</v>
      </c>
      <c r="AC63" s="202">
        <v>14.58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32.89</v>
      </c>
      <c r="AJ63" s="202">
        <v>0</v>
      </c>
      <c r="AK63" s="202">
        <v>18.78</v>
      </c>
      <c r="AL63" s="202">
        <v>0</v>
      </c>
      <c r="AM63" s="202">
        <v>128.34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12.63</v>
      </c>
      <c r="E64" s="202">
        <v>0</v>
      </c>
      <c r="F64" s="202">
        <v>0</v>
      </c>
      <c r="G64" s="202">
        <v>21.12</v>
      </c>
      <c r="H64" s="202">
        <v>0</v>
      </c>
      <c r="I64" s="202">
        <v>0</v>
      </c>
      <c r="J64" s="202">
        <v>25.55</v>
      </c>
      <c r="K64" s="202">
        <v>4.3499999999999996</v>
      </c>
      <c r="L64" s="202">
        <v>151.24</v>
      </c>
      <c r="M64" s="202">
        <v>1.45</v>
      </c>
      <c r="N64" s="202">
        <v>1.1299999999999999</v>
      </c>
      <c r="O64" s="202">
        <v>0</v>
      </c>
      <c r="P64" s="202">
        <v>1.17</v>
      </c>
      <c r="Q64" s="202">
        <v>2.95</v>
      </c>
      <c r="R64" s="202">
        <v>6.07</v>
      </c>
      <c r="S64" s="202">
        <v>3.78</v>
      </c>
      <c r="T64" s="202">
        <v>0</v>
      </c>
      <c r="U64" s="202">
        <v>0</v>
      </c>
      <c r="V64" s="202">
        <v>0.2</v>
      </c>
      <c r="W64" s="202">
        <v>0.31</v>
      </c>
      <c r="X64" s="202">
        <v>0.94</v>
      </c>
      <c r="Y64" s="202">
        <v>0</v>
      </c>
      <c r="Z64" s="202">
        <v>2.08</v>
      </c>
      <c r="AA64" s="202">
        <v>19.86</v>
      </c>
      <c r="AB64" s="202">
        <v>0</v>
      </c>
      <c r="AC64" s="202">
        <v>14.58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32.89</v>
      </c>
      <c r="AJ64" s="202">
        <v>0</v>
      </c>
      <c r="AK64" s="202">
        <v>18.78</v>
      </c>
      <c r="AL64" s="202">
        <v>0</v>
      </c>
      <c r="AM64" s="202">
        <v>128.34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12.63</v>
      </c>
      <c r="E65" s="202">
        <v>0</v>
      </c>
      <c r="F65" s="202">
        <v>0</v>
      </c>
      <c r="G65" s="202">
        <v>21.12</v>
      </c>
      <c r="H65" s="202">
        <v>0</v>
      </c>
      <c r="I65" s="202">
        <v>0</v>
      </c>
      <c r="J65" s="202">
        <v>25.55</v>
      </c>
      <c r="K65" s="202">
        <v>4.3499999999999996</v>
      </c>
      <c r="L65" s="202">
        <v>151.24</v>
      </c>
      <c r="M65" s="202">
        <v>1.45</v>
      </c>
      <c r="N65" s="202">
        <v>1.1299999999999999</v>
      </c>
      <c r="O65" s="202">
        <v>0</v>
      </c>
      <c r="P65" s="202">
        <v>1.17</v>
      </c>
      <c r="Q65" s="202">
        <v>2.95</v>
      </c>
      <c r="R65" s="202">
        <v>6.07</v>
      </c>
      <c r="S65" s="202">
        <v>3.78</v>
      </c>
      <c r="T65" s="202">
        <v>0</v>
      </c>
      <c r="U65" s="202">
        <v>0</v>
      </c>
      <c r="V65" s="202">
        <v>0.2</v>
      </c>
      <c r="W65" s="202">
        <v>0.31</v>
      </c>
      <c r="X65" s="202">
        <v>0.94</v>
      </c>
      <c r="Y65" s="202">
        <v>0</v>
      </c>
      <c r="Z65" s="202">
        <v>2.4300000000000002</v>
      </c>
      <c r="AA65" s="202">
        <v>19.91</v>
      </c>
      <c r="AB65" s="202">
        <v>0</v>
      </c>
      <c r="AC65" s="202">
        <v>14.58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32.89</v>
      </c>
      <c r="AJ65" s="202">
        <v>0</v>
      </c>
      <c r="AK65" s="202">
        <v>18.78</v>
      </c>
      <c r="AL65" s="202">
        <v>0</v>
      </c>
      <c r="AM65" s="202">
        <v>128.34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12.63</v>
      </c>
      <c r="E66" s="202">
        <v>0</v>
      </c>
      <c r="F66" s="202">
        <v>0</v>
      </c>
      <c r="G66" s="202">
        <v>21.12</v>
      </c>
      <c r="H66" s="202">
        <v>0</v>
      </c>
      <c r="I66" s="202">
        <v>0</v>
      </c>
      <c r="J66" s="202">
        <v>25.55</v>
      </c>
      <c r="K66" s="202">
        <v>4.3499999999999996</v>
      </c>
      <c r="L66" s="202">
        <v>151.24</v>
      </c>
      <c r="M66" s="202">
        <v>1.45</v>
      </c>
      <c r="N66" s="202">
        <v>1.1299999999999999</v>
      </c>
      <c r="O66" s="202">
        <v>0</v>
      </c>
      <c r="P66" s="202">
        <v>1.17</v>
      </c>
      <c r="Q66" s="202">
        <v>2.95</v>
      </c>
      <c r="R66" s="202">
        <v>6.07</v>
      </c>
      <c r="S66" s="202">
        <v>3.78</v>
      </c>
      <c r="T66" s="202">
        <v>0</v>
      </c>
      <c r="U66" s="202">
        <v>0</v>
      </c>
      <c r="V66" s="202">
        <v>0.2</v>
      </c>
      <c r="W66" s="202">
        <v>0.31</v>
      </c>
      <c r="X66" s="202">
        <v>0.94</v>
      </c>
      <c r="Y66" s="202">
        <v>0</v>
      </c>
      <c r="Z66" s="202">
        <v>2.4300000000000002</v>
      </c>
      <c r="AA66" s="202">
        <v>19.91</v>
      </c>
      <c r="AB66" s="202">
        <v>0</v>
      </c>
      <c r="AC66" s="202">
        <v>14.58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32.89</v>
      </c>
      <c r="AJ66" s="202">
        <v>0</v>
      </c>
      <c r="AK66" s="202">
        <v>18.78</v>
      </c>
      <c r="AL66" s="202">
        <v>0</v>
      </c>
      <c r="AM66" s="202">
        <v>128.34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12.3</v>
      </c>
      <c r="E67" s="202">
        <v>0</v>
      </c>
      <c r="F67" s="202">
        <v>0</v>
      </c>
      <c r="G67" s="202">
        <v>21.12</v>
      </c>
      <c r="H67" s="202">
        <v>0</v>
      </c>
      <c r="I67" s="202">
        <v>0</v>
      </c>
      <c r="J67" s="202">
        <v>25.55</v>
      </c>
      <c r="K67" s="202">
        <v>4.3499999999999996</v>
      </c>
      <c r="L67" s="202">
        <v>151.24</v>
      </c>
      <c r="M67" s="202">
        <v>1.45</v>
      </c>
      <c r="N67" s="202">
        <v>1.1299999999999999</v>
      </c>
      <c r="O67" s="202">
        <v>0</v>
      </c>
      <c r="P67" s="202">
        <v>1.17</v>
      </c>
      <c r="Q67" s="202">
        <v>2.95</v>
      </c>
      <c r="R67" s="202">
        <v>6.07</v>
      </c>
      <c r="S67" s="202">
        <v>3.78</v>
      </c>
      <c r="T67" s="202">
        <v>0</v>
      </c>
      <c r="U67" s="202">
        <v>0</v>
      </c>
      <c r="V67" s="202">
        <v>0.2</v>
      </c>
      <c r="W67" s="202">
        <v>0.31</v>
      </c>
      <c r="X67" s="202">
        <v>0.94</v>
      </c>
      <c r="Y67" s="202">
        <v>0</v>
      </c>
      <c r="Z67" s="202">
        <v>2.4300000000000002</v>
      </c>
      <c r="AA67" s="202">
        <v>19.91</v>
      </c>
      <c r="AB67" s="202">
        <v>0</v>
      </c>
      <c r="AC67" s="202">
        <v>14.58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32.89</v>
      </c>
      <c r="AJ67" s="202">
        <v>0</v>
      </c>
      <c r="AK67" s="202">
        <v>18.78</v>
      </c>
      <c r="AL67" s="202">
        <v>0</v>
      </c>
      <c r="AM67" s="202">
        <v>128.34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12.3</v>
      </c>
      <c r="E68" s="202">
        <v>0</v>
      </c>
      <c r="F68" s="202">
        <v>0</v>
      </c>
      <c r="G68" s="202">
        <v>21.12</v>
      </c>
      <c r="H68" s="202">
        <v>0</v>
      </c>
      <c r="I68" s="202">
        <v>0</v>
      </c>
      <c r="J68" s="202">
        <v>25.55</v>
      </c>
      <c r="K68" s="202">
        <v>4.3499999999999996</v>
      </c>
      <c r="L68" s="202">
        <v>151.24</v>
      </c>
      <c r="M68" s="202">
        <v>1.45</v>
      </c>
      <c r="N68" s="202">
        <v>1.1299999999999999</v>
      </c>
      <c r="O68" s="202">
        <v>0</v>
      </c>
      <c r="P68" s="202">
        <v>1.17</v>
      </c>
      <c r="Q68" s="202">
        <v>2.95</v>
      </c>
      <c r="R68" s="202">
        <v>6.07</v>
      </c>
      <c r="S68" s="202">
        <v>3.78</v>
      </c>
      <c r="T68" s="202">
        <v>0</v>
      </c>
      <c r="U68" s="202">
        <v>0</v>
      </c>
      <c r="V68" s="202">
        <v>0.2</v>
      </c>
      <c r="W68" s="202">
        <v>0.31</v>
      </c>
      <c r="X68" s="202">
        <v>0.94</v>
      </c>
      <c r="Y68" s="202">
        <v>0</v>
      </c>
      <c r="Z68" s="202">
        <v>2.4300000000000002</v>
      </c>
      <c r="AA68" s="202">
        <v>19.91</v>
      </c>
      <c r="AB68" s="202">
        <v>0</v>
      </c>
      <c r="AC68" s="202">
        <v>14.58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32.89</v>
      </c>
      <c r="AJ68" s="202">
        <v>0</v>
      </c>
      <c r="AK68" s="202">
        <v>18.78</v>
      </c>
      <c r="AL68" s="202">
        <v>0</v>
      </c>
      <c r="AM68" s="202">
        <v>128.34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12.3</v>
      </c>
      <c r="E69" s="202">
        <v>0</v>
      </c>
      <c r="F69" s="202">
        <v>0</v>
      </c>
      <c r="G69" s="202">
        <v>21.12</v>
      </c>
      <c r="H69" s="202">
        <v>0</v>
      </c>
      <c r="I69" s="202">
        <v>0</v>
      </c>
      <c r="J69" s="202">
        <v>25.55</v>
      </c>
      <c r="K69" s="202">
        <v>4.3499999999999996</v>
      </c>
      <c r="L69" s="202">
        <v>151.24</v>
      </c>
      <c r="M69" s="202">
        <v>1.45</v>
      </c>
      <c r="N69" s="202">
        <v>1.1299999999999999</v>
      </c>
      <c r="O69" s="202">
        <v>0</v>
      </c>
      <c r="P69" s="202">
        <v>1.17</v>
      </c>
      <c r="Q69" s="202">
        <v>2.95</v>
      </c>
      <c r="R69" s="202">
        <v>6.07</v>
      </c>
      <c r="S69" s="202">
        <v>3.78</v>
      </c>
      <c r="T69" s="202">
        <v>0</v>
      </c>
      <c r="U69" s="202">
        <v>0</v>
      </c>
      <c r="V69" s="202">
        <v>0.2</v>
      </c>
      <c r="W69" s="202">
        <v>0.31</v>
      </c>
      <c r="X69" s="202">
        <v>0.94</v>
      </c>
      <c r="Y69" s="202">
        <v>0</v>
      </c>
      <c r="Z69" s="202">
        <v>2.4300000000000002</v>
      </c>
      <c r="AA69" s="202">
        <v>19.91</v>
      </c>
      <c r="AB69" s="202">
        <v>0</v>
      </c>
      <c r="AC69" s="202">
        <v>14.58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32.89</v>
      </c>
      <c r="AJ69" s="202">
        <v>0</v>
      </c>
      <c r="AK69" s="202">
        <v>18.78</v>
      </c>
      <c r="AL69" s="202">
        <v>0</v>
      </c>
      <c r="AM69" s="202">
        <v>128.34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12.3</v>
      </c>
      <c r="E70" s="202">
        <v>0</v>
      </c>
      <c r="F70" s="202">
        <v>0</v>
      </c>
      <c r="G70" s="202">
        <v>21.12</v>
      </c>
      <c r="H70" s="202">
        <v>0</v>
      </c>
      <c r="I70" s="202">
        <v>0</v>
      </c>
      <c r="J70" s="202">
        <v>25.55</v>
      </c>
      <c r="K70" s="202">
        <v>4.3499999999999996</v>
      </c>
      <c r="L70" s="202">
        <v>151.24</v>
      </c>
      <c r="M70" s="202">
        <v>1.45</v>
      </c>
      <c r="N70" s="202">
        <v>1.1299999999999999</v>
      </c>
      <c r="O70" s="202">
        <v>0</v>
      </c>
      <c r="P70" s="202">
        <v>1.17</v>
      </c>
      <c r="Q70" s="202">
        <v>2.95</v>
      </c>
      <c r="R70" s="202">
        <v>6.07</v>
      </c>
      <c r="S70" s="202">
        <v>3.78</v>
      </c>
      <c r="T70" s="202">
        <v>0</v>
      </c>
      <c r="U70" s="202">
        <v>0</v>
      </c>
      <c r="V70" s="202">
        <v>0.2</v>
      </c>
      <c r="W70" s="202">
        <v>0.31</v>
      </c>
      <c r="X70" s="202">
        <v>0.94</v>
      </c>
      <c r="Y70" s="202">
        <v>0</v>
      </c>
      <c r="Z70" s="202">
        <v>2.4300000000000002</v>
      </c>
      <c r="AA70" s="202">
        <v>19.91</v>
      </c>
      <c r="AB70" s="202">
        <v>0</v>
      </c>
      <c r="AC70" s="202">
        <v>14.58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32.89</v>
      </c>
      <c r="AJ70" s="202">
        <v>0</v>
      </c>
      <c r="AK70" s="202">
        <v>18.78</v>
      </c>
      <c r="AL70" s="202">
        <v>0</v>
      </c>
      <c r="AM70" s="202">
        <v>128.34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12.3</v>
      </c>
      <c r="E71" s="202">
        <v>0</v>
      </c>
      <c r="F71" s="202">
        <v>0</v>
      </c>
      <c r="G71" s="202">
        <v>21.12</v>
      </c>
      <c r="H71" s="202">
        <v>0</v>
      </c>
      <c r="I71" s="202">
        <v>0</v>
      </c>
      <c r="J71" s="202">
        <v>25.55</v>
      </c>
      <c r="K71" s="202">
        <v>4.3499999999999996</v>
      </c>
      <c r="L71" s="202">
        <v>151.24</v>
      </c>
      <c r="M71" s="202">
        <v>1.45</v>
      </c>
      <c r="N71" s="202">
        <v>1.1299999999999999</v>
      </c>
      <c r="O71" s="202">
        <v>0</v>
      </c>
      <c r="P71" s="202">
        <v>1.17</v>
      </c>
      <c r="Q71" s="202">
        <v>2.95</v>
      </c>
      <c r="R71" s="202">
        <v>6.07</v>
      </c>
      <c r="S71" s="202">
        <v>3.78</v>
      </c>
      <c r="T71" s="202">
        <v>0</v>
      </c>
      <c r="U71" s="202">
        <v>0</v>
      </c>
      <c r="V71" s="202">
        <v>0.2</v>
      </c>
      <c r="W71" s="202">
        <v>0.31</v>
      </c>
      <c r="X71" s="202">
        <v>0.94</v>
      </c>
      <c r="Y71" s="202">
        <v>0</v>
      </c>
      <c r="Z71" s="202">
        <v>2.42</v>
      </c>
      <c r="AA71" s="202">
        <v>19.91</v>
      </c>
      <c r="AB71" s="202">
        <v>0</v>
      </c>
      <c r="AC71" s="202">
        <v>14.58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32.89</v>
      </c>
      <c r="AJ71" s="202">
        <v>0</v>
      </c>
      <c r="AK71" s="202">
        <v>18.78</v>
      </c>
      <c r="AL71" s="202">
        <v>0</v>
      </c>
      <c r="AM71" s="202">
        <v>128.34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12.3</v>
      </c>
      <c r="E72" s="202">
        <v>0</v>
      </c>
      <c r="F72" s="202">
        <v>0</v>
      </c>
      <c r="G72" s="202">
        <v>21.12</v>
      </c>
      <c r="H72" s="202">
        <v>0</v>
      </c>
      <c r="I72" s="202">
        <v>0</v>
      </c>
      <c r="J72" s="202">
        <v>25.55</v>
      </c>
      <c r="K72" s="202">
        <v>4.3499999999999996</v>
      </c>
      <c r="L72" s="202">
        <v>151.24</v>
      </c>
      <c r="M72" s="202">
        <v>1.45</v>
      </c>
      <c r="N72" s="202">
        <v>1.1299999999999999</v>
      </c>
      <c r="O72" s="202">
        <v>0</v>
      </c>
      <c r="P72" s="202">
        <v>1.17</v>
      </c>
      <c r="Q72" s="202">
        <v>2.95</v>
      </c>
      <c r="R72" s="202">
        <v>6.07</v>
      </c>
      <c r="S72" s="202">
        <v>3.78</v>
      </c>
      <c r="T72" s="202">
        <v>0</v>
      </c>
      <c r="U72" s="202">
        <v>0</v>
      </c>
      <c r="V72" s="202">
        <v>0.2</v>
      </c>
      <c r="W72" s="202">
        <v>0.31</v>
      </c>
      <c r="X72" s="202">
        <v>0.94</v>
      </c>
      <c r="Y72" s="202">
        <v>0</v>
      </c>
      <c r="Z72" s="202">
        <v>2.42</v>
      </c>
      <c r="AA72" s="202">
        <v>19.920000000000002</v>
      </c>
      <c r="AB72" s="202">
        <v>0</v>
      </c>
      <c r="AC72" s="202">
        <v>14.58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32.89</v>
      </c>
      <c r="AJ72" s="202">
        <v>0</v>
      </c>
      <c r="AK72" s="202">
        <v>18.78</v>
      </c>
      <c r="AL72" s="202">
        <v>0</v>
      </c>
      <c r="AM72" s="202">
        <v>128.34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12.3</v>
      </c>
      <c r="E73" s="202">
        <v>0</v>
      </c>
      <c r="F73" s="202">
        <v>0</v>
      </c>
      <c r="G73" s="202">
        <v>21.12</v>
      </c>
      <c r="H73" s="202">
        <v>0</v>
      </c>
      <c r="I73" s="202">
        <v>0</v>
      </c>
      <c r="J73" s="202">
        <v>25.55</v>
      </c>
      <c r="K73" s="202">
        <v>4.3499999999999996</v>
      </c>
      <c r="L73" s="202">
        <v>151.24</v>
      </c>
      <c r="M73" s="202">
        <v>1.45</v>
      </c>
      <c r="N73" s="202">
        <v>1.1299999999999999</v>
      </c>
      <c r="O73" s="202">
        <v>0</v>
      </c>
      <c r="P73" s="202">
        <v>1.17</v>
      </c>
      <c r="Q73" s="202">
        <v>2.95</v>
      </c>
      <c r="R73" s="202">
        <v>6.07</v>
      </c>
      <c r="S73" s="202">
        <v>3.78</v>
      </c>
      <c r="T73" s="202">
        <v>0</v>
      </c>
      <c r="U73" s="202">
        <v>0</v>
      </c>
      <c r="V73" s="202">
        <v>0.2</v>
      </c>
      <c r="W73" s="202">
        <v>0.32</v>
      </c>
      <c r="X73" s="202">
        <v>0.94</v>
      </c>
      <c r="Y73" s="202">
        <v>0</v>
      </c>
      <c r="Z73" s="202">
        <v>2.42</v>
      </c>
      <c r="AA73" s="202">
        <v>19.920000000000002</v>
      </c>
      <c r="AB73" s="202">
        <v>0</v>
      </c>
      <c r="AC73" s="202">
        <v>14.58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32.89</v>
      </c>
      <c r="AJ73" s="202">
        <v>0</v>
      </c>
      <c r="AK73" s="202">
        <v>11.16</v>
      </c>
      <c r="AL73" s="202">
        <v>0</v>
      </c>
      <c r="AM73" s="202">
        <v>128.34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12.3</v>
      </c>
      <c r="E74" s="202">
        <v>0</v>
      </c>
      <c r="F74" s="202">
        <v>0</v>
      </c>
      <c r="G74" s="202">
        <v>21.12</v>
      </c>
      <c r="H74" s="202">
        <v>0</v>
      </c>
      <c r="I74" s="202">
        <v>0</v>
      </c>
      <c r="J74" s="202">
        <v>25.55</v>
      </c>
      <c r="K74" s="202">
        <v>4.3499999999999996</v>
      </c>
      <c r="L74" s="202">
        <v>151.24</v>
      </c>
      <c r="M74" s="202">
        <v>1.45</v>
      </c>
      <c r="N74" s="202">
        <v>1.1299999999999999</v>
      </c>
      <c r="O74" s="202">
        <v>0</v>
      </c>
      <c r="P74" s="202">
        <v>1.17</v>
      </c>
      <c r="Q74" s="202">
        <v>2.95</v>
      </c>
      <c r="R74" s="202">
        <v>6.07</v>
      </c>
      <c r="S74" s="202">
        <v>3.78</v>
      </c>
      <c r="T74" s="202">
        <v>0</v>
      </c>
      <c r="U74" s="202">
        <v>0</v>
      </c>
      <c r="V74" s="202">
        <v>0.2</v>
      </c>
      <c r="W74" s="202">
        <v>0.32</v>
      </c>
      <c r="X74" s="202">
        <v>0.94</v>
      </c>
      <c r="Y74" s="202">
        <v>0</v>
      </c>
      <c r="Z74" s="202">
        <v>2.42</v>
      </c>
      <c r="AA74" s="202">
        <v>19.920000000000002</v>
      </c>
      <c r="AB74" s="202">
        <v>0</v>
      </c>
      <c r="AC74" s="202">
        <v>14.58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32.89</v>
      </c>
      <c r="AJ74" s="202">
        <v>0</v>
      </c>
      <c r="AK74" s="202">
        <v>11.16</v>
      </c>
      <c r="AL74" s="202">
        <v>0</v>
      </c>
      <c r="AM74" s="202">
        <v>128.34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12.46</v>
      </c>
      <c r="E75" s="202">
        <v>0</v>
      </c>
      <c r="F75" s="202">
        <v>0</v>
      </c>
      <c r="G75" s="202">
        <v>21.09</v>
      </c>
      <c r="H75" s="202">
        <v>0</v>
      </c>
      <c r="I75" s="202">
        <v>0</v>
      </c>
      <c r="J75" s="202">
        <v>25.12</v>
      </c>
      <c r="K75" s="202">
        <v>4.3499999999999996</v>
      </c>
      <c r="L75" s="202">
        <v>151.24</v>
      </c>
      <c r="M75" s="202">
        <v>1.45</v>
      </c>
      <c r="N75" s="202">
        <v>1.1299999999999999</v>
      </c>
      <c r="O75" s="202">
        <v>0</v>
      </c>
      <c r="P75" s="202">
        <v>1.17</v>
      </c>
      <c r="Q75" s="202">
        <v>2.95</v>
      </c>
      <c r="R75" s="202">
        <v>6.07</v>
      </c>
      <c r="S75" s="202">
        <v>3.78</v>
      </c>
      <c r="T75" s="202">
        <v>0</v>
      </c>
      <c r="U75" s="202">
        <v>0</v>
      </c>
      <c r="V75" s="202">
        <v>0.2</v>
      </c>
      <c r="W75" s="202">
        <v>0.32</v>
      </c>
      <c r="X75" s="202">
        <v>0.94</v>
      </c>
      <c r="Y75" s="202">
        <v>0</v>
      </c>
      <c r="Z75" s="202">
        <v>2.42</v>
      </c>
      <c r="AA75" s="202">
        <v>19.920000000000002</v>
      </c>
      <c r="AB75" s="202">
        <v>0</v>
      </c>
      <c r="AC75" s="202">
        <v>14.58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32.89</v>
      </c>
      <c r="AJ75" s="202">
        <v>0</v>
      </c>
      <c r="AK75" s="202">
        <v>11.16</v>
      </c>
      <c r="AL75" s="202">
        <v>0</v>
      </c>
      <c r="AM75" s="202">
        <v>130.51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12.46</v>
      </c>
      <c r="E76" s="202">
        <v>0</v>
      </c>
      <c r="F76" s="202">
        <v>0</v>
      </c>
      <c r="G76" s="202">
        <v>21.09</v>
      </c>
      <c r="H76" s="202">
        <v>0</v>
      </c>
      <c r="I76" s="202">
        <v>0</v>
      </c>
      <c r="J76" s="202">
        <v>25.12</v>
      </c>
      <c r="K76" s="202">
        <v>4.3499999999999996</v>
      </c>
      <c r="L76" s="202">
        <v>151.24</v>
      </c>
      <c r="M76" s="202">
        <v>1.45</v>
      </c>
      <c r="N76" s="202">
        <v>1.1299999999999999</v>
      </c>
      <c r="O76" s="202">
        <v>0</v>
      </c>
      <c r="P76" s="202">
        <v>1.17</v>
      </c>
      <c r="Q76" s="202">
        <v>2.95</v>
      </c>
      <c r="R76" s="202">
        <v>6.07</v>
      </c>
      <c r="S76" s="202">
        <v>3.78</v>
      </c>
      <c r="T76" s="202">
        <v>0</v>
      </c>
      <c r="U76" s="202">
        <v>0</v>
      </c>
      <c r="V76" s="202">
        <v>0.2</v>
      </c>
      <c r="W76" s="202">
        <v>0.32</v>
      </c>
      <c r="X76" s="202">
        <v>0.94</v>
      </c>
      <c r="Y76" s="202">
        <v>0</v>
      </c>
      <c r="Z76" s="202">
        <v>29.5</v>
      </c>
      <c r="AA76" s="202">
        <v>19.920000000000002</v>
      </c>
      <c r="AB76" s="202">
        <v>0</v>
      </c>
      <c r="AC76" s="202">
        <v>14.3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32.89</v>
      </c>
      <c r="AJ76" s="202">
        <v>0</v>
      </c>
      <c r="AK76" s="202">
        <v>11.16</v>
      </c>
      <c r="AL76" s="202">
        <v>0</v>
      </c>
      <c r="AM76" s="202">
        <v>130.51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12.46</v>
      </c>
      <c r="E77" s="202">
        <v>0</v>
      </c>
      <c r="F77" s="202">
        <v>0</v>
      </c>
      <c r="G77" s="202">
        <v>21.09</v>
      </c>
      <c r="H77" s="202">
        <v>0</v>
      </c>
      <c r="I77" s="202">
        <v>0</v>
      </c>
      <c r="J77" s="202">
        <v>25.12</v>
      </c>
      <c r="K77" s="202">
        <v>4.3499999999999996</v>
      </c>
      <c r="L77" s="202">
        <v>151.24</v>
      </c>
      <c r="M77" s="202">
        <v>1.45</v>
      </c>
      <c r="N77" s="202">
        <v>1.1299999999999999</v>
      </c>
      <c r="O77" s="202">
        <v>0</v>
      </c>
      <c r="P77" s="202">
        <v>1.17</v>
      </c>
      <c r="Q77" s="202">
        <v>3.03</v>
      </c>
      <c r="R77" s="202">
        <v>6.24</v>
      </c>
      <c r="S77" s="202">
        <v>3.85</v>
      </c>
      <c r="T77" s="202">
        <v>0</v>
      </c>
      <c r="U77" s="202">
        <v>0</v>
      </c>
      <c r="V77" s="202">
        <v>0.2</v>
      </c>
      <c r="W77" s="202">
        <v>0.32</v>
      </c>
      <c r="X77" s="202">
        <v>0.94</v>
      </c>
      <c r="Y77" s="202">
        <v>0</v>
      </c>
      <c r="Z77" s="202">
        <v>39.19</v>
      </c>
      <c r="AA77" s="202">
        <v>1.99</v>
      </c>
      <c r="AB77" s="202">
        <v>0</v>
      </c>
      <c r="AC77" s="202">
        <v>14.3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32.89</v>
      </c>
      <c r="AJ77" s="202">
        <v>0</v>
      </c>
      <c r="AK77" s="202">
        <v>11.16</v>
      </c>
      <c r="AL77" s="202">
        <v>0</v>
      </c>
      <c r="AM77" s="202">
        <v>130.51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12.56</v>
      </c>
      <c r="E78" s="202">
        <v>0</v>
      </c>
      <c r="F78" s="202">
        <v>0</v>
      </c>
      <c r="G78" s="202">
        <v>21.09</v>
      </c>
      <c r="H78" s="202">
        <v>0</v>
      </c>
      <c r="I78" s="202">
        <v>0</v>
      </c>
      <c r="J78" s="202">
        <v>25.12</v>
      </c>
      <c r="K78" s="202">
        <v>4.3499999999999996</v>
      </c>
      <c r="L78" s="202">
        <v>151.24</v>
      </c>
      <c r="M78" s="202">
        <v>1.45</v>
      </c>
      <c r="N78" s="202">
        <v>1.1299999999999999</v>
      </c>
      <c r="O78" s="202">
        <v>0</v>
      </c>
      <c r="P78" s="202">
        <v>1.17</v>
      </c>
      <c r="Q78" s="202">
        <v>2.95</v>
      </c>
      <c r="R78" s="202">
        <v>6.07</v>
      </c>
      <c r="S78" s="202">
        <v>3.78</v>
      </c>
      <c r="T78" s="202">
        <v>0</v>
      </c>
      <c r="U78" s="202">
        <v>0</v>
      </c>
      <c r="V78" s="202">
        <v>0.2</v>
      </c>
      <c r="W78" s="202">
        <v>0.32</v>
      </c>
      <c r="X78" s="202">
        <v>0.94</v>
      </c>
      <c r="Y78" s="202">
        <v>0</v>
      </c>
      <c r="Z78" s="202">
        <v>2.42</v>
      </c>
      <c r="AA78" s="202">
        <v>1.99</v>
      </c>
      <c r="AB78" s="202">
        <v>0</v>
      </c>
      <c r="AC78" s="202">
        <v>14.3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32.89</v>
      </c>
      <c r="AJ78" s="202">
        <v>0</v>
      </c>
      <c r="AK78" s="202">
        <v>11.16</v>
      </c>
      <c r="AL78" s="202">
        <v>0</v>
      </c>
      <c r="AM78" s="202">
        <v>130.51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12.63</v>
      </c>
      <c r="E79" s="202">
        <v>0</v>
      </c>
      <c r="F79" s="202">
        <v>0</v>
      </c>
      <c r="G79" s="202">
        <v>21.09</v>
      </c>
      <c r="H79" s="202">
        <v>0</v>
      </c>
      <c r="I79" s="202">
        <v>0</v>
      </c>
      <c r="J79" s="202">
        <v>25.12</v>
      </c>
      <c r="K79" s="202">
        <v>4.3499999999999996</v>
      </c>
      <c r="L79" s="202">
        <v>136.71</v>
      </c>
      <c r="M79" s="202">
        <v>1.45</v>
      </c>
      <c r="N79" s="202">
        <v>1.1299999999999999</v>
      </c>
      <c r="O79" s="202">
        <v>0</v>
      </c>
      <c r="P79" s="202">
        <v>1.17</v>
      </c>
      <c r="Q79" s="202">
        <v>0.2</v>
      </c>
      <c r="R79" s="202">
        <v>0.39</v>
      </c>
      <c r="S79" s="202">
        <v>0.25</v>
      </c>
      <c r="T79" s="202">
        <v>0</v>
      </c>
      <c r="U79" s="202">
        <v>0</v>
      </c>
      <c r="V79" s="202">
        <v>0.2</v>
      </c>
      <c r="W79" s="202">
        <v>0.32</v>
      </c>
      <c r="X79" s="202">
        <v>0.94</v>
      </c>
      <c r="Y79" s="202">
        <v>0</v>
      </c>
      <c r="Z79" s="202">
        <v>2.42</v>
      </c>
      <c r="AA79" s="202">
        <v>0.61</v>
      </c>
      <c r="AB79" s="202">
        <v>0</v>
      </c>
      <c r="AC79" s="202">
        <v>14.3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32.89</v>
      </c>
      <c r="AJ79" s="202">
        <v>0</v>
      </c>
      <c r="AK79" s="202">
        <v>14</v>
      </c>
      <c r="AL79" s="202">
        <v>0</v>
      </c>
      <c r="AM79" s="202">
        <v>130.51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12.63</v>
      </c>
      <c r="E80" s="202">
        <v>0</v>
      </c>
      <c r="F80" s="202">
        <v>0</v>
      </c>
      <c r="G80" s="202">
        <v>21.09</v>
      </c>
      <c r="H80" s="202">
        <v>0</v>
      </c>
      <c r="I80" s="202">
        <v>0</v>
      </c>
      <c r="J80" s="202">
        <v>25.12</v>
      </c>
      <c r="K80" s="202">
        <v>3.71</v>
      </c>
      <c r="L80" s="202">
        <v>62.39</v>
      </c>
      <c r="M80" s="202">
        <v>1.45</v>
      </c>
      <c r="N80" s="202">
        <v>1.1299999999999999</v>
      </c>
      <c r="O80" s="202">
        <v>0</v>
      </c>
      <c r="P80" s="202">
        <v>1.17</v>
      </c>
      <c r="Q80" s="202">
        <v>0.19</v>
      </c>
      <c r="R80" s="202">
        <v>0.39</v>
      </c>
      <c r="S80" s="202">
        <v>0.25</v>
      </c>
      <c r="T80" s="202">
        <v>0</v>
      </c>
      <c r="U80" s="202">
        <v>0</v>
      </c>
      <c r="V80" s="202">
        <v>0.2</v>
      </c>
      <c r="W80" s="202">
        <v>0.32</v>
      </c>
      <c r="X80" s="202">
        <v>0.94</v>
      </c>
      <c r="Y80" s="202">
        <v>0</v>
      </c>
      <c r="Z80" s="202">
        <v>2.42</v>
      </c>
      <c r="AA80" s="202">
        <v>0.61</v>
      </c>
      <c r="AB80" s="202">
        <v>0</v>
      </c>
      <c r="AC80" s="202">
        <v>14.3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32.89</v>
      </c>
      <c r="AJ80" s="202">
        <v>0</v>
      </c>
      <c r="AK80" s="202">
        <v>14</v>
      </c>
      <c r="AL80" s="202">
        <v>0</v>
      </c>
      <c r="AM80" s="202">
        <v>130.51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12.63</v>
      </c>
      <c r="E81" s="202">
        <v>0</v>
      </c>
      <c r="F81" s="202">
        <v>0</v>
      </c>
      <c r="G81" s="202">
        <v>21.09</v>
      </c>
      <c r="H81" s="202">
        <v>0</v>
      </c>
      <c r="I81" s="202">
        <v>0</v>
      </c>
      <c r="J81" s="202">
        <v>25.12</v>
      </c>
      <c r="K81" s="202">
        <v>3.71</v>
      </c>
      <c r="L81" s="202">
        <v>33.36</v>
      </c>
      <c r="M81" s="202">
        <v>1.45</v>
      </c>
      <c r="N81" s="202">
        <v>1.1299999999999999</v>
      </c>
      <c r="O81" s="202">
        <v>0</v>
      </c>
      <c r="P81" s="202">
        <v>1.17</v>
      </c>
      <c r="Q81" s="202">
        <v>0.19</v>
      </c>
      <c r="R81" s="202">
        <v>0.39</v>
      </c>
      <c r="S81" s="202">
        <v>0.25</v>
      </c>
      <c r="T81" s="202">
        <v>0</v>
      </c>
      <c r="U81" s="202">
        <v>0</v>
      </c>
      <c r="V81" s="202">
        <v>0.2</v>
      </c>
      <c r="W81" s="202">
        <v>0.32</v>
      </c>
      <c r="X81" s="202">
        <v>0.94</v>
      </c>
      <c r="Y81" s="202">
        <v>0</v>
      </c>
      <c r="Z81" s="202">
        <v>2.42</v>
      </c>
      <c r="AA81" s="202">
        <v>0.61</v>
      </c>
      <c r="AB81" s="202">
        <v>0</v>
      </c>
      <c r="AC81" s="202">
        <v>14.3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32.89</v>
      </c>
      <c r="AJ81" s="202">
        <v>0</v>
      </c>
      <c r="AK81" s="202">
        <v>14</v>
      </c>
      <c r="AL81" s="202">
        <v>0</v>
      </c>
      <c r="AM81" s="202">
        <v>130.51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12.63</v>
      </c>
      <c r="E82" s="202">
        <v>0</v>
      </c>
      <c r="F82" s="202">
        <v>0</v>
      </c>
      <c r="G82" s="202">
        <v>21.09</v>
      </c>
      <c r="H82" s="202">
        <v>0</v>
      </c>
      <c r="I82" s="202">
        <v>0</v>
      </c>
      <c r="J82" s="202">
        <v>25.12</v>
      </c>
      <c r="K82" s="202">
        <v>3.71</v>
      </c>
      <c r="L82" s="202">
        <v>33.36</v>
      </c>
      <c r="M82" s="202">
        <v>1.45</v>
      </c>
      <c r="N82" s="202">
        <v>1.1299999999999999</v>
      </c>
      <c r="O82" s="202">
        <v>0</v>
      </c>
      <c r="P82" s="202">
        <v>1.17</v>
      </c>
      <c r="Q82" s="202">
        <v>0.19</v>
      </c>
      <c r="R82" s="202">
        <v>0.39</v>
      </c>
      <c r="S82" s="202">
        <v>0.25</v>
      </c>
      <c r="T82" s="202">
        <v>0</v>
      </c>
      <c r="U82" s="202">
        <v>0</v>
      </c>
      <c r="V82" s="202">
        <v>0.2</v>
      </c>
      <c r="W82" s="202">
        <v>0.32</v>
      </c>
      <c r="X82" s="202">
        <v>0.94</v>
      </c>
      <c r="Y82" s="202">
        <v>0</v>
      </c>
      <c r="Z82" s="202">
        <v>2.42</v>
      </c>
      <c r="AA82" s="202">
        <v>0.61</v>
      </c>
      <c r="AB82" s="202">
        <v>0</v>
      </c>
      <c r="AC82" s="202">
        <v>14.3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32.89</v>
      </c>
      <c r="AJ82" s="202">
        <v>0</v>
      </c>
      <c r="AK82" s="202">
        <v>14</v>
      </c>
      <c r="AL82" s="202">
        <v>0</v>
      </c>
      <c r="AM82" s="202">
        <v>130.51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12.63</v>
      </c>
      <c r="E83" s="202">
        <v>0</v>
      </c>
      <c r="F83" s="202">
        <v>0</v>
      </c>
      <c r="G83" s="202">
        <v>21.09</v>
      </c>
      <c r="H83" s="202">
        <v>0</v>
      </c>
      <c r="I83" s="202">
        <v>0</v>
      </c>
      <c r="J83" s="202">
        <v>25.12</v>
      </c>
      <c r="K83" s="202">
        <v>3.71</v>
      </c>
      <c r="L83" s="202">
        <v>33.36</v>
      </c>
      <c r="M83" s="202">
        <v>1.45</v>
      </c>
      <c r="N83" s="202">
        <v>1.1299999999999999</v>
      </c>
      <c r="O83" s="202">
        <v>0</v>
      </c>
      <c r="P83" s="202">
        <v>1.17</v>
      </c>
      <c r="Q83" s="202">
        <v>0.19</v>
      </c>
      <c r="R83" s="202">
        <v>0.39</v>
      </c>
      <c r="S83" s="202">
        <v>0.25</v>
      </c>
      <c r="T83" s="202">
        <v>0</v>
      </c>
      <c r="U83" s="202">
        <v>0</v>
      </c>
      <c r="V83" s="202">
        <v>0.2</v>
      </c>
      <c r="W83" s="202">
        <v>0.32</v>
      </c>
      <c r="X83" s="202">
        <v>0.94</v>
      </c>
      <c r="Y83" s="202">
        <v>0</v>
      </c>
      <c r="Z83" s="202">
        <v>2.42</v>
      </c>
      <c r="AA83" s="202">
        <v>0.61</v>
      </c>
      <c r="AB83" s="202">
        <v>0</v>
      </c>
      <c r="AC83" s="202">
        <v>14.3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32.89</v>
      </c>
      <c r="AJ83" s="202">
        <v>0</v>
      </c>
      <c r="AK83" s="202">
        <v>14</v>
      </c>
      <c r="AL83" s="202">
        <v>0</v>
      </c>
      <c r="AM83" s="202">
        <v>130.51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12.63</v>
      </c>
      <c r="E84" s="202">
        <v>0</v>
      </c>
      <c r="F84" s="202">
        <v>0</v>
      </c>
      <c r="G84" s="202">
        <v>21.09</v>
      </c>
      <c r="H84" s="202">
        <v>0</v>
      </c>
      <c r="I84" s="202">
        <v>0</v>
      </c>
      <c r="J84" s="202">
        <v>25.12</v>
      </c>
      <c r="K84" s="202">
        <v>3.71</v>
      </c>
      <c r="L84" s="202">
        <v>33.36</v>
      </c>
      <c r="M84" s="202">
        <v>1.45</v>
      </c>
      <c r="N84" s="202">
        <v>1.1299999999999999</v>
      </c>
      <c r="O84" s="202">
        <v>0</v>
      </c>
      <c r="P84" s="202">
        <v>1.17</v>
      </c>
      <c r="Q84" s="202">
        <v>0.19</v>
      </c>
      <c r="R84" s="202">
        <v>0.39</v>
      </c>
      <c r="S84" s="202">
        <v>0.25</v>
      </c>
      <c r="T84" s="202">
        <v>0</v>
      </c>
      <c r="U84" s="202">
        <v>0</v>
      </c>
      <c r="V84" s="202">
        <v>0.2</v>
      </c>
      <c r="W84" s="202">
        <v>0.32</v>
      </c>
      <c r="X84" s="202">
        <v>0.94</v>
      </c>
      <c r="Y84" s="202">
        <v>0</v>
      </c>
      <c r="Z84" s="202">
        <v>2.42</v>
      </c>
      <c r="AA84" s="202">
        <v>0.61</v>
      </c>
      <c r="AB84" s="202">
        <v>0</v>
      </c>
      <c r="AC84" s="202">
        <v>14.3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32.89</v>
      </c>
      <c r="AJ84" s="202">
        <v>0</v>
      </c>
      <c r="AK84" s="202">
        <v>14</v>
      </c>
      <c r="AL84" s="202">
        <v>0</v>
      </c>
      <c r="AM84" s="202">
        <v>130.51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12.63</v>
      </c>
      <c r="E85" s="202">
        <v>0</v>
      </c>
      <c r="F85" s="202">
        <v>0</v>
      </c>
      <c r="G85" s="202">
        <v>21.09</v>
      </c>
      <c r="H85" s="202">
        <v>0</v>
      </c>
      <c r="I85" s="202">
        <v>0</v>
      </c>
      <c r="J85" s="202">
        <v>25.12</v>
      </c>
      <c r="K85" s="202">
        <v>3.71</v>
      </c>
      <c r="L85" s="202">
        <v>33.36</v>
      </c>
      <c r="M85" s="202">
        <v>1.45</v>
      </c>
      <c r="N85" s="202">
        <v>1.1299999999999999</v>
      </c>
      <c r="O85" s="202">
        <v>0</v>
      </c>
      <c r="P85" s="202">
        <v>1.17</v>
      </c>
      <c r="Q85" s="202">
        <v>0.19</v>
      </c>
      <c r="R85" s="202">
        <v>0.39</v>
      </c>
      <c r="S85" s="202">
        <v>0.25</v>
      </c>
      <c r="T85" s="202">
        <v>0</v>
      </c>
      <c r="U85" s="202">
        <v>0</v>
      </c>
      <c r="V85" s="202">
        <v>0.2</v>
      </c>
      <c r="W85" s="202">
        <v>0.32</v>
      </c>
      <c r="X85" s="202">
        <v>0.94</v>
      </c>
      <c r="Y85" s="202">
        <v>0</v>
      </c>
      <c r="Z85" s="202">
        <v>2.42</v>
      </c>
      <c r="AA85" s="202">
        <v>0.61</v>
      </c>
      <c r="AB85" s="202">
        <v>0</v>
      </c>
      <c r="AC85" s="202">
        <v>14.3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32.89</v>
      </c>
      <c r="AJ85" s="202">
        <v>0</v>
      </c>
      <c r="AK85" s="202">
        <v>14</v>
      </c>
      <c r="AL85" s="202">
        <v>0</v>
      </c>
      <c r="AM85" s="202">
        <v>130.51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12.63</v>
      </c>
      <c r="E86" s="202">
        <v>0</v>
      </c>
      <c r="F86" s="202">
        <v>0</v>
      </c>
      <c r="G86" s="202">
        <v>21.09</v>
      </c>
      <c r="H86" s="202">
        <v>0</v>
      </c>
      <c r="I86" s="202">
        <v>0</v>
      </c>
      <c r="J86" s="202">
        <v>25.12</v>
      </c>
      <c r="K86" s="202">
        <v>3.98</v>
      </c>
      <c r="L86" s="202">
        <v>114.3</v>
      </c>
      <c r="M86" s="202">
        <v>1.45</v>
      </c>
      <c r="N86" s="202">
        <v>1.1299999999999999</v>
      </c>
      <c r="O86" s="202">
        <v>0</v>
      </c>
      <c r="P86" s="202">
        <v>1.17</v>
      </c>
      <c r="Q86" s="202">
        <v>0.19</v>
      </c>
      <c r="R86" s="202">
        <v>0.39</v>
      </c>
      <c r="S86" s="202">
        <v>0.25</v>
      </c>
      <c r="T86" s="202">
        <v>0</v>
      </c>
      <c r="U86" s="202">
        <v>0</v>
      </c>
      <c r="V86" s="202">
        <v>0.2</v>
      </c>
      <c r="W86" s="202">
        <v>0.32</v>
      </c>
      <c r="X86" s="202">
        <v>0.94</v>
      </c>
      <c r="Y86" s="202">
        <v>0</v>
      </c>
      <c r="Z86" s="202">
        <v>2.42</v>
      </c>
      <c r="AA86" s="202">
        <v>0.61</v>
      </c>
      <c r="AB86" s="202">
        <v>0</v>
      </c>
      <c r="AC86" s="202">
        <v>14.3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32.89</v>
      </c>
      <c r="AJ86" s="202">
        <v>0</v>
      </c>
      <c r="AK86" s="202">
        <v>19.61</v>
      </c>
      <c r="AL86" s="202">
        <v>0</v>
      </c>
      <c r="AM86" s="202">
        <v>130.51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12.63</v>
      </c>
      <c r="E87" s="202">
        <v>0</v>
      </c>
      <c r="F87" s="202">
        <v>0</v>
      </c>
      <c r="G87" s="202">
        <v>21.09</v>
      </c>
      <c r="H87" s="202">
        <v>0</v>
      </c>
      <c r="I87" s="202">
        <v>0</v>
      </c>
      <c r="J87" s="202">
        <v>25.12</v>
      </c>
      <c r="K87" s="202">
        <v>3.98</v>
      </c>
      <c r="L87" s="202">
        <v>144.79</v>
      </c>
      <c r="M87" s="202">
        <v>1.45</v>
      </c>
      <c r="N87" s="202">
        <v>1.1299999999999999</v>
      </c>
      <c r="O87" s="202">
        <v>0</v>
      </c>
      <c r="P87" s="202">
        <v>1.17</v>
      </c>
      <c r="Q87" s="202">
        <v>0.19</v>
      </c>
      <c r="R87" s="202">
        <v>0.39</v>
      </c>
      <c r="S87" s="202">
        <v>0.25</v>
      </c>
      <c r="T87" s="202">
        <v>0</v>
      </c>
      <c r="U87" s="202">
        <v>0</v>
      </c>
      <c r="V87" s="202">
        <v>0.2</v>
      </c>
      <c r="W87" s="202">
        <v>0.32</v>
      </c>
      <c r="X87" s="202">
        <v>0.94</v>
      </c>
      <c r="Y87" s="202">
        <v>0</v>
      </c>
      <c r="Z87" s="202">
        <v>2.42</v>
      </c>
      <c r="AA87" s="202">
        <v>0.61</v>
      </c>
      <c r="AB87" s="202">
        <v>0</v>
      </c>
      <c r="AC87" s="202">
        <v>14.3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31.73</v>
      </c>
      <c r="AJ87" s="202">
        <v>0</v>
      </c>
      <c r="AK87" s="202">
        <v>11.16</v>
      </c>
      <c r="AL87" s="202">
        <v>0</v>
      </c>
      <c r="AM87" s="202">
        <v>130.51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12.63</v>
      </c>
      <c r="E88" s="202">
        <v>0</v>
      </c>
      <c r="F88" s="202">
        <v>0</v>
      </c>
      <c r="G88" s="202">
        <v>21.09</v>
      </c>
      <c r="H88" s="202">
        <v>0</v>
      </c>
      <c r="I88" s="202">
        <v>0</v>
      </c>
      <c r="J88" s="202">
        <v>25.12</v>
      </c>
      <c r="K88" s="202">
        <v>3.98</v>
      </c>
      <c r="L88" s="202">
        <v>144.79</v>
      </c>
      <c r="M88" s="202">
        <v>1.45</v>
      </c>
      <c r="N88" s="202">
        <v>1.1299999999999999</v>
      </c>
      <c r="O88" s="202">
        <v>0</v>
      </c>
      <c r="P88" s="202">
        <v>1.17</v>
      </c>
      <c r="Q88" s="202">
        <v>0.19</v>
      </c>
      <c r="R88" s="202">
        <v>0.39</v>
      </c>
      <c r="S88" s="202">
        <v>0.25</v>
      </c>
      <c r="T88" s="202">
        <v>0</v>
      </c>
      <c r="U88" s="202">
        <v>0</v>
      </c>
      <c r="V88" s="202">
        <v>0.2</v>
      </c>
      <c r="W88" s="202">
        <v>0.32</v>
      </c>
      <c r="X88" s="202">
        <v>0.94</v>
      </c>
      <c r="Y88" s="202">
        <v>0</v>
      </c>
      <c r="Z88" s="202">
        <v>2.42</v>
      </c>
      <c r="AA88" s="202">
        <v>0.61</v>
      </c>
      <c r="AB88" s="202">
        <v>0</v>
      </c>
      <c r="AC88" s="202">
        <v>14.3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31.73</v>
      </c>
      <c r="AJ88" s="202">
        <v>0</v>
      </c>
      <c r="AK88" s="202">
        <v>11.16</v>
      </c>
      <c r="AL88" s="202">
        <v>0</v>
      </c>
      <c r="AM88" s="202">
        <v>130.51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12.63</v>
      </c>
      <c r="E89" s="202">
        <v>0</v>
      </c>
      <c r="F89" s="202">
        <v>0</v>
      </c>
      <c r="G89" s="202">
        <v>21.09</v>
      </c>
      <c r="H89" s="202">
        <v>0</v>
      </c>
      <c r="I89" s="202">
        <v>0</v>
      </c>
      <c r="J89" s="202">
        <v>25.12</v>
      </c>
      <c r="K89" s="202">
        <v>3.98</v>
      </c>
      <c r="L89" s="202">
        <v>67.17</v>
      </c>
      <c r="M89" s="202">
        <v>1.45</v>
      </c>
      <c r="N89" s="202">
        <v>1.1299999999999999</v>
      </c>
      <c r="O89" s="202">
        <v>0</v>
      </c>
      <c r="P89" s="202">
        <v>1.17</v>
      </c>
      <c r="Q89" s="202">
        <v>0.19</v>
      </c>
      <c r="R89" s="202">
        <v>0.39</v>
      </c>
      <c r="S89" s="202">
        <v>0.25</v>
      </c>
      <c r="T89" s="202">
        <v>0</v>
      </c>
      <c r="U89" s="202">
        <v>0</v>
      </c>
      <c r="V89" s="202">
        <v>0.2</v>
      </c>
      <c r="W89" s="202">
        <v>0.32</v>
      </c>
      <c r="X89" s="202">
        <v>0.94</v>
      </c>
      <c r="Y89" s="202">
        <v>0</v>
      </c>
      <c r="Z89" s="202">
        <v>2.42</v>
      </c>
      <c r="AA89" s="202">
        <v>0.61</v>
      </c>
      <c r="AB89" s="202">
        <v>0</v>
      </c>
      <c r="AC89" s="202">
        <v>14.3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31.73</v>
      </c>
      <c r="AJ89" s="202">
        <v>0</v>
      </c>
      <c r="AK89" s="202">
        <v>11.16</v>
      </c>
      <c r="AL89" s="202">
        <v>0</v>
      </c>
      <c r="AM89" s="202">
        <v>130.51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12.63</v>
      </c>
      <c r="E90" s="202">
        <v>0</v>
      </c>
      <c r="F90" s="202">
        <v>0</v>
      </c>
      <c r="G90" s="202">
        <v>21.09</v>
      </c>
      <c r="H90" s="202">
        <v>0</v>
      </c>
      <c r="I90" s="202">
        <v>0</v>
      </c>
      <c r="J90" s="202">
        <v>25.12</v>
      </c>
      <c r="K90" s="202">
        <v>3.98</v>
      </c>
      <c r="L90" s="202">
        <v>33.36</v>
      </c>
      <c r="M90" s="202">
        <v>1.45</v>
      </c>
      <c r="N90" s="202">
        <v>1.1299999999999999</v>
      </c>
      <c r="O90" s="202">
        <v>0</v>
      </c>
      <c r="P90" s="202">
        <v>1.17</v>
      </c>
      <c r="Q90" s="202">
        <v>0.19</v>
      </c>
      <c r="R90" s="202">
        <v>0.39</v>
      </c>
      <c r="S90" s="202">
        <v>0.25</v>
      </c>
      <c r="T90" s="202">
        <v>0</v>
      </c>
      <c r="U90" s="202">
        <v>0</v>
      </c>
      <c r="V90" s="202">
        <v>0.2</v>
      </c>
      <c r="W90" s="202">
        <v>0.32</v>
      </c>
      <c r="X90" s="202">
        <v>0.94</v>
      </c>
      <c r="Y90" s="202">
        <v>0</v>
      </c>
      <c r="Z90" s="202">
        <v>2.42</v>
      </c>
      <c r="AA90" s="202">
        <v>0.61</v>
      </c>
      <c r="AB90" s="202">
        <v>0</v>
      </c>
      <c r="AC90" s="202">
        <v>14.3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31.73</v>
      </c>
      <c r="AJ90" s="202">
        <v>0</v>
      </c>
      <c r="AK90" s="202">
        <v>11.16</v>
      </c>
      <c r="AL90" s="202">
        <v>0</v>
      </c>
      <c r="AM90" s="202">
        <v>130.51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12.79</v>
      </c>
      <c r="E91" s="202">
        <v>0</v>
      </c>
      <c r="F91" s="202">
        <v>0</v>
      </c>
      <c r="G91" s="202">
        <v>21.09</v>
      </c>
      <c r="H91" s="202">
        <v>0</v>
      </c>
      <c r="I91" s="202">
        <v>0</v>
      </c>
      <c r="J91" s="202">
        <v>25.12</v>
      </c>
      <c r="K91" s="202">
        <v>4.1100000000000003</v>
      </c>
      <c r="L91" s="202">
        <v>33.36</v>
      </c>
      <c r="M91" s="202">
        <v>1.45</v>
      </c>
      <c r="N91" s="202">
        <v>1.1299999999999999</v>
      </c>
      <c r="O91" s="202">
        <v>0</v>
      </c>
      <c r="P91" s="202">
        <v>1.17</v>
      </c>
      <c r="Q91" s="202">
        <v>0.19</v>
      </c>
      <c r="R91" s="202">
        <v>0.39</v>
      </c>
      <c r="S91" s="202">
        <v>0.25</v>
      </c>
      <c r="T91" s="202">
        <v>0</v>
      </c>
      <c r="U91" s="202">
        <v>0</v>
      </c>
      <c r="V91" s="202">
        <v>0.2</v>
      </c>
      <c r="W91" s="202">
        <v>0.32</v>
      </c>
      <c r="X91" s="202">
        <v>0.94</v>
      </c>
      <c r="Y91" s="202">
        <v>0</v>
      </c>
      <c r="Z91" s="202">
        <v>2.42</v>
      </c>
      <c r="AA91" s="202">
        <v>0.61</v>
      </c>
      <c r="AB91" s="202">
        <v>0</v>
      </c>
      <c r="AC91" s="202">
        <v>14.01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31.73</v>
      </c>
      <c r="AJ91" s="202">
        <v>0</v>
      </c>
      <c r="AK91" s="202">
        <v>11.16</v>
      </c>
      <c r="AL91" s="202">
        <v>0</v>
      </c>
      <c r="AM91" s="202">
        <v>130.51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12.79</v>
      </c>
      <c r="E92" s="202">
        <v>0</v>
      </c>
      <c r="F92" s="202">
        <v>0</v>
      </c>
      <c r="G92" s="202">
        <v>21.09</v>
      </c>
      <c r="H92" s="202">
        <v>0</v>
      </c>
      <c r="I92" s="202">
        <v>0</v>
      </c>
      <c r="J92" s="202">
        <v>25.12</v>
      </c>
      <c r="K92" s="202">
        <v>4.1100000000000003</v>
      </c>
      <c r="L92" s="202">
        <v>33.36</v>
      </c>
      <c r="M92" s="202">
        <v>1.45</v>
      </c>
      <c r="N92" s="202">
        <v>1.1299999999999999</v>
      </c>
      <c r="O92" s="202">
        <v>0</v>
      </c>
      <c r="P92" s="202">
        <v>1.17</v>
      </c>
      <c r="Q92" s="202">
        <v>0.19</v>
      </c>
      <c r="R92" s="202">
        <v>0.39</v>
      </c>
      <c r="S92" s="202">
        <v>0.25</v>
      </c>
      <c r="T92" s="202">
        <v>0</v>
      </c>
      <c r="U92" s="202">
        <v>0</v>
      </c>
      <c r="V92" s="202">
        <v>0.2</v>
      </c>
      <c r="W92" s="202">
        <v>0.32</v>
      </c>
      <c r="X92" s="202">
        <v>0.94</v>
      </c>
      <c r="Y92" s="202">
        <v>0</v>
      </c>
      <c r="Z92" s="202">
        <v>2.42</v>
      </c>
      <c r="AA92" s="202">
        <v>0.61</v>
      </c>
      <c r="AB92" s="202">
        <v>0</v>
      </c>
      <c r="AC92" s="202">
        <v>14.01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31.73</v>
      </c>
      <c r="AJ92" s="202">
        <v>0</v>
      </c>
      <c r="AK92" s="202">
        <v>11.16</v>
      </c>
      <c r="AL92" s="202">
        <v>0</v>
      </c>
      <c r="AM92" s="202">
        <v>130.51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12.79</v>
      </c>
      <c r="E93" s="202">
        <v>0</v>
      </c>
      <c r="F93" s="202">
        <v>0</v>
      </c>
      <c r="G93" s="202">
        <v>21.09</v>
      </c>
      <c r="H93" s="202">
        <v>0</v>
      </c>
      <c r="I93" s="202">
        <v>0</v>
      </c>
      <c r="J93" s="202">
        <v>25.12</v>
      </c>
      <c r="K93" s="202">
        <v>3.81</v>
      </c>
      <c r="L93" s="202">
        <v>39.82</v>
      </c>
      <c r="M93" s="202">
        <v>1.45</v>
      </c>
      <c r="N93" s="202">
        <v>1.1299999999999999</v>
      </c>
      <c r="O93" s="202">
        <v>0</v>
      </c>
      <c r="P93" s="202">
        <v>1.17</v>
      </c>
      <c r="Q93" s="202">
        <v>0.19</v>
      </c>
      <c r="R93" s="202">
        <v>0.39</v>
      </c>
      <c r="S93" s="202">
        <v>0.25</v>
      </c>
      <c r="T93" s="202">
        <v>0</v>
      </c>
      <c r="U93" s="202">
        <v>0</v>
      </c>
      <c r="V93" s="202">
        <v>0.2</v>
      </c>
      <c r="W93" s="202">
        <v>0.59</v>
      </c>
      <c r="X93" s="202">
        <v>0.94</v>
      </c>
      <c r="Y93" s="202">
        <v>0</v>
      </c>
      <c r="Z93" s="202">
        <v>2.42</v>
      </c>
      <c r="AA93" s="202">
        <v>0.61</v>
      </c>
      <c r="AB93" s="202">
        <v>0</v>
      </c>
      <c r="AC93" s="202">
        <v>14.01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31.73</v>
      </c>
      <c r="AJ93" s="202">
        <v>0</v>
      </c>
      <c r="AK93" s="202">
        <v>11.16</v>
      </c>
      <c r="AL93" s="202">
        <v>0</v>
      </c>
      <c r="AM93" s="202">
        <v>130.51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12.79</v>
      </c>
      <c r="E94" s="202">
        <v>0</v>
      </c>
      <c r="F94" s="202">
        <v>0</v>
      </c>
      <c r="G94" s="202">
        <v>21.09</v>
      </c>
      <c r="H94" s="202">
        <v>0</v>
      </c>
      <c r="I94" s="202">
        <v>0</v>
      </c>
      <c r="J94" s="202">
        <v>25.12</v>
      </c>
      <c r="K94" s="202">
        <v>4.1100000000000003</v>
      </c>
      <c r="L94" s="202">
        <v>23.67</v>
      </c>
      <c r="M94" s="202">
        <v>1.45</v>
      </c>
      <c r="N94" s="202">
        <v>1.1299999999999999</v>
      </c>
      <c r="O94" s="202">
        <v>0</v>
      </c>
      <c r="P94" s="202">
        <v>1.17</v>
      </c>
      <c r="Q94" s="202">
        <v>0.19</v>
      </c>
      <c r="R94" s="202">
        <v>0.39</v>
      </c>
      <c r="S94" s="202">
        <v>0.25</v>
      </c>
      <c r="T94" s="202">
        <v>0</v>
      </c>
      <c r="U94" s="202">
        <v>0</v>
      </c>
      <c r="V94" s="202">
        <v>0.2</v>
      </c>
      <c r="W94" s="202">
        <v>0.59</v>
      </c>
      <c r="X94" s="202">
        <v>0.94</v>
      </c>
      <c r="Y94" s="202">
        <v>0</v>
      </c>
      <c r="Z94" s="202">
        <v>2.42</v>
      </c>
      <c r="AA94" s="202">
        <v>0.61</v>
      </c>
      <c r="AB94" s="202">
        <v>0</v>
      </c>
      <c r="AC94" s="202">
        <v>14.01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31.73</v>
      </c>
      <c r="AJ94" s="202">
        <v>0</v>
      </c>
      <c r="AK94" s="202">
        <v>11.16</v>
      </c>
      <c r="AL94" s="202">
        <v>0</v>
      </c>
      <c r="AM94" s="202">
        <v>130.51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13.11</v>
      </c>
      <c r="E95" s="202">
        <v>0</v>
      </c>
      <c r="F95" s="202">
        <v>0</v>
      </c>
      <c r="G95" s="202">
        <v>21.09</v>
      </c>
      <c r="H95" s="202">
        <v>0</v>
      </c>
      <c r="I95" s="202">
        <v>0</v>
      </c>
      <c r="J95" s="202">
        <v>25.12</v>
      </c>
      <c r="K95" s="202">
        <v>4.1100000000000003</v>
      </c>
      <c r="L95" s="202">
        <v>56.42</v>
      </c>
      <c r="M95" s="202">
        <v>1.45</v>
      </c>
      <c r="N95" s="202">
        <v>1.1299999999999999</v>
      </c>
      <c r="O95" s="202">
        <v>0</v>
      </c>
      <c r="P95" s="202">
        <v>1.17</v>
      </c>
      <c r="Q95" s="202">
        <v>0.19</v>
      </c>
      <c r="R95" s="202">
        <v>0.39</v>
      </c>
      <c r="S95" s="202">
        <v>0.25</v>
      </c>
      <c r="T95" s="202">
        <v>0</v>
      </c>
      <c r="U95" s="202">
        <v>0</v>
      </c>
      <c r="V95" s="202">
        <v>0.2</v>
      </c>
      <c r="W95" s="202">
        <v>0.59</v>
      </c>
      <c r="X95" s="202">
        <v>0.94</v>
      </c>
      <c r="Y95" s="202">
        <v>0</v>
      </c>
      <c r="Z95" s="202">
        <v>2.42</v>
      </c>
      <c r="AA95" s="202">
        <v>0.61</v>
      </c>
      <c r="AB95" s="202">
        <v>0</v>
      </c>
      <c r="AC95" s="202">
        <v>14.01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31.73</v>
      </c>
      <c r="AJ95" s="202">
        <v>0</v>
      </c>
      <c r="AK95" s="202">
        <v>11.16</v>
      </c>
      <c r="AL95" s="202">
        <v>0</v>
      </c>
      <c r="AM95" s="202">
        <v>130.51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13.11</v>
      </c>
      <c r="E96" s="202">
        <v>0</v>
      </c>
      <c r="F96" s="202">
        <v>0</v>
      </c>
      <c r="G96" s="202">
        <v>21.09</v>
      </c>
      <c r="H96" s="202">
        <v>0</v>
      </c>
      <c r="I96" s="202">
        <v>0</v>
      </c>
      <c r="J96" s="202">
        <v>25.12</v>
      </c>
      <c r="K96" s="202">
        <v>4.1100000000000003</v>
      </c>
      <c r="L96" s="202">
        <v>112.6</v>
      </c>
      <c r="M96" s="202">
        <v>1.45</v>
      </c>
      <c r="N96" s="202">
        <v>1.1299999999999999</v>
      </c>
      <c r="O96" s="202">
        <v>0</v>
      </c>
      <c r="P96" s="202">
        <v>1.17</v>
      </c>
      <c r="Q96" s="202">
        <v>0.19</v>
      </c>
      <c r="R96" s="202">
        <v>0.39</v>
      </c>
      <c r="S96" s="202">
        <v>0.25</v>
      </c>
      <c r="T96" s="202">
        <v>0</v>
      </c>
      <c r="U96" s="202">
        <v>0</v>
      </c>
      <c r="V96" s="202">
        <v>0.2</v>
      </c>
      <c r="W96" s="202">
        <v>0.59</v>
      </c>
      <c r="X96" s="202">
        <v>0.94</v>
      </c>
      <c r="Y96" s="202">
        <v>0</v>
      </c>
      <c r="Z96" s="202">
        <v>2.42</v>
      </c>
      <c r="AA96" s="202">
        <v>0.61</v>
      </c>
      <c r="AB96" s="202">
        <v>0</v>
      </c>
      <c r="AC96" s="202">
        <v>14.01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31.73</v>
      </c>
      <c r="AJ96" s="202">
        <v>0</v>
      </c>
      <c r="AK96" s="202">
        <v>11.16</v>
      </c>
      <c r="AL96" s="202">
        <v>0</v>
      </c>
      <c r="AM96" s="202">
        <v>130.51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13.11</v>
      </c>
      <c r="E97" s="202">
        <v>0</v>
      </c>
      <c r="F97" s="202">
        <v>0</v>
      </c>
      <c r="G97" s="202">
        <v>21.09</v>
      </c>
      <c r="H97" s="202">
        <v>0</v>
      </c>
      <c r="I97" s="202">
        <v>0</v>
      </c>
      <c r="J97" s="202">
        <v>25.12</v>
      </c>
      <c r="K97" s="202">
        <v>4.3499999999999996</v>
      </c>
      <c r="L97" s="202">
        <v>151.24</v>
      </c>
      <c r="M97" s="202">
        <v>1.45</v>
      </c>
      <c r="N97" s="202">
        <v>1.1299999999999999</v>
      </c>
      <c r="O97" s="202">
        <v>0</v>
      </c>
      <c r="P97" s="202">
        <v>1.17</v>
      </c>
      <c r="Q97" s="202">
        <v>0.2</v>
      </c>
      <c r="R97" s="202">
        <v>0.39</v>
      </c>
      <c r="S97" s="202">
        <v>0.25</v>
      </c>
      <c r="T97" s="202">
        <v>0</v>
      </c>
      <c r="U97" s="202">
        <v>0</v>
      </c>
      <c r="V97" s="202">
        <v>0.2</v>
      </c>
      <c r="W97" s="202">
        <v>0.59</v>
      </c>
      <c r="X97" s="202">
        <v>0.94</v>
      </c>
      <c r="Y97" s="202">
        <v>0</v>
      </c>
      <c r="Z97" s="202">
        <v>2.42</v>
      </c>
      <c r="AA97" s="202">
        <v>0.61</v>
      </c>
      <c r="AB97" s="202">
        <v>0</v>
      </c>
      <c r="AC97" s="202">
        <v>14.3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31.73</v>
      </c>
      <c r="AJ97" s="202">
        <v>0</v>
      </c>
      <c r="AK97" s="202">
        <v>11.16</v>
      </c>
      <c r="AL97" s="202">
        <v>0</v>
      </c>
      <c r="AM97" s="202">
        <v>130.51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13.11</v>
      </c>
      <c r="E98" s="202">
        <v>0</v>
      </c>
      <c r="F98" s="202">
        <v>0</v>
      </c>
      <c r="G98" s="202">
        <v>21.09</v>
      </c>
      <c r="H98" s="202">
        <v>0</v>
      </c>
      <c r="I98" s="202">
        <v>0</v>
      </c>
      <c r="J98" s="202">
        <v>25.12</v>
      </c>
      <c r="K98" s="202">
        <v>4.3499999999999996</v>
      </c>
      <c r="L98" s="202">
        <v>151.24</v>
      </c>
      <c r="M98" s="202">
        <v>1.45</v>
      </c>
      <c r="N98" s="202">
        <v>1.1299999999999999</v>
      </c>
      <c r="O98" s="202">
        <v>0</v>
      </c>
      <c r="P98" s="202">
        <v>1.17</v>
      </c>
      <c r="Q98" s="202">
        <v>0.2</v>
      </c>
      <c r="R98" s="202">
        <v>0.39</v>
      </c>
      <c r="S98" s="202">
        <v>0.25</v>
      </c>
      <c r="T98" s="202">
        <v>0</v>
      </c>
      <c r="U98" s="202">
        <v>0</v>
      </c>
      <c r="V98" s="202">
        <v>0.2</v>
      </c>
      <c r="W98" s="202">
        <v>0.59</v>
      </c>
      <c r="X98" s="202">
        <v>0.94</v>
      </c>
      <c r="Y98" s="202">
        <v>0</v>
      </c>
      <c r="Z98" s="202">
        <v>2.42</v>
      </c>
      <c r="AA98" s="202">
        <v>0.61</v>
      </c>
      <c r="AB98" s="202">
        <v>0</v>
      </c>
      <c r="AC98" s="202">
        <v>14.3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31.73</v>
      </c>
      <c r="AJ98" s="202">
        <v>0</v>
      </c>
      <c r="AK98" s="202">
        <v>11.16</v>
      </c>
      <c r="AL98" s="202">
        <v>0</v>
      </c>
      <c r="AM98" s="202">
        <v>130.51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0.30665500000000012</v>
      </c>
      <c r="E99">
        <f t="shared" si="0"/>
        <v>0</v>
      </c>
      <c r="F99">
        <f t="shared" si="0"/>
        <v>0</v>
      </c>
      <c r="G99">
        <f t="shared" si="0"/>
        <v>0.50795999999999919</v>
      </c>
      <c r="H99">
        <f t="shared" si="0"/>
        <v>0</v>
      </c>
      <c r="I99">
        <f t="shared" si="0"/>
        <v>0</v>
      </c>
      <c r="J99">
        <f t="shared" si="0"/>
        <v>0.61493999999999893</v>
      </c>
      <c r="K99">
        <f t="shared" si="0"/>
        <v>0.10219250000000003</v>
      </c>
      <c r="L99">
        <f t="shared" si="0"/>
        <v>3.2282449999999976</v>
      </c>
      <c r="M99">
        <f t="shared" si="0"/>
        <v>2.6595000000000035E-2</v>
      </c>
      <c r="N99">
        <f t="shared" si="0"/>
        <v>2.6837499999999969E-2</v>
      </c>
      <c r="O99">
        <f t="shared" si="0"/>
        <v>0</v>
      </c>
      <c r="P99">
        <f t="shared" si="0"/>
        <v>2.7787500000000034E-2</v>
      </c>
      <c r="Q99">
        <f t="shared" si="0"/>
        <v>5.3482499999999933E-2</v>
      </c>
      <c r="R99">
        <f t="shared" si="0"/>
        <v>0.11237499999999986</v>
      </c>
      <c r="S99">
        <f t="shared" si="0"/>
        <v>7.1082499999999937E-2</v>
      </c>
      <c r="T99">
        <f t="shared" si="0"/>
        <v>0</v>
      </c>
      <c r="U99">
        <f t="shared" si="0"/>
        <v>1.5397499999999998E-2</v>
      </c>
      <c r="V99">
        <f t="shared" si="0"/>
        <v>4.1507499999999878E-2</v>
      </c>
      <c r="W99">
        <f t="shared" si="0"/>
        <v>2.0119999999999975E-2</v>
      </c>
      <c r="X99">
        <f t="shared" si="0"/>
        <v>0.10473000000000002</v>
      </c>
      <c r="Y99">
        <f t="shared" si="0"/>
        <v>0</v>
      </c>
      <c r="Z99">
        <f t="shared" si="0"/>
        <v>0.85264000000000084</v>
      </c>
      <c r="AA99">
        <f t="shared" si="0"/>
        <v>0.26340749999999929</v>
      </c>
      <c r="AB99">
        <f t="shared" si="0"/>
        <v>0</v>
      </c>
      <c r="AC99">
        <f t="shared" si="0"/>
        <v>0.34119999999999989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0.39790999999999993</v>
      </c>
      <c r="AH99">
        <f t="shared" si="0"/>
        <v>0</v>
      </c>
      <c r="AI99">
        <f t="shared" si="0"/>
        <v>0.29252999999999996</v>
      </c>
      <c r="AJ99">
        <f t="shared" si="0"/>
        <v>0</v>
      </c>
      <c r="AK99">
        <f t="shared" si="0"/>
        <v>0.29397250000000014</v>
      </c>
      <c r="AL99">
        <f t="shared" si="0"/>
        <v>0</v>
      </c>
      <c r="AM99">
        <f t="shared" si="0"/>
        <v>3.1518600000000028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-4.3390000000000004</v>
      </c>
      <c r="D7" s="83">
        <v>0</v>
      </c>
      <c r="E7" s="83">
        <v>0</v>
      </c>
      <c r="F7" s="83">
        <v>0</v>
      </c>
      <c r="G7" s="83">
        <v>-4.3390000000000004</v>
      </c>
      <c r="H7" s="77"/>
      <c r="I7" s="32">
        <v>5</v>
      </c>
      <c r="J7" s="83">
        <v>4.3390000000000004</v>
      </c>
      <c r="K7" s="83">
        <v>0</v>
      </c>
      <c r="L7" s="83">
        <v>0</v>
      </c>
      <c r="M7" s="83">
        <v>3.661</v>
      </c>
      <c r="N7" s="83">
        <v>8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-3.661</v>
      </c>
      <c r="AG7" s="83">
        <v>0</v>
      </c>
      <c r="AH7" s="83">
        <v>0</v>
      </c>
      <c r="AI7" s="83">
        <v>-3.661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4.3390000000000004</v>
      </c>
      <c r="AV7" s="84">
        <f t="shared" si="0"/>
        <v>0</v>
      </c>
      <c r="AW7" s="84">
        <f t="shared" si="0"/>
        <v>0</v>
      </c>
      <c r="AX7" s="84">
        <f t="shared" si="0"/>
        <v>3.661</v>
      </c>
      <c r="AY7" s="84">
        <f t="shared" si="14"/>
        <v>-8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43.39</v>
      </c>
      <c r="CF7" s="81">
        <f t="shared" si="5"/>
        <v>0</v>
      </c>
      <c r="CG7" s="81">
        <f t="shared" si="5"/>
        <v>0</v>
      </c>
      <c r="CH7" s="81">
        <f t="shared" si="5"/>
        <v>36.61</v>
      </c>
      <c r="CI7" s="81">
        <f t="shared" si="24"/>
        <v>80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4.3390000000000004</v>
      </c>
      <c r="DG7" s="82">
        <f t="shared" si="32"/>
        <v>-8</v>
      </c>
      <c r="DH7" s="82">
        <f t="shared" si="33"/>
        <v>0</v>
      </c>
      <c r="DI7" s="82">
        <f t="shared" si="34"/>
        <v>0</v>
      </c>
      <c r="DJ7" s="82">
        <f t="shared" si="35"/>
        <v>3.661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12</v>
      </c>
      <c r="N8" s="83">
        <v>12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-12</v>
      </c>
      <c r="AG8" s="83">
        <v>0</v>
      </c>
      <c r="AH8" s="83">
        <v>0</v>
      </c>
      <c r="AI8" s="83">
        <v>-12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12</v>
      </c>
      <c r="AY8" s="84">
        <f t="shared" si="14"/>
        <v>-12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120</v>
      </c>
      <c r="CI8" s="81">
        <f t="shared" si="24"/>
        <v>120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-12</v>
      </c>
      <c r="DH8" s="82">
        <f t="shared" si="33"/>
        <v>0</v>
      </c>
      <c r="DI8" s="82">
        <f t="shared" si="34"/>
        <v>0</v>
      </c>
      <c r="DJ8" s="82">
        <f t="shared" si="35"/>
        <v>12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10.718999999999999</v>
      </c>
      <c r="N9" s="83">
        <v>10.718999999999999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-10.718999999999999</v>
      </c>
      <c r="AG9" s="83">
        <v>0</v>
      </c>
      <c r="AH9" s="83">
        <v>0</v>
      </c>
      <c r="AI9" s="83">
        <v>-10.718999999999999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10.718999999999999</v>
      </c>
      <c r="AY9" s="84">
        <f t="shared" si="14"/>
        <v>-10.718999999999999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107.19</v>
      </c>
      <c r="CI9" s="81">
        <f t="shared" si="24"/>
        <v>107.19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-10.718999999999999</v>
      </c>
      <c r="DH9" s="82">
        <f t="shared" si="33"/>
        <v>0</v>
      </c>
      <c r="DI9" s="82">
        <f t="shared" si="34"/>
        <v>0</v>
      </c>
      <c r="DJ9" s="82">
        <f t="shared" si="35"/>
        <v>10.718999999999999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24.233000000000001</v>
      </c>
      <c r="N61" s="83">
        <v>24.233000000000001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-24.233000000000001</v>
      </c>
      <c r="AG61" s="83">
        <v>0</v>
      </c>
      <c r="AH61" s="83">
        <v>0</v>
      </c>
      <c r="AI61" s="83">
        <v>-24.233000000000001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24.233000000000001</v>
      </c>
      <c r="AY61" s="84">
        <f t="shared" si="14"/>
        <v>-24.233000000000001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242.33</v>
      </c>
      <c r="CI61" s="81">
        <f t="shared" si="24"/>
        <v>242.33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-24.233000000000001</v>
      </c>
      <c r="DH61" s="82">
        <f t="shared" si="33"/>
        <v>0</v>
      </c>
      <c r="DI61" s="82">
        <f t="shared" si="34"/>
        <v>0</v>
      </c>
      <c r="DJ61" s="82">
        <f t="shared" si="35"/>
        <v>24.233000000000001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22</v>
      </c>
      <c r="N62" s="83">
        <v>22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-22</v>
      </c>
      <c r="AG62" s="83">
        <v>0</v>
      </c>
      <c r="AH62" s="83">
        <v>0</v>
      </c>
      <c r="AI62" s="83">
        <v>-22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22</v>
      </c>
      <c r="AY62" s="84">
        <f t="shared" si="14"/>
        <v>-22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220</v>
      </c>
      <c r="CI62" s="81">
        <f t="shared" si="24"/>
        <v>220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-22</v>
      </c>
      <c r="DH62" s="82">
        <f t="shared" si="33"/>
        <v>0</v>
      </c>
      <c r="DI62" s="82">
        <f t="shared" si="34"/>
        <v>0</v>
      </c>
      <c r="DJ62" s="82">
        <f t="shared" si="35"/>
        <v>22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2</v>
      </c>
      <c r="N63" s="83">
        <v>2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-2</v>
      </c>
      <c r="AG63" s="83">
        <v>0</v>
      </c>
      <c r="AH63" s="83">
        <v>0</v>
      </c>
      <c r="AI63" s="83">
        <v>-2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2</v>
      </c>
      <c r="AY63" s="84">
        <f t="shared" si="14"/>
        <v>-2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20</v>
      </c>
      <c r="CI63" s="81">
        <f t="shared" si="24"/>
        <v>20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-2</v>
      </c>
      <c r="DH63" s="82">
        <f t="shared" si="33"/>
        <v>0</v>
      </c>
      <c r="DI63" s="82">
        <f t="shared" si="34"/>
        <v>0</v>
      </c>
      <c r="DJ63" s="82">
        <f t="shared" si="35"/>
        <v>2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0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0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-2.169</v>
      </c>
      <c r="D86" s="83">
        <v>0</v>
      </c>
      <c r="E86" s="83">
        <v>0</v>
      </c>
      <c r="F86" s="83">
        <v>0</v>
      </c>
      <c r="G86" s="83">
        <v>-2.169</v>
      </c>
      <c r="H86" s="77"/>
      <c r="I86" s="32">
        <v>84</v>
      </c>
      <c r="J86" s="83">
        <v>2.169</v>
      </c>
      <c r="K86" s="83">
        <v>0</v>
      </c>
      <c r="L86" s="83">
        <v>0</v>
      </c>
      <c r="M86" s="83">
        <v>1.831</v>
      </c>
      <c r="N86" s="83">
        <v>4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-1.831</v>
      </c>
      <c r="AG86" s="83">
        <v>0</v>
      </c>
      <c r="AH86" s="83">
        <v>0</v>
      </c>
      <c r="AI86" s="83">
        <v>-1.831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2.169</v>
      </c>
      <c r="AV86" s="84">
        <f t="shared" si="41"/>
        <v>0</v>
      </c>
      <c r="AW86" s="84">
        <f t="shared" si="41"/>
        <v>0</v>
      </c>
      <c r="AX86" s="84">
        <f t="shared" si="41"/>
        <v>1.831</v>
      </c>
      <c r="AY86" s="84">
        <f t="shared" si="42"/>
        <v>-4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21.69</v>
      </c>
      <c r="CF86" s="81">
        <f t="shared" si="51"/>
        <v>0</v>
      </c>
      <c r="CG86" s="81">
        <f t="shared" si="51"/>
        <v>0</v>
      </c>
      <c r="CH86" s="81">
        <f t="shared" si="51"/>
        <v>18.309999999999999</v>
      </c>
      <c r="CI86" s="81">
        <f t="shared" si="52"/>
        <v>40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2.169</v>
      </c>
      <c r="DG86" s="82">
        <f t="shared" si="60"/>
        <v>-4</v>
      </c>
      <c r="DH86" s="82">
        <f t="shared" si="61"/>
        <v>0</v>
      </c>
      <c r="DI86" s="82">
        <f t="shared" si="62"/>
        <v>0</v>
      </c>
      <c r="DJ86" s="82">
        <f t="shared" si="63"/>
        <v>1.831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-37.963000000000001</v>
      </c>
      <c r="D87" s="83">
        <v>0</v>
      </c>
      <c r="E87" s="83">
        <v>0</v>
      </c>
      <c r="F87" s="83">
        <v>0</v>
      </c>
      <c r="G87" s="83">
        <v>-37.963000000000001</v>
      </c>
      <c r="H87" s="77"/>
      <c r="I87" s="32">
        <v>85</v>
      </c>
      <c r="J87" s="83">
        <v>37.963000000000001</v>
      </c>
      <c r="K87" s="83">
        <v>0</v>
      </c>
      <c r="L87" s="83">
        <v>0</v>
      </c>
      <c r="M87" s="83">
        <v>32.036999999999999</v>
      </c>
      <c r="N87" s="83">
        <v>70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-32.036999999999999</v>
      </c>
      <c r="AG87" s="83">
        <v>0</v>
      </c>
      <c r="AH87" s="83">
        <v>0</v>
      </c>
      <c r="AI87" s="83">
        <v>-32.036999999999999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37.963000000000001</v>
      </c>
      <c r="AV87" s="84">
        <f t="shared" si="41"/>
        <v>0</v>
      </c>
      <c r="AW87" s="84">
        <f t="shared" si="41"/>
        <v>0</v>
      </c>
      <c r="AX87" s="84">
        <f t="shared" si="41"/>
        <v>32.036999999999999</v>
      </c>
      <c r="AY87" s="84">
        <f t="shared" si="42"/>
        <v>-70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379.63</v>
      </c>
      <c r="CF87" s="81">
        <f t="shared" si="51"/>
        <v>0</v>
      </c>
      <c r="CG87" s="81">
        <f t="shared" si="51"/>
        <v>0</v>
      </c>
      <c r="CH87" s="81">
        <f t="shared" si="51"/>
        <v>320.37</v>
      </c>
      <c r="CI87" s="81">
        <f t="shared" si="52"/>
        <v>700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37.963000000000001</v>
      </c>
      <c r="DG87" s="82">
        <f t="shared" si="60"/>
        <v>-70</v>
      </c>
      <c r="DH87" s="82">
        <f t="shared" si="61"/>
        <v>0</v>
      </c>
      <c r="DI87" s="82">
        <f t="shared" si="62"/>
        <v>0</v>
      </c>
      <c r="DJ87" s="82">
        <f t="shared" si="63"/>
        <v>32.036999999999999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-32.54</v>
      </c>
      <c r="D88" s="83">
        <v>0</v>
      </c>
      <c r="E88" s="83">
        <v>0</v>
      </c>
      <c r="F88" s="83">
        <v>0</v>
      </c>
      <c r="G88" s="83">
        <v>-32.54</v>
      </c>
      <c r="H88" s="77"/>
      <c r="I88" s="32">
        <v>86</v>
      </c>
      <c r="J88" s="83">
        <v>32.54</v>
      </c>
      <c r="K88" s="83">
        <v>0</v>
      </c>
      <c r="L88" s="83">
        <v>0</v>
      </c>
      <c r="M88" s="83">
        <v>27.46</v>
      </c>
      <c r="N88" s="83">
        <v>60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-27.46</v>
      </c>
      <c r="AG88" s="83">
        <v>0</v>
      </c>
      <c r="AH88" s="83">
        <v>0</v>
      </c>
      <c r="AI88" s="83">
        <v>-27.46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32.54</v>
      </c>
      <c r="AV88" s="84">
        <f t="shared" si="41"/>
        <v>0</v>
      </c>
      <c r="AW88" s="84">
        <f t="shared" si="41"/>
        <v>0</v>
      </c>
      <c r="AX88" s="84">
        <f t="shared" si="41"/>
        <v>27.46</v>
      </c>
      <c r="AY88" s="84">
        <f t="shared" si="42"/>
        <v>-60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325.39999999999998</v>
      </c>
      <c r="CF88" s="81">
        <f t="shared" si="51"/>
        <v>0</v>
      </c>
      <c r="CG88" s="81">
        <f t="shared" si="51"/>
        <v>0</v>
      </c>
      <c r="CH88" s="81">
        <f t="shared" si="51"/>
        <v>274.60000000000002</v>
      </c>
      <c r="CI88" s="81">
        <f t="shared" si="52"/>
        <v>600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32.54</v>
      </c>
      <c r="DG88" s="82">
        <f t="shared" si="60"/>
        <v>-60</v>
      </c>
      <c r="DH88" s="82">
        <f t="shared" si="61"/>
        <v>0</v>
      </c>
      <c r="DI88" s="82">
        <f t="shared" si="62"/>
        <v>0</v>
      </c>
      <c r="DJ88" s="82">
        <f t="shared" si="63"/>
        <v>27.46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1.9252749999999999E-2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3.3985250000000002E-2</v>
      </c>
      <c r="AY99" s="88">
        <f t="shared" si="65"/>
        <v>-5.3238000000000001E-2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0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1.9252749999999999E-2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3.3985249999999995E-2</v>
      </c>
      <c r="CI99" s="90">
        <f t="shared" si="70"/>
        <v>5.3238000000000001E-2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0</v>
      </c>
      <c r="DE99" s="87"/>
      <c r="DF99" s="82">
        <f t="shared" si="59"/>
        <v>1.9252749999999999E-2</v>
      </c>
      <c r="DG99" s="82">
        <f t="shared" si="60"/>
        <v>-5.3238000000000001E-2</v>
      </c>
      <c r="DH99" s="82">
        <f t="shared" si="61"/>
        <v>0</v>
      </c>
      <c r="DI99" s="82">
        <f t="shared" si="62"/>
        <v>0</v>
      </c>
      <c r="DJ99" s="82">
        <f t="shared" si="63"/>
        <v>3.3985250000000002E-2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74.282212393515366</v>
      </c>
      <c r="D1" s="170">
        <f ca="1">INDIRECT("Allocation!C" &amp; $V$6)</f>
        <v>23.927634903702071</v>
      </c>
      <c r="E1" s="170">
        <f ca="1">INDIRECT("Allocation!D" &amp; $V$6)</f>
        <v>1.364163954143647</v>
      </c>
      <c r="F1" s="170">
        <f ca="1">INDIRECT("Allocation!E" &amp; $V$6)</f>
        <v>0.4259887486389175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686.07</v>
      </c>
      <c r="C3" s="172">
        <f ca="1">$B3*C$1/100</f>
        <v>509.62797456819089</v>
      </c>
      <c r="D3" s="173">
        <f t="shared" ref="D3:F18" ca="1" si="0">$B3*D$1/100</f>
        <v>164.1603247838288</v>
      </c>
      <c r="E3" s="173">
        <f t="shared" ca="1" si="0"/>
        <v>9.3591196401933203</v>
      </c>
      <c r="F3" s="174">
        <f t="shared" ca="1" si="0"/>
        <v>2.9225810077870218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557.25</v>
      </c>
      <c r="I3" s="175">
        <f ca="1">INDIRECT("BRPL_EOD!" &amp; $V$3 &amp; X3)</f>
        <v>465.07</v>
      </c>
      <c r="J3" s="173">
        <f ca="1">INDIRECT("BYPL_EOD!" &amp; $V$3 &amp; X3)</f>
        <v>87.2</v>
      </c>
      <c r="K3" s="173">
        <f ca="1">INDIRECT("TPDDL_EOD!" &amp; $V$3 &amp; X3)</f>
        <v>4.9800000000000004</v>
      </c>
      <c r="L3" s="173">
        <f ca="1">INDIRECT("NDMC_EOD!" &amp; $V$3 &amp; X3)</f>
        <v>0</v>
      </c>
      <c r="M3" s="174">
        <f ca="1">SUM(I3:L3)</f>
        <v>557.25</v>
      </c>
      <c r="N3" s="172">
        <f ca="1">INDIRECT("BRPL_ISGS_exbus!" &amp; $V$3 &amp; X3)</f>
        <v>465.07</v>
      </c>
      <c r="O3" s="173">
        <f ca="1">INDIRECT("BYPL_ISGS_exbus!" &amp; $V$3 &amp; X3)</f>
        <v>87.2</v>
      </c>
      <c r="P3" s="173">
        <f ca="1">INDIRECT("TPDDL_ISGS_exbus!" &amp; $V$3 &amp; X3)</f>
        <v>4.9800000000000004</v>
      </c>
      <c r="Q3" s="173">
        <f ca="1">INDIRECT("NDMC_ISGS_exbus!" &amp; $V$3 &amp; X3)</f>
        <v>0</v>
      </c>
      <c r="R3" s="174">
        <f ca="1">SUM(N3:Q3)</f>
        <v>557.25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686.07</v>
      </c>
      <c r="C4" s="176">
        <f t="shared" ref="C4:F35" ca="1" si="4">$B4*C$1/100</f>
        <v>509.62797456819089</v>
      </c>
      <c r="D4" s="177">
        <f t="shared" ca="1" si="0"/>
        <v>164.1603247838288</v>
      </c>
      <c r="E4" s="177">
        <f t="shared" ca="1" si="0"/>
        <v>9.3591196401933203</v>
      </c>
      <c r="F4" s="178">
        <f t="shared" ca="1" si="0"/>
        <v>2.9225810077870218</v>
      </c>
      <c r="G4" s="179">
        <f t="shared" ca="1" si="1"/>
        <v>0</v>
      </c>
      <c r="H4" s="179">
        <f t="shared" ca="1" si="2"/>
        <v>557.25</v>
      </c>
      <c r="I4" s="180">
        <f t="shared" ref="I4:I67" ca="1" si="5">INDIRECT("BRPL_EOD!" &amp; $V$3 &amp; X4)</f>
        <v>465.07</v>
      </c>
      <c r="J4" s="177">
        <f t="shared" ref="J4:J67" ca="1" si="6">INDIRECT("BYPL_EOD!" &amp; $V$3 &amp; X4)</f>
        <v>87.2</v>
      </c>
      <c r="K4" s="177">
        <f t="shared" ref="K4:K67" ca="1" si="7">INDIRECT("TPDDL_EOD!" &amp; $V$3 &amp; X4)</f>
        <v>4.9800000000000004</v>
      </c>
      <c r="L4" s="177">
        <f t="shared" ref="L4:L67" ca="1" si="8">INDIRECT("NDMC_EOD!" &amp; $V$3 &amp; X4)</f>
        <v>0</v>
      </c>
      <c r="M4" s="178">
        <f t="shared" ref="M4:M67" ca="1" si="9">SUM(I4:L4)</f>
        <v>557.25</v>
      </c>
      <c r="N4" s="176">
        <f t="shared" ref="N4:N67" ca="1" si="10">INDIRECT("BRPL_ISGS_exbus!" &amp; $V$3 &amp; X4)</f>
        <v>465.07</v>
      </c>
      <c r="O4" s="177">
        <f t="shared" ref="O4:O67" ca="1" si="11">INDIRECT("BYPL_ISGS_exbus!" &amp; $V$3 &amp; X4)</f>
        <v>87.2</v>
      </c>
      <c r="P4" s="177">
        <f t="shared" ref="P4:P67" ca="1" si="12">INDIRECT("TPDDL_ISGS_exbus!" &amp; $V$3 &amp; X4)</f>
        <v>4.9800000000000004</v>
      </c>
      <c r="Q4" s="177">
        <f t="shared" ref="Q4:Q67" ca="1" si="13">INDIRECT("NDMC_ISGS_exbus!" &amp; $V$3 &amp; X4)</f>
        <v>0</v>
      </c>
      <c r="R4" s="178">
        <f t="shared" ref="R4:R67" ca="1" si="14">SUM(N4:Q4)</f>
        <v>557.25</v>
      </c>
      <c r="W4" s="47"/>
      <c r="X4" s="47">
        <v>4</v>
      </c>
    </row>
    <row r="5" spans="1:24">
      <c r="A5" s="62" t="s">
        <v>47</v>
      </c>
      <c r="B5" s="171">
        <f t="shared" ca="1" si="3"/>
        <v>686.07</v>
      </c>
      <c r="C5" s="176">
        <f t="shared" ca="1" si="4"/>
        <v>509.62797456819089</v>
      </c>
      <c r="D5" s="177">
        <f t="shared" ca="1" si="0"/>
        <v>164.1603247838288</v>
      </c>
      <c r="E5" s="177">
        <f t="shared" ca="1" si="0"/>
        <v>9.3591196401933203</v>
      </c>
      <c r="F5" s="178">
        <f t="shared" ca="1" si="0"/>
        <v>2.9225810077870218</v>
      </c>
      <c r="G5" s="179">
        <f t="shared" ca="1" si="1"/>
        <v>0</v>
      </c>
      <c r="H5" s="179">
        <f t="shared" ca="1" si="2"/>
        <v>557.25</v>
      </c>
      <c r="I5" s="180">
        <f t="shared" ca="1" si="5"/>
        <v>465.07</v>
      </c>
      <c r="J5" s="177">
        <f t="shared" ca="1" si="6"/>
        <v>87.2</v>
      </c>
      <c r="K5" s="177">
        <f t="shared" ca="1" si="7"/>
        <v>4.9800000000000004</v>
      </c>
      <c r="L5" s="177">
        <f t="shared" ca="1" si="8"/>
        <v>0</v>
      </c>
      <c r="M5" s="178">
        <f t="shared" ca="1" si="9"/>
        <v>557.25</v>
      </c>
      <c r="N5" s="176">
        <f t="shared" ca="1" si="10"/>
        <v>465.07</v>
      </c>
      <c r="O5" s="177">
        <f t="shared" ca="1" si="11"/>
        <v>87.2</v>
      </c>
      <c r="P5" s="177">
        <f t="shared" ca="1" si="12"/>
        <v>4.9800000000000004</v>
      </c>
      <c r="Q5" s="177">
        <f t="shared" ca="1" si="13"/>
        <v>0</v>
      </c>
      <c r="R5" s="178">
        <f t="shared" ca="1" si="14"/>
        <v>557.25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686.07</v>
      </c>
      <c r="C6" s="176">
        <f t="shared" ca="1" si="4"/>
        <v>509.62797456819089</v>
      </c>
      <c r="D6" s="177">
        <f t="shared" ca="1" si="0"/>
        <v>164.1603247838288</v>
      </c>
      <c r="E6" s="177">
        <f t="shared" ca="1" si="0"/>
        <v>9.3591196401933203</v>
      </c>
      <c r="F6" s="178">
        <f t="shared" ca="1" si="0"/>
        <v>2.9225810077870218</v>
      </c>
      <c r="G6" s="179">
        <f t="shared" ca="1" si="1"/>
        <v>0</v>
      </c>
      <c r="H6" s="179">
        <f t="shared" ca="1" si="2"/>
        <v>557.25</v>
      </c>
      <c r="I6" s="180">
        <f t="shared" ca="1" si="5"/>
        <v>465.07</v>
      </c>
      <c r="J6" s="177">
        <f t="shared" ca="1" si="6"/>
        <v>87.2</v>
      </c>
      <c r="K6" s="177">
        <f t="shared" ca="1" si="7"/>
        <v>4.9800000000000004</v>
      </c>
      <c r="L6" s="177">
        <f t="shared" ca="1" si="8"/>
        <v>0</v>
      </c>
      <c r="M6" s="178">
        <f t="shared" ca="1" si="9"/>
        <v>557.25</v>
      </c>
      <c r="N6" s="176">
        <f t="shared" ca="1" si="10"/>
        <v>465.07</v>
      </c>
      <c r="O6" s="177">
        <f t="shared" ca="1" si="11"/>
        <v>87.2</v>
      </c>
      <c r="P6" s="177">
        <f t="shared" ca="1" si="12"/>
        <v>4.9800000000000004</v>
      </c>
      <c r="Q6" s="177">
        <f t="shared" ca="1" si="13"/>
        <v>0</v>
      </c>
      <c r="R6" s="178">
        <f t="shared" ca="1" si="14"/>
        <v>557.25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686.07</v>
      </c>
      <c r="C7" s="176">
        <f t="shared" ca="1" si="4"/>
        <v>509.62797456819089</v>
      </c>
      <c r="D7" s="177">
        <f t="shared" ca="1" si="0"/>
        <v>164.1603247838288</v>
      </c>
      <c r="E7" s="177">
        <f t="shared" ca="1" si="0"/>
        <v>9.3591196401933203</v>
      </c>
      <c r="F7" s="178">
        <f t="shared" ca="1" si="0"/>
        <v>2.9225810077870218</v>
      </c>
      <c r="G7" s="179">
        <f t="shared" ca="1" si="1"/>
        <v>0</v>
      </c>
      <c r="H7" s="179">
        <f t="shared" ca="1" si="2"/>
        <v>557.25</v>
      </c>
      <c r="I7" s="180">
        <f t="shared" ca="1" si="5"/>
        <v>465.07</v>
      </c>
      <c r="J7" s="177">
        <f t="shared" ca="1" si="6"/>
        <v>87.2</v>
      </c>
      <c r="K7" s="177">
        <f t="shared" ca="1" si="7"/>
        <v>4.9800000000000004</v>
      </c>
      <c r="L7" s="177">
        <f t="shared" ca="1" si="8"/>
        <v>0</v>
      </c>
      <c r="M7" s="178">
        <f t="shared" ca="1" si="9"/>
        <v>557.25</v>
      </c>
      <c r="N7" s="176">
        <f t="shared" ca="1" si="10"/>
        <v>465.07</v>
      </c>
      <c r="O7" s="177">
        <f t="shared" ca="1" si="11"/>
        <v>87.2</v>
      </c>
      <c r="P7" s="177">
        <f t="shared" ca="1" si="12"/>
        <v>4.9800000000000004</v>
      </c>
      <c r="Q7" s="177">
        <f t="shared" ca="1" si="13"/>
        <v>0</v>
      </c>
      <c r="R7" s="178">
        <f t="shared" ca="1" si="14"/>
        <v>557.25</v>
      </c>
      <c r="W7" s="47"/>
      <c r="X7" s="47">
        <v>7</v>
      </c>
    </row>
    <row r="8" spans="1:24">
      <c r="A8" s="62" t="s">
        <v>50</v>
      </c>
      <c r="B8" s="171">
        <f t="shared" ca="1" si="3"/>
        <v>686.07</v>
      </c>
      <c r="C8" s="176">
        <f t="shared" ca="1" si="4"/>
        <v>509.62797456819089</v>
      </c>
      <c r="D8" s="177">
        <f t="shared" ca="1" si="0"/>
        <v>164.1603247838288</v>
      </c>
      <c r="E8" s="177">
        <f t="shared" ca="1" si="0"/>
        <v>9.3591196401933203</v>
      </c>
      <c r="F8" s="178">
        <f t="shared" ca="1" si="0"/>
        <v>2.9225810077870218</v>
      </c>
      <c r="G8" s="179">
        <f t="shared" ca="1" si="1"/>
        <v>0</v>
      </c>
      <c r="H8" s="179">
        <f t="shared" ca="1" si="2"/>
        <v>557.25</v>
      </c>
      <c r="I8" s="180">
        <f t="shared" ca="1" si="5"/>
        <v>465.07</v>
      </c>
      <c r="J8" s="177">
        <f t="shared" ca="1" si="6"/>
        <v>87.2</v>
      </c>
      <c r="K8" s="177">
        <f t="shared" ca="1" si="7"/>
        <v>4.9800000000000004</v>
      </c>
      <c r="L8" s="177">
        <f t="shared" ca="1" si="8"/>
        <v>0</v>
      </c>
      <c r="M8" s="178">
        <f t="shared" ca="1" si="9"/>
        <v>557.25</v>
      </c>
      <c r="N8" s="176">
        <f t="shared" ca="1" si="10"/>
        <v>465.07</v>
      </c>
      <c r="O8" s="177">
        <f t="shared" ca="1" si="11"/>
        <v>87.2</v>
      </c>
      <c r="P8" s="177">
        <f t="shared" ca="1" si="12"/>
        <v>4.9800000000000004</v>
      </c>
      <c r="Q8" s="177">
        <f t="shared" ca="1" si="13"/>
        <v>0</v>
      </c>
      <c r="R8" s="178">
        <f t="shared" ca="1" si="14"/>
        <v>557.25</v>
      </c>
      <c r="W8" s="47"/>
      <c r="X8" s="47">
        <v>8</v>
      </c>
    </row>
    <row r="9" spans="1:24">
      <c r="A9" s="62" t="s">
        <v>51</v>
      </c>
      <c r="B9" s="171">
        <f t="shared" ca="1" si="3"/>
        <v>686.07</v>
      </c>
      <c r="C9" s="176">
        <f t="shared" ca="1" si="4"/>
        <v>509.62797456819089</v>
      </c>
      <c r="D9" s="177">
        <f t="shared" ca="1" si="0"/>
        <v>164.1603247838288</v>
      </c>
      <c r="E9" s="177">
        <f t="shared" ca="1" si="0"/>
        <v>9.3591196401933203</v>
      </c>
      <c r="F9" s="178">
        <f t="shared" ca="1" si="0"/>
        <v>2.9225810077870218</v>
      </c>
      <c r="G9" s="179">
        <f t="shared" ca="1" si="1"/>
        <v>0</v>
      </c>
      <c r="H9" s="179">
        <f t="shared" ca="1" si="2"/>
        <v>557.25</v>
      </c>
      <c r="I9" s="180">
        <f t="shared" ca="1" si="5"/>
        <v>465.07</v>
      </c>
      <c r="J9" s="177">
        <f t="shared" ca="1" si="6"/>
        <v>87.2</v>
      </c>
      <c r="K9" s="177">
        <f t="shared" ca="1" si="7"/>
        <v>4.9800000000000004</v>
      </c>
      <c r="L9" s="177">
        <f t="shared" ca="1" si="8"/>
        <v>0</v>
      </c>
      <c r="M9" s="178">
        <f t="shared" ca="1" si="9"/>
        <v>557.25</v>
      </c>
      <c r="N9" s="176">
        <f t="shared" ca="1" si="10"/>
        <v>465.07</v>
      </c>
      <c r="O9" s="177">
        <f t="shared" ca="1" si="11"/>
        <v>87.2</v>
      </c>
      <c r="P9" s="177">
        <f t="shared" ca="1" si="12"/>
        <v>4.9800000000000004</v>
      </c>
      <c r="Q9" s="177">
        <f t="shared" ca="1" si="13"/>
        <v>0</v>
      </c>
      <c r="R9" s="178">
        <f t="shared" ca="1" si="14"/>
        <v>557.25</v>
      </c>
      <c r="W9" s="47"/>
      <c r="X9" s="47">
        <v>9</v>
      </c>
    </row>
    <row r="10" spans="1:24">
      <c r="A10" s="62" t="s">
        <v>52</v>
      </c>
      <c r="B10" s="171">
        <f t="shared" ca="1" si="3"/>
        <v>686.07</v>
      </c>
      <c r="C10" s="176">
        <f t="shared" ca="1" si="4"/>
        <v>509.62797456819089</v>
      </c>
      <c r="D10" s="177">
        <f t="shared" ca="1" si="0"/>
        <v>164.1603247838288</v>
      </c>
      <c r="E10" s="177">
        <f t="shared" ca="1" si="0"/>
        <v>9.3591196401933203</v>
      </c>
      <c r="F10" s="178">
        <f t="shared" ca="1" si="0"/>
        <v>2.9225810077870218</v>
      </c>
      <c r="G10" s="179">
        <f t="shared" ca="1" si="1"/>
        <v>0</v>
      </c>
      <c r="H10" s="179">
        <f t="shared" ca="1" si="2"/>
        <v>508.81</v>
      </c>
      <c r="I10" s="180">
        <f t="shared" ca="1" si="5"/>
        <v>416.63</v>
      </c>
      <c r="J10" s="177">
        <f t="shared" ca="1" si="6"/>
        <v>87.2</v>
      </c>
      <c r="K10" s="177">
        <f t="shared" ca="1" si="7"/>
        <v>4.9800000000000004</v>
      </c>
      <c r="L10" s="177">
        <f t="shared" ca="1" si="8"/>
        <v>0</v>
      </c>
      <c r="M10" s="178">
        <f t="shared" ca="1" si="9"/>
        <v>508.81</v>
      </c>
      <c r="N10" s="176">
        <f t="shared" ca="1" si="10"/>
        <v>416.63</v>
      </c>
      <c r="O10" s="177">
        <f t="shared" ca="1" si="11"/>
        <v>87.2</v>
      </c>
      <c r="P10" s="177">
        <f t="shared" ca="1" si="12"/>
        <v>4.9800000000000004</v>
      </c>
      <c r="Q10" s="177">
        <f t="shared" ca="1" si="13"/>
        <v>0</v>
      </c>
      <c r="R10" s="178">
        <f t="shared" ca="1" si="14"/>
        <v>508.81</v>
      </c>
      <c r="W10" s="47"/>
      <c r="X10" s="47">
        <v>10</v>
      </c>
    </row>
    <row r="11" spans="1:24">
      <c r="A11" s="62" t="s">
        <v>53</v>
      </c>
      <c r="B11" s="171">
        <f t="shared" ca="1" si="3"/>
        <v>686.07</v>
      </c>
      <c r="C11" s="176">
        <f t="shared" ca="1" si="4"/>
        <v>509.62797456819089</v>
      </c>
      <c r="D11" s="177">
        <f t="shared" ca="1" si="0"/>
        <v>164.1603247838288</v>
      </c>
      <c r="E11" s="177">
        <f t="shared" ca="1" si="0"/>
        <v>9.3591196401933203</v>
      </c>
      <c r="F11" s="178">
        <f t="shared" ca="1" si="0"/>
        <v>2.9225810077870218</v>
      </c>
      <c r="G11" s="179">
        <f t="shared" ca="1" si="1"/>
        <v>0</v>
      </c>
      <c r="H11" s="179">
        <f t="shared" ca="1" si="2"/>
        <v>460.36</v>
      </c>
      <c r="I11" s="180">
        <f t="shared" ca="1" si="5"/>
        <v>368.18</v>
      </c>
      <c r="J11" s="177">
        <f t="shared" ca="1" si="6"/>
        <v>87.2</v>
      </c>
      <c r="K11" s="177">
        <f t="shared" ca="1" si="7"/>
        <v>4.9800000000000004</v>
      </c>
      <c r="L11" s="177">
        <f t="shared" ca="1" si="8"/>
        <v>0</v>
      </c>
      <c r="M11" s="178">
        <f t="shared" ca="1" si="9"/>
        <v>460.36</v>
      </c>
      <c r="N11" s="176">
        <f t="shared" ca="1" si="10"/>
        <v>368.18</v>
      </c>
      <c r="O11" s="177">
        <f t="shared" ca="1" si="11"/>
        <v>87.2</v>
      </c>
      <c r="P11" s="177">
        <f t="shared" ca="1" si="12"/>
        <v>4.9800000000000004</v>
      </c>
      <c r="Q11" s="177">
        <f t="shared" ca="1" si="13"/>
        <v>0</v>
      </c>
      <c r="R11" s="178">
        <f t="shared" ca="1" si="14"/>
        <v>460.36</v>
      </c>
      <c r="W11" s="47"/>
      <c r="X11" s="47">
        <v>11</v>
      </c>
    </row>
    <row r="12" spans="1:24">
      <c r="A12" s="62" t="s">
        <v>54</v>
      </c>
      <c r="B12" s="171">
        <f t="shared" ca="1" si="3"/>
        <v>686.07</v>
      </c>
      <c r="C12" s="176">
        <f t="shared" ca="1" si="4"/>
        <v>509.62797456819089</v>
      </c>
      <c r="D12" s="177">
        <f t="shared" ca="1" si="0"/>
        <v>164.1603247838288</v>
      </c>
      <c r="E12" s="177">
        <f t="shared" ca="1" si="0"/>
        <v>9.3591196401933203</v>
      </c>
      <c r="F12" s="178">
        <f t="shared" ca="1" si="0"/>
        <v>2.9225810077870218</v>
      </c>
      <c r="G12" s="179">
        <f t="shared" ca="1" si="1"/>
        <v>0</v>
      </c>
      <c r="H12" s="179">
        <f t="shared" ca="1" si="2"/>
        <v>460.36</v>
      </c>
      <c r="I12" s="180">
        <f t="shared" ca="1" si="5"/>
        <v>368.18</v>
      </c>
      <c r="J12" s="177">
        <f t="shared" ca="1" si="6"/>
        <v>87.2</v>
      </c>
      <c r="K12" s="177">
        <f t="shared" ca="1" si="7"/>
        <v>4.9800000000000004</v>
      </c>
      <c r="L12" s="177">
        <f t="shared" ca="1" si="8"/>
        <v>0</v>
      </c>
      <c r="M12" s="178">
        <f t="shared" ca="1" si="9"/>
        <v>460.36</v>
      </c>
      <c r="N12" s="176">
        <f t="shared" ca="1" si="10"/>
        <v>368.18</v>
      </c>
      <c r="O12" s="177">
        <f t="shared" ca="1" si="11"/>
        <v>87.2</v>
      </c>
      <c r="P12" s="177">
        <f t="shared" ca="1" si="12"/>
        <v>4.9800000000000004</v>
      </c>
      <c r="Q12" s="177">
        <f t="shared" ca="1" si="13"/>
        <v>0</v>
      </c>
      <c r="R12" s="178">
        <f t="shared" ca="1" si="14"/>
        <v>460.36</v>
      </c>
      <c r="W12" s="47"/>
      <c r="X12" s="47">
        <v>12</v>
      </c>
    </row>
    <row r="13" spans="1:24">
      <c r="A13" s="62" t="s">
        <v>55</v>
      </c>
      <c r="B13" s="171">
        <f t="shared" ca="1" si="3"/>
        <v>686.07</v>
      </c>
      <c r="C13" s="176">
        <f t="shared" ca="1" si="4"/>
        <v>509.62797456819089</v>
      </c>
      <c r="D13" s="177">
        <f t="shared" ca="1" si="0"/>
        <v>164.1603247838288</v>
      </c>
      <c r="E13" s="177">
        <f t="shared" ca="1" si="0"/>
        <v>9.3591196401933203</v>
      </c>
      <c r="F13" s="178">
        <f t="shared" ca="1" si="0"/>
        <v>2.9225810077870218</v>
      </c>
      <c r="G13" s="179">
        <f t="shared" ca="1" si="1"/>
        <v>0</v>
      </c>
      <c r="H13" s="179">
        <f t="shared" ca="1" si="2"/>
        <v>411.92</v>
      </c>
      <c r="I13" s="180">
        <f t="shared" ca="1" si="5"/>
        <v>319.74</v>
      </c>
      <c r="J13" s="177">
        <f t="shared" ca="1" si="6"/>
        <v>87.2</v>
      </c>
      <c r="K13" s="177">
        <f t="shared" ca="1" si="7"/>
        <v>4.9800000000000004</v>
      </c>
      <c r="L13" s="177">
        <f t="shared" ca="1" si="8"/>
        <v>0</v>
      </c>
      <c r="M13" s="178">
        <f t="shared" ca="1" si="9"/>
        <v>411.92</v>
      </c>
      <c r="N13" s="176">
        <f t="shared" ca="1" si="10"/>
        <v>319.74</v>
      </c>
      <c r="O13" s="177">
        <f t="shared" ca="1" si="11"/>
        <v>87.2</v>
      </c>
      <c r="P13" s="177">
        <f t="shared" ca="1" si="12"/>
        <v>4.9800000000000004</v>
      </c>
      <c r="Q13" s="177">
        <f t="shared" ca="1" si="13"/>
        <v>0</v>
      </c>
      <c r="R13" s="178">
        <f t="shared" ca="1" si="14"/>
        <v>411.92</v>
      </c>
      <c r="W13" s="47"/>
      <c r="X13" s="47">
        <v>13</v>
      </c>
    </row>
    <row r="14" spans="1:24">
      <c r="A14" s="62" t="s">
        <v>56</v>
      </c>
      <c r="B14" s="171">
        <f t="shared" ca="1" si="3"/>
        <v>686.07</v>
      </c>
      <c r="C14" s="176">
        <f t="shared" ca="1" si="4"/>
        <v>509.62797456819089</v>
      </c>
      <c r="D14" s="177">
        <f t="shared" ca="1" si="0"/>
        <v>164.1603247838288</v>
      </c>
      <c r="E14" s="177">
        <f t="shared" ca="1" si="0"/>
        <v>9.3591196401933203</v>
      </c>
      <c r="F14" s="178">
        <f t="shared" ca="1" si="0"/>
        <v>2.9225810077870218</v>
      </c>
      <c r="G14" s="179">
        <f t="shared" ca="1" si="1"/>
        <v>0</v>
      </c>
      <c r="H14" s="179">
        <f t="shared" ca="1" si="2"/>
        <v>365.6</v>
      </c>
      <c r="I14" s="180">
        <f t="shared" ca="1" si="5"/>
        <v>273.37</v>
      </c>
      <c r="J14" s="177">
        <f t="shared" ca="1" si="6"/>
        <v>87.25</v>
      </c>
      <c r="K14" s="177">
        <f t="shared" ca="1" si="7"/>
        <v>4.9800000000000004</v>
      </c>
      <c r="L14" s="177">
        <f t="shared" ca="1" si="8"/>
        <v>0</v>
      </c>
      <c r="M14" s="178">
        <f t="shared" ca="1" si="9"/>
        <v>365.6</v>
      </c>
      <c r="N14" s="176">
        <f t="shared" ca="1" si="10"/>
        <v>273.37</v>
      </c>
      <c r="O14" s="177">
        <f t="shared" ca="1" si="11"/>
        <v>87.25</v>
      </c>
      <c r="P14" s="177">
        <f t="shared" ca="1" si="12"/>
        <v>4.9800000000000004</v>
      </c>
      <c r="Q14" s="177">
        <f t="shared" ca="1" si="13"/>
        <v>0</v>
      </c>
      <c r="R14" s="178">
        <f t="shared" ca="1" si="14"/>
        <v>365.6</v>
      </c>
      <c r="W14" s="47"/>
      <c r="X14" s="47">
        <v>14</v>
      </c>
    </row>
    <row r="15" spans="1:24">
      <c r="A15" s="62" t="s">
        <v>57</v>
      </c>
      <c r="B15" s="171">
        <f t="shared" ca="1" si="3"/>
        <v>686.07</v>
      </c>
      <c r="C15" s="176">
        <f t="shared" ca="1" si="4"/>
        <v>509.62797456819089</v>
      </c>
      <c r="D15" s="177">
        <f t="shared" ca="1" si="0"/>
        <v>164.1603247838288</v>
      </c>
      <c r="E15" s="177">
        <f t="shared" ca="1" si="0"/>
        <v>9.3591196401933203</v>
      </c>
      <c r="F15" s="178">
        <f t="shared" ca="1" si="0"/>
        <v>2.9225810077870218</v>
      </c>
      <c r="G15" s="179">
        <f t="shared" ca="1" si="1"/>
        <v>0</v>
      </c>
      <c r="H15" s="179">
        <f t="shared" ca="1" si="2"/>
        <v>365.6</v>
      </c>
      <c r="I15" s="180">
        <f t="shared" ca="1" si="5"/>
        <v>272.95</v>
      </c>
      <c r="J15" s="177">
        <f t="shared" ca="1" si="6"/>
        <v>87.65</v>
      </c>
      <c r="K15" s="177">
        <f t="shared" ca="1" si="7"/>
        <v>5.01</v>
      </c>
      <c r="L15" s="177">
        <f t="shared" ca="1" si="8"/>
        <v>0</v>
      </c>
      <c r="M15" s="178">
        <f t="shared" ca="1" si="9"/>
        <v>365.61</v>
      </c>
      <c r="N15" s="176">
        <f t="shared" ca="1" si="10"/>
        <v>272.94253439457344</v>
      </c>
      <c r="O15" s="177">
        <f t="shared" ca="1" si="11"/>
        <v>87.647602636689371</v>
      </c>
      <c r="P15" s="177">
        <f t="shared" ca="1" si="12"/>
        <v>5.0098629687371785</v>
      </c>
      <c r="Q15" s="177">
        <f t="shared" ca="1" si="13"/>
        <v>0</v>
      </c>
      <c r="R15" s="178">
        <f t="shared" ca="1" si="14"/>
        <v>365.6</v>
      </c>
      <c r="W15" s="47"/>
      <c r="X15" s="47">
        <v>15</v>
      </c>
    </row>
    <row r="16" spans="1:24">
      <c r="A16" s="62" t="s">
        <v>58</v>
      </c>
      <c r="B16" s="171">
        <f t="shared" ca="1" si="3"/>
        <v>686.07</v>
      </c>
      <c r="C16" s="176">
        <f t="shared" ca="1" si="4"/>
        <v>509.62797456819089</v>
      </c>
      <c r="D16" s="177">
        <f t="shared" ca="1" si="0"/>
        <v>164.1603247838288</v>
      </c>
      <c r="E16" s="177">
        <f t="shared" ca="1" si="0"/>
        <v>9.3591196401933203</v>
      </c>
      <c r="F16" s="178">
        <f t="shared" ca="1" si="0"/>
        <v>2.9225810077870218</v>
      </c>
      <c r="G16" s="179">
        <f t="shared" ca="1" si="1"/>
        <v>0</v>
      </c>
      <c r="H16" s="179">
        <f t="shared" ca="1" si="2"/>
        <v>365.6</v>
      </c>
      <c r="I16" s="180">
        <f t="shared" ca="1" si="5"/>
        <v>272.95</v>
      </c>
      <c r="J16" s="177">
        <f t="shared" ca="1" si="6"/>
        <v>87.65</v>
      </c>
      <c r="K16" s="177">
        <f t="shared" ca="1" si="7"/>
        <v>5.01</v>
      </c>
      <c r="L16" s="177">
        <f t="shared" ca="1" si="8"/>
        <v>0</v>
      </c>
      <c r="M16" s="178">
        <f t="shared" ca="1" si="9"/>
        <v>365.61</v>
      </c>
      <c r="N16" s="176">
        <f t="shared" ca="1" si="10"/>
        <v>272.94253439457344</v>
      </c>
      <c r="O16" s="177">
        <f t="shared" ca="1" si="11"/>
        <v>87.647602636689371</v>
      </c>
      <c r="P16" s="177">
        <f t="shared" ca="1" si="12"/>
        <v>5.0098629687371785</v>
      </c>
      <c r="Q16" s="177">
        <f t="shared" ca="1" si="13"/>
        <v>0</v>
      </c>
      <c r="R16" s="178">
        <f t="shared" ca="1" si="14"/>
        <v>365.6</v>
      </c>
      <c r="W16" s="47"/>
      <c r="X16" s="47">
        <v>16</v>
      </c>
    </row>
    <row r="17" spans="1:24">
      <c r="A17" s="62" t="s">
        <v>59</v>
      </c>
      <c r="B17" s="171">
        <f t="shared" ca="1" si="3"/>
        <v>686.07</v>
      </c>
      <c r="C17" s="176">
        <f t="shared" ca="1" si="4"/>
        <v>509.62797456819089</v>
      </c>
      <c r="D17" s="177">
        <f t="shared" ca="1" si="0"/>
        <v>164.1603247838288</v>
      </c>
      <c r="E17" s="177">
        <f t="shared" ca="1" si="0"/>
        <v>9.3591196401933203</v>
      </c>
      <c r="F17" s="178">
        <f t="shared" ca="1" si="0"/>
        <v>2.9225810077870218</v>
      </c>
      <c r="G17" s="179">
        <f t="shared" ca="1" si="1"/>
        <v>0</v>
      </c>
      <c r="H17" s="179">
        <f t="shared" ca="1" si="2"/>
        <v>365.6</v>
      </c>
      <c r="I17" s="180">
        <f t="shared" ca="1" si="5"/>
        <v>272.95</v>
      </c>
      <c r="J17" s="177">
        <f t="shared" ca="1" si="6"/>
        <v>87.65</v>
      </c>
      <c r="K17" s="177">
        <f t="shared" ca="1" si="7"/>
        <v>5.01</v>
      </c>
      <c r="L17" s="177">
        <f t="shared" ca="1" si="8"/>
        <v>0</v>
      </c>
      <c r="M17" s="178">
        <f t="shared" ca="1" si="9"/>
        <v>365.61</v>
      </c>
      <c r="N17" s="176">
        <f t="shared" ca="1" si="10"/>
        <v>272.94253439457344</v>
      </c>
      <c r="O17" s="177">
        <f t="shared" ca="1" si="11"/>
        <v>87.647602636689371</v>
      </c>
      <c r="P17" s="177">
        <f t="shared" ca="1" si="12"/>
        <v>5.0098629687371785</v>
      </c>
      <c r="Q17" s="177">
        <f t="shared" ca="1" si="13"/>
        <v>0</v>
      </c>
      <c r="R17" s="178">
        <f t="shared" ca="1" si="14"/>
        <v>365.6</v>
      </c>
      <c r="W17" s="47"/>
      <c r="X17" s="47">
        <v>17</v>
      </c>
    </row>
    <row r="18" spans="1:24">
      <c r="A18" s="62" t="s">
        <v>60</v>
      </c>
      <c r="B18" s="171">
        <f t="shared" ca="1" si="3"/>
        <v>686.07</v>
      </c>
      <c r="C18" s="176">
        <f t="shared" ca="1" si="4"/>
        <v>509.62797456819089</v>
      </c>
      <c r="D18" s="177">
        <f t="shared" ca="1" si="0"/>
        <v>164.1603247838288</v>
      </c>
      <c r="E18" s="177">
        <f t="shared" ca="1" si="0"/>
        <v>9.3591196401933203</v>
      </c>
      <c r="F18" s="178">
        <f t="shared" ca="1" si="0"/>
        <v>2.9225810077870218</v>
      </c>
      <c r="G18" s="179">
        <f t="shared" ca="1" si="1"/>
        <v>0</v>
      </c>
      <c r="H18" s="179">
        <f t="shared" ca="1" si="2"/>
        <v>365.6</v>
      </c>
      <c r="I18" s="180">
        <f t="shared" ca="1" si="5"/>
        <v>272.95</v>
      </c>
      <c r="J18" s="177">
        <f t="shared" ca="1" si="6"/>
        <v>87.65</v>
      </c>
      <c r="K18" s="177">
        <f t="shared" ca="1" si="7"/>
        <v>5.01</v>
      </c>
      <c r="L18" s="177">
        <f t="shared" ca="1" si="8"/>
        <v>0</v>
      </c>
      <c r="M18" s="178">
        <f t="shared" ca="1" si="9"/>
        <v>365.61</v>
      </c>
      <c r="N18" s="176">
        <f t="shared" ca="1" si="10"/>
        <v>272.94253439457344</v>
      </c>
      <c r="O18" s="177">
        <f t="shared" ca="1" si="11"/>
        <v>87.647602636689371</v>
      </c>
      <c r="P18" s="177">
        <f t="shared" ca="1" si="12"/>
        <v>5.0098629687371785</v>
      </c>
      <c r="Q18" s="177">
        <f t="shared" ca="1" si="13"/>
        <v>0</v>
      </c>
      <c r="R18" s="178">
        <f t="shared" ca="1" si="14"/>
        <v>365.6</v>
      </c>
      <c r="W18" s="47"/>
      <c r="X18" s="47">
        <v>18</v>
      </c>
    </row>
    <row r="19" spans="1:24">
      <c r="A19" s="62" t="s">
        <v>61</v>
      </c>
      <c r="B19" s="171">
        <f t="shared" ca="1" si="3"/>
        <v>686.07</v>
      </c>
      <c r="C19" s="176">
        <f t="shared" ca="1" si="4"/>
        <v>509.62797456819089</v>
      </c>
      <c r="D19" s="177">
        <f t="shared" ca="1" si="4"/>
        <v>164.1603247838288</v>
      </c>
      <c r="E19" s="177">
        <f t="shared" ca="1" si="4"/>
        <v>9.3591196401933203</v>
      </c>
      <c r="F19" s="178">
        <f t="shared" ca="1" si="4"/>
        <v>2.9225810077870218</v>
      </c>
      <c r="G19" s="179">
        <f t="shared" ca="1" si="1"/>
        <v>0</v>
      </c>
      <c r="H19" s="179">
        <f t="shared" ca="1" si="2"/>
        <v>365.6</v>
      </c>
      <c r="I19" s="180">
        <f t="shared" ca="1" si="5"/>
        <v>272.95</v>
      </c>
      <c r="J19" s="177">
        <f t="shared" ca="1" si="6"/>
        <v>87.65</v>
      </c>
      <c r="K19" s="177">
        <f t="shared" ca="1" si="7"/>
        <v>5.01</v>
      </c>
      <c r="L19" s="177">
        <f t="shared" ca="1" si="8"/>
        <v>0</v>
      </c>
      <c r="M19" s="178">
        <f t="shared" ca="1" si="9"/>
        <v>365.61</v>
      </c>
      <c r="N19" s="176">
        <f t="shared" ca="1" si="10"/>
        <v>272.94253439457344</v>
      </c>
      <c r="O19" s="177">
        <f t="shared" ca="1" si="11"/>
        <v>87.647602636689371</v>
      </c>
      <c r="P19" s="177">
        <f t="shared" ca="1" si="12"/>
        <v>5.0098629687371785</v>
      </c>
      <c r="Q19" s="177">
        <f t="shared" ca="1" si="13"/>
        <v>0</v>
      </c>
      <c r="R19" s="178">
        <f t="shared" ca="1" si="14"/>
        <v>365.6</v>
      </c>
      <c r="W19" s="47"/>
      <c r="X19" s="47">
        <v>19</v>
      </c>
    </row>
    <row r="20" spans="1:24">
      <c r="A20" s="62" t="s">
        <v>62</v>
      </c>
      <c r="B20" s="171">
        <f t="shared" ca="1" si="3"/>
        <v>686.07</v>
      </c>
      <c r="C20" s="176">
        <f t="shared" ca="1" si="4"/>
        <v>509.62797456819089</v>
      </c>
      <c r="D20" s="177">
        <f t="shared" ca="1" si="4"/>
        <v>164.1603247838288</v>
      </c>
      <c r="E20" s="177">
        <f t="shared" ca="1" si="4"/>
        <v>9.3591196401933203</v>
      </c>
      <c r="F20" s="178">
        <f t="shared" ca="1" si="4"/>
        <v>2.9225810077870218</v>
      </c>
      <c r="G20" s="179">
        <f t="shared" ca="1" si="1"/>
        <v>0</v>
      </c>
      <c r="H20" s="179">
        <f t="shared" ca="1" si="2"/>
        <v>365.6</v>
      </c>
      <c r="I20" s="180">
        <f t="shared" ca="1" si="5"/>
        <v>272.95</v>
      </c>
      <c r="J20" s="177">
        <f t="shared" ca="1" si="6"/>
        <v>87.65</v>
      </c>
      <c r="K20" s="177">
        <f t="shared" ca="1" si="7"/>
        <v>5.01</v>
      </c>
      <c r="L20" s="177">
        <f t="shared" ca="1" si="8"/>
        <v>0</v>
      </c>
      <c r="M20" s="178">
        <f t="shared" ca="1" si="9"/>
        <v>365.61</v>
      </c>
      <c r="N20" s="176">
        <f t="shared" ca="1" si="10"/>
        <v>272.94253439457344</v>
      </c>
      <c r="O20" s="177">
        <f t="shared" ca="1" si="11"/>
        <v>87.647602636689371</v>
      </c>
      <c r="P20" s="177">
        <f t="shared" ca="1" si="12"/>
        <v>5.0098629687371785</v>
      </c>
      <c r="Q20" s="177">
        <f t="shared" ca="1" si="13"/>
        <v>0</v>
      </c>
      <c r="R20" s="178">
        <f t="shared" ca="1" si="14"/>
        <v>365.6</v>
      </c>
      <c r="W20" s="47"/>
      <c r="X20" s="47">
        <v>20</v>
      </c>
    </row>
    <row r="21" spans="1:24">
      <c r="A21" s="62" t="s">
        <v>63</v>
      </c>
      <c r="B21" s="171">
        <f t="shared" ca="1" si="3"/>
        <v>686.07</v>
      </c>
      <c r="C21" s="176">
        <f t="shared" ca="1" si="4"/>
        <v>509.62797456819089</v>
      </c>
      <c r="D21" s="177">
        <f t="shared" ca="1" si="4"/>
        <v>164.1603247838288</v>
      </c>
      <c r="E21" s="177">
        <f t="shared" ca="1" si="4"/>
        <v>9.3591196401933203</v>
      </c>
      <c r="F21" s="178">
        <f t="shared" ca="1" si="4"/>
        <v>2.9225810077870218</v>
      </c>
      <c r="G21" s="179">
        <f t="shared" ca="1" si="1"/>
        <v>0</v>
      </c>
      <c r="H21" s="179">
        <f t="shared" ca="1" si="2"/>
        <v>365.6</v>
      </c>
      <c r="I21" s="180">
        <f t="shared" ca="1" si="5"/>
        <v>272.95</v>
      </c>
      <c r="J21" s="177">
        <f t="shared" ca="1" si="6"/>
        <v>87.65</v>
      </c>
      <c r="K21" s="177">
        <f t="shared" ca="1" si="7"/>
        <v>5.01</v>
      </c>
      <c r="L21" s="177">
        <f t="shared" ca="1" si="8"/>
        <v>0</v>
      </c>
      <c r="M21" s="178">
        <f t="shared" ca="1" si="9"/>
        <v>365.61</v>
      </c>
      <c r="N21" s="176">
        <f t="shared" ca="1" si="10"/>
        <v>272.94253439457344</v>
      </c>
      <c r="O21" s="177">
        <f t="shared" ca="1" si="11"/>
        <v>87.647602636689371</v>
      </c>
      <c r="P21" s="177">
        <f t="shared" ca="1" si="12"/>
        <v>5.0098629687371785</v>
      </c>
      <c r="Q21" s="177">
        <f t="shared" ca="1" si="13"/>
        <v>0</v>
      </c>
      <c r="R21" s="178">
        <f t="shared" ca="1" si="14"/>
        <v>365.6</v>
      </c>
      <c r="W21" s="47"/>
      <c r="X21" s="47">
        <v>21</v>
      </c>
    </row>
    <row r="22" spans="1:24">
      <c r="A22" s="62" t="s">
        <v>64</v>
      </c>
      <c r="B22" s="171">
        <f t="shared" ca="1" si="3"/>
        <v>686.07</v>
      </c>
      <c r="C22" s="176">
        <f t="shared" ca="1" si="4"/>
        <v>509.62797456819089</v>
      </c>
      <c r="D22" s="177">
        <f t="shared" ca="1" si="4"/>
        <v>164.1603247838288</v>
      </c>
      <c r="E22" s="177">
        <f t="shared" ca="1" si="4"/>
        <v>9.3591196401933203</v>
      </c>
      <c r="F22" s="178">
        <f t="shared" ca="1" si="4"/>
        <v>2.9225810077870218</v>
      </c>
      <c r="G22" s="179">
        <f t="shared" ca="1" si="1"/>
        <v>0</v>
      </c>
      <c r="H22" s="179">
        <f t="shared" ca="1" si="2"/>
        <v>365.6</v>
      </c>
      <c r="I22" s="180">
        <f t="shared" ca="1" si="5"/>
        <v>272.95</v>
      </c>
      <c r="J22" s="177">
        <f t="shared" ca="1" si="6"/>
        <v>87.65</v>
      </c>
      <c r="K22" s="177">
        <f t="shared" ca="1" si="7"/>
        <v>5.01</v>
      </c>
      <c r="L22" s="177">
        <f t="shared" ca="1" si="8"/>
        <v>0</v>
      </c>
      <c r="M22" s="178">
        <f t="shared" ca="1" si="9"/>
        <v>365.61</v>
      </c>
      <c r="N22" s="176">
        <f t="shared" ca="1" si="10"/>
        <v>272.94253439457344</v>
      </c>
      <c r="O22" s="177">
        <f t="shared" ca="1" si="11"/>
        <v>87.647602636689371</v>
      </c>
      <c r="P22" s="177">
        <f t="shared" ca="1" si="12"/>
        <v>5.0098629687371785</v>
      </c>
      <c r="Q22" s="177">
        <f t="shared" ca="1" si="13"/>
        <v>0</v>
      </c>
      <c r="R22" s="178">
        <f t="shared" ca="1" si="14"/>
        <v>365.6</v>
      </c>
      <c r="W22" s="47"/>
      <c r="X22" s="47">
        <v>22</v>
      </c>
    </row>
    <row r="23" spans="1:24">
      <c r="A23" s="62" t="s">
        <v>65</v>
      </c>
      <c r="B23" s="171">
        <f t="shared" ca="1" si="3"/>
        <v>686.07</v>
      </c>
      <c r="C23" s="176">
        <f t="shared" ca="1" si="4"/>
        <v>509.62797456819089</v>
      </c>
      <c r="D23" s="177">
        <f t="shared" ca="1" si="4"/>
        <v>164.1603247838288</v>
      </c>
      <c r="E23" s="177">
        <f t="shared" ca="1" si="4"/>
        <v>9.3591196401933203</v>
      </c>
      <c r="F23" s="178">
        <f t="shared" ca="1" si="4"/>
        <v>2.9225810077870218</v>
      </c>
      <c r="G23" s="179">
        <f t="shared" ca="1" si="1"/>
        <v>0</v>
      </c>
      <c r="H23" s="179">
        <f t="shared" ca="1" si="2"/>
        <v>365.6</v>
      </c>
      <c r="I23" s="180">
        <f t="shared" ca="1" si="5"/>
        <v>272.95</v>
      </c>
      <c r="J23" s="177">
        <f t="shared" ca="1" si="6"/>
        <v>87.65</v>
      </c>
      <c r="K23" s="177">
        <f t="shared" ca="1" si="7"/>
        <v>5.01</v>
      </c>
      <c r="L23" s="177">
        <f t="shared" ca="1" si="8"/>
        <v>0</v>
      </c>
      <c r="M23" s="178">
        <f t="shared" ca="1" si="9"/>
        <v>365.61</v>
      </c>
      <c r="N23" s="176">
        <f t="shared" ca="1" si="10"/>
        <v>272.94253439457344</v>
      </c>
      <c r="O23" s="177">
        <f t="shared" ca="1" si="11"/>
        <v>87.647602636689371</v>
      </c>
      <c r="P23" s="177">
        <f t="shared" ca="1" si="12"/>
        <v>5.0098629687371785</v>
      </c>
      <c r="Q23" s="177">
        <f t="shared" ca="1" si="13"/>
        <v>0</v>
      </c>
      <c r="R23" s="178">
        <f t="shared" ca="1" si="14"/>
        <v>365.6</v>
      </c>
      <c r="W23" s="47"/>
      <c r="X23" s="47">
        <v>23</v>
      </c>
    </row>
    <row r="24" spans="1:24">
      <c r="A24" s="62" t="s">
        <v>66</v>
      </c>
      <c r="B24" s="171">
        <f t="shared" ca="1" si="3"/>
        <v>686.07</v>
      </c>
      <c r="C24" s="176">
        <f t="shared" ca="1" si="4"/>
        <v>509.62797456819089</v>
      </c>
      <c r="D24" s="177">
        <f t="shared" ca="1" si="4"/>
        <v>164.1603247838288</v>
      </c>
      <c r="E24" s="177">
        <f t="shared" ca="1" si="4"/>
        <v>9.3591196401933203</v>
      </c>
      <c r="F24" s="178">
        <f t="shared" ca="1" si="4"/>
        <v>2.9225810077870218</v>
      </c>
      <c r="G24" s="179">
        <f t="shared" ca="1" si="1"/>
        <v>0</v>
      </c>
      <c r="H24" s="179">
        <f t="shared" ca="1" si="2"/>
        <v>365.6</v>
      </c>
      <c r="I24" s="180">
        <f t="shared" ca="1" si="5"/>
        <v>272.95</v>
      </c>
      <c r="J24" s="177">
        <f t="shared" ca="1" si="6"/>
        <v>87.65</v>
      </c>
      <c r="K24" s="177">
        <f t="shared" ca="1" si="7"/>
        <v>5.01</v>
      </c>
      <c r="L24" s="177">
        <f t="shared" ca="1" si="8"/>
        <v>0</v>
      </c>
      <c r="M24" s="178">
        <f t="shared" ca="1" si="9"/>
        <v>365.61</v>
      </c>
      <c r="N24" s="176">
        <f t="shared" ca="1" si="10"/>
        <v>272.94253439457344</v>
      </c>
      <c r="O24" s="177">
        <f t="shared" ca="1" si="11"/>
        <v>87.647602636689371</v>
      </c>
      <c r="P24" s="177">
        <f t="shared" ca="1" si="12"/>
        <v>5.0098629687371785</v>
      </c>
      <c r="Q24" s="177">
        <f t="shared" ca="1" si="13"/>
        <v>0</v>
      </c>
      <c r="R24" s="178">
        <f t="shared" ca="1" si="14"/>
        <v>365.6</v>
      </c>
      <c r="W24" s="47"/>
      <c r="X24" s="47">
        <v>24</v>
      </c>
    </row>
    <row r="25" spans="1:24">
      <c r="A25" s="62" t="s">
        <v>67</v>
      </c>
      <c r="B25" s="171">
        <f t="shared" ca="1" si="3"/>
        <v>686.07</v>
      </c>
      <c r="C25" s="176">
        <f t="shared" ca="1" si="4"/>
        <v>509.62797456819089</v>
      </c>
      <c r="D25" s="177">
        <f t="shared" ca="1" si="4"/>
        <v>164.1603247838288</v>
      </c>
      <c r="E25" s="177">
        <f t="shared" ca="1" si="4"/>
        <v>9.3591196401933203</v>
      </c>
      <c r="F25" s="178">
        <f t="shared" ca="1" si="4"/>
        <v>2.9225810077870218</v>
      </c>
      <c r="G25" s="179">
        <f t="shared" ca="1" si="1"/>
        <v>0</v>
      </c>
      <c r="H25" s="179">
        <f t="shared" ca="1" si="2"/>
        <v>365.6</v>
      </c>
      <c r="I25" s="180">
        <f t="shared" ca="1" si="5"/>
        <v>272.95</v>
      </c>
      <c r="J25" s="177">
        <f t="shared" ca="1" si="6"/>
        <v>87.65</v>
      </c>
      <c r="K25" s="177">
        <f t="shared" ca="1" si="7"/>
        <v>5.01</v>
      </c>
      <c r="L25" s="177">
        <f t="shared" ca="1" si="8"/>
        <v>0</v>
      </c>
      <c r="M25" s="178">
        <f t="shared" ca="1" si="9"/>
        <v>365.61</v>
      </c>
      <c r="N25" s="176">
        <f t="shared" ca="1" si="10"/>
        <v>272.94253439457344</v>
      </c>
      <c r="O25" s="177">
        <f t="shared" ca="1" si="11"/>
        <v>87.647602636689371</v>
      </c>
      <c r="P25" s="177">
        <f t="shared" ca="1" si="12"/>
        <v>5.0098629687371785</v>
      </c>
      <c r="Q25" s="177">
        <f t="shared" ca="1" si="13"/>
        <v>0</v>
      </c>
      <c r="R25" s="178">
        <f t="shared" ca="1" si="14"/>
        <v>365.6</v>
      </c>
      <c r="W25" s="47"/>
      <c r="X25" s="47">
        <v>25</v>
      </c>
    </row>
    <row r="26" spans="1:24">
      <c r="A26" s="62" t="s">
        <v>68</v>
      </c>
      <c r="B26" s="171">
        <f t="shared" ca="1" si="3"/>
        <v>686.07</v>
      </c>
      <c r="C26" s="176">
        <f t="shared" ca="1" si="4"/>
        <v>509.62797456819089</v>
      </c>
      <c r="D26" s="177">
        <f t="shared" ca="1" si="4"/>
        <v>164.1603247838288</v>
      </c>
      <c r="E26" s="177">
        <f t="shared" ca="1" si="4"/>
        <v>9.3591196401933203</v>
      </c>
      <c r="F26" s="178">
        <f t="shared" ca="1" si="4"/>
        <v>2.9225810077870218</v>
      </c>
      <c r="G26" s="179">
        <f t="shared" ca="1" si="1"/>
        <v>0</v>
      </c>
      <c r="H26" s="179">
        <f t="shared" ca="1" si="2"/>
        <v>365.6</v>
      </c>
      <c r="I26" s="180">
        <f t="shared" ca="1" si="5"/>
        <v>272.95</v>
      </c>
      <c r="J26" s="177">
        <f t="shared" ca="1" si="6"/>
        <v>87.65</v>
      </c>
      <c r="K26" s="177">
        <f t="shared" ca="1" si="7"/>
        <v>5.01</v>
      </c>
      <c r="L26" s="177">
        <f t="shared" ca="1" si="8"/>
        <v>0</v>
      </c>
      <c r="M26" s="178">
        <f t="shared" ca="1" si="9"/>
        <v>365.61</v>
      </c>
      <c r="N26" s="176">
        <f t="shared" ca="1" si="10"/>
        <v>272.94253439457344</v>
      </c>
      <c r="O26" s="177">
        <f t="shared" ca="1" si="11"/>
        <v>87.647602636689371</v>
      </c>
      <c r="P26" s="177">
        <f t="shared" ca="1" si="12"/>
        <v>5.0098629687371785</v>
      </c>
      <c r="Q26" s="177">
        <f t="shared" ca="1" si="13"/>
        <v>0</v>
      </c>
      <c r="R26" s="178">
        <f t="shared" ca="1" si="14"/>
        <v>365.6</v>
      </c>
      <c r="W26" s="47"/>
      <c r="X26" s="47">
        <v>26</v>
      </c>
    </row>
    <row r="27" spans="1:24">
      <c r="A27" s="62" t="s">
        <v>69</v>
      </c>
      <c r="B27" s="171">
        <f t="shared" ca="1" si="3"/>
        <v>686.07</v>
      </c>
      <c r="C27" s="176">
        <f t="shared" ca="1" si="4"/>
        <v>509.62797456819089</v>
      </c>
      <c r="D27" s="177">
        <f t="shared" ca="1" si="4"/>
        <v>164.1603247838288</v>
      </c>
      <c r="E27" s="177">
        <f t="shared" ca="1" si="4"/>
        <v>9.3591196401933203</v>
      </c>
      <c r="F27" s="178">
        <f t="shared" ca="1" si="4"/>
        <v>2.9225810077870218</v>
      </c>
      <c r="G27" s="179">
        <f t="shared" ca="1" si="1"/>
        <v>0</v>
      </c>
      <c r="H27" s="179">
        <f t="shared" ca="1" si="2"/>
        <v>365.6</v>
      </c>
      <c r="I27" s="180">
        <f t="shared" ca="1" si="5"/>
        <v>272.95</v>
      </c>
      <c r="J27" s="177">
        <f t="shared" ca="1" si="6"/>
        <v>87.65</v>
      </c>
      <c r="K27" s="177">
        <f t="shared" ca="1" si="7"/>
        <v>5.01</v>
      </c>
      <c r="L27" s="177">
        <f t="shared" ca="1" si="8"/>
        <v>0</v>
      </c>
      <c r="M27" s="178">
        <f t="shared" ca="1" si="9"/>
        <v>365.61</v>
      </c>
      <c r="N27" s="176">
        <f t="shared" ca="1" si="10"/>
        <v>272.94253439457344</v>
      </c>
      <c r="O27" s="177">
        <f t="shared" ca="1" si="11"/>
        <v>87.647602636689371</v>
      </c>
      <c r="P27" s="177">
        <f t="shared" ca="1" si="12"/>
        <v>5.0098629687371785</v>
      </c>
      <c r="Q27" s="177">
        <f t="shared" ca="1" si="13"/>
        <v>0</v>
      </c>
      <c r="R27" s="178">
        <f t="shared" ca="1" si="14"/>
        <v>365.6</v>
      </c>
      <c r="W27" s="47"/>
      <c r="X27" s="47">
        <v>27</v>
      </c>
    </row>
    <row r="28" spans="1:24">
      <c r="A28" s="62" t="s">
        <v>70</v>
      </c>
      <c r="B28" s="171">
        <f t="shared" ca="1" si="3"/>
        <v>686.07</v>
      </c>
      <c r="C28" s="176">
        <f t="shared" ca="1" si="4"/>
        <v>509.62797456819089</v>
      </c>
      <c r="D28" s="177">
        <f t="shared" ca="1" si="4"/>
        <v>164.1603247838288</v>
      </c>
      <c r="E28" s="177">
        <f t="shared" ca="1" si="4"/>
        <v>9.3591196401933203</v>
      </c>
      <c r="F28" s="178">
        <f t="shared" ca="1" si="4"/>
        <v>2.9225810077870218</v>
      </c>
      <c r="G28" s="179">
        <f t="shared" ca="1" si="1"/>
        <v>0</v>
      </c>
      <c r="H28" s="179">
        <f t="shared" ca="1" si="2"/>
        <v>365.6</v>
      </c>
      <c r="I28" s="180">
        <f t="shared" ca="1" si="5"/>
        <v>272.95</v>
      </c>
      <c r="J28" s="177">
        <f t="shared" ca="1" si="6"/>
        <v>87.65</v>
      </c>
      <c r="K28" s="177">
        <f t="shared" ca="1" si="7"/>
        <v>5.01</v>
      </c>
      <c r="L28" s="177">
        <f t="shared" ca="1" si="8"/>
        <v>0</v>
      </c>
      <c r="M28" s="178">
        <f t="shared" ca="1" si="9"/>
        <v>365.61</v>
      </c>
      <c r="N28" s="176">
        <f t="shared" ca="1" si="10"/>
        <v>272.94253439457344</v>
      </c>
      <c r="O28" s="177">
        <f t="shared" ca="1" si="11"/>
        <v>87.647602636689371</v>
      </c>
      <c r="P28" s="177">
        <f t="shared" ca="1" si="12"/>
        <v>5.0098629687371785</v>
      </c>
      <c r="Q28" s="177">
        <f t="shared" ca="1" si="13"/>
        <v>0</v>
      </c>
      <c r="R28" s="178">
        <f t="shared" ca="1" si="14"/>
        <v>365.6</v>
      </c>
      <c r="W28" s="47"/>
      <c r="X28" s="47">
        <v>28</v>
      </c>
    </row>
    <row r="29" spans="1:24">
      <c r="A29" s="62" t="s">
        <v>71</v>
      </c>
      <c r="B29" s="171">
        <f t="shared" ca="1" si="3"/>
        <v>686.07</v>
      </c>
      <c r="C29" s="176">
        <f t="shared" ca="1" si="4"/>
        <v>509.62797456819089</v>
      </c>
      <c r="D29" s="177">
        <f t="shared" ca="1" si="4"/>
        <v>164.1603247838288</v>
      </c>
      <c r="E29" s="177">
        <f t="shared" ca="1" si="4"/>
        <v>9.3591196401933203</v>
      </c>
      <c r="F29" s="178">
        <f t="shared" ca="1" si="4"/>
        <v>2.9225810077870218</v>
      </c>
      <c r="G29" s="179">
        <f t="shared" ca="1" si="1"/>
        <v>0</v>
      </c>
      <c r="H29" s="179">
        <f t="shared" ca="1" si="2"/>
        <v>365.6</v>
      </c>
      <c r="I29" s="180">
        <f t="shared" ca="1" si="5"/>
        <v>272.95</v>
      </c>
      <c r="J29" s="177">
        <f t="shared" ca="1" si="6"/>
        <v>87.65</v>
      </c>
      <c r="K29" s="177">
        <f t="shared" ca="1" si="7"/>
        <v>5.01</v>
      </c>
      <c r="L29" s="177">
        <f t="shared" ca="1" si="8"/>
        <v>0</v>
      </c>
      <c r="M29" s="178">
        <f t="shared" ca="1" si="9"/>
        <v>365.61</v>
      </c>
      <c r="N29" s="176">
        <f t="shared" ca="1" si="10"/>
        <v>272.94253439457344</v>
      </c>
      <c r="O29" s="177">
        <f t="shared" ca="1" si="11"/>
        <v>87.647602636689371</v>
      </c>
      <c r="P29" s="177">
        <f t="shared" ca="1" si="12"/>
        <v>5.0098629687371785</v>
      </c>
      <c r="Q29" s="177">
        <f t="shared" ca="1" si="13"/>
        <v>0</v>
      </c>
      <c r="R29" s="178">
        <f t="shared" ca="1" si="14"/>
        <v>365.6</v>
      </c>
      <c r="W29" s="47"/>
      <c r="X29" s="47">
        <v>29</v>
      </c>
    </row>
    <row r="30" spans="1:24">
      <c r="A30" s="62" t="s">
        <v>72</v>
      </c>
      <c r="B30" s="171">
        <f t="shared" ca="1" si="3"/>
        <v>686.07</v>
      </c>
      <c r="C30" s="176">
        <f t="shared" ca="1" si="4"/>
        <v>509.62797456819089</v>
      </c>
      <c r="D30" s="177">
        <f t="shared" ca="1" si="4"/>
        <v>164.1603247838288</v>
      </c>
      <c r="E30" s="177">
        <f t="shared" ca="1" si="4"/>
        <v>9.3591196401933203</v>
      </c>
      <c r="F30" s="178">
        <f t="shared" ca="1" si="4"/>
        <v>2.9225810077870218</v>
      </c>
      <c r="G30" s="179">
        <f t="shared" ca="1" si="1"/>
        <v>0</v>
      </c>
      <c r="H30" s="179">
        <f t="shared" ca="1" si="2"/>
        <v>365.6</v>
      </c>
      <c r="I30" s="180">
        <f t="shared" ca="1" si="5"/>
        <v>272.95</v>
      </c>
      <c r="J30" s="177">
        <f t="shared" ca="1" si="6"/>
        <v>87.65</v>
      </c>
      <c r="K30" s="177">
        <f t="shared" ca="1" si="7"/>
        <v>5.01</v>
      </c>
      <c r="L30" s="177">
        <f t="shared" ca="1" si="8"/>
        <v>0</v>
      </c>
      <c r="M30" s="178">
        <f t="shared" ca="1" si="9"/>
        <v>365.61</v>
      </c>
      <c r="N30" s="176">
        <f t="shared" ca="1" si="10"/>
        <v>272.94253439457344</v>
      </c>
      <c r="O30" s="177">
        <f t="shared" ca="1" si="11"/>
        <v>87.647602636689371</v>
      </c>
      <c r="P30" s="177">
        <f t="shared" ca="1" si="12"/>
        <v>5.0098629687371785</v>
      </c>
      <c r="Q30" s="177">
        <f t="shared" ca="1" si="13"/>
        <v>0</v>
      </c>
      <c r="R30" s="178">
        <f t="shared" ca="1" si="14"/>
        <v>365.6</v>
      </c>
      <c r="W30" s="47"/>
      <c r="X30" s="47">
        <v>30</v>
      </c>
    </row>
    <row r="31" spans="1:24">
      <c r="A31" s="62" t="s">
        <v>73</v>
      </c>
      <c r="B31" s="171">
        <f t="shared" ca="1" si="3"/>
        <v>686.07</v>
      </c>
      <c r="C31" s="176">
        <f t="shared" ca="1" si="4"/>
        <v>509.62797456819089</v>
      </c>
      <c r="D31" s="177">
        <f t="shared" ca="1" si="4"/>
        <v>164.1603247838288</v>
      </c>
      <c r="E31" s="177">
        <f t="shared" ca="1" si="4"/>
        <v>9.3591196401933203</v>
      </c>
      <c r="F31" s="178">
        <f t="shared" ca="1" si="4"/>
        <v>2.9225810077870218</v>
      </c>
      <c r="G31" s="179">
        <f t="shared" ca="1" si="1"/>
        <v>0</v>
      </c>
      <c r="H31" s="179">
        <f t="shared" ca="1" si="2"/>
        <v>365.6</v>
      </c>
      <c r="I31" s="180">
        <f t="shared" ca="1" si="5"/>
        <v>272.95</v>
      </c>
      <c r="J31" s="177">
        <f t="shared" ca="1" si="6"/>
        <v>87.65</v>
      </c>
      <c r="K31" s="177">
        <f t="shared" ca="1" si="7"/>
        <v>5.01</v>
      </c>
      <c r="L31" s="177">
        <f t="shared" ca="1" si="8"/>
        <v>0</v>
      </c>
      <c r="M31" s="178">
        <f t="shared" ca="1" si="9"/>
        <v>365.61</v>
      </c>
      <c r="N31" s="176">
        <f t="shared" ca="1" si="10"/>
        <v>272.94253439457344</v>
      </c>
      <c r="O31" s="177">
        <f t="shared" ca="1" si="11"/>
        <v>87.647602636689371</v>
      </c>
      <c r="P31" s="177">
        <f t="shared" ca="1" si="12"/>
        <v>5.0098629687371785</v>
      </c>
      <c r="Q31" s="177">
        <f t="shared" ca="1" si="13"/>
        <v>0</v>
      </c>
      <c r="R31" s="178">
        <f t="shared" ca="1" si="14"/>
        <v>365.6</v>
      </c>
      <c r="W31" s="47"/>
      <c r="X31" s="47">
        <v>31</v>
      </c>
    </row>
    <row r="32" spans="1:24">
      <c r="A32" s="62" t="s">
        <v>74</v>
      </c>
      <c r="B32" s="171">
        <f t="shared" ca="1" si="3"/>
        <v>686.07</v>
      </c>
      <c r="C32" s="176">
        <f t="shared" ca="1" si="4"/>
        <v>509.62797456819089</v>
      </c>
      <c r="D32" s="177">
        <f t="shared" ca="1" si="4"/>
        <v>164.1603247838288</v>
      </c>
      <c r="E32" s="177">
        <f t="shared" ca="1" si="4"/>
        <v>9.3591196401933203</v>
      </c>
      <c r="F32" s="178">
        <f t="shared" ca="1" si="4"/>
        <v>2.9225810077870218</v>
      </c>
      <c r="G32" s="179">
        <f t="shared" ca="1" si="1"/>
        <v>0</v>
      </c>
      <c r="H32" s="179">
        <f t="shared" ca="1" si="2"/>
        <v>365.6</v>
      </c>
      <c r="I32" s="180">
        <f t="shared" ca="1" si="5"/>
        <v>272.95</v>
      </c>
      <c r="J32" s="177">
        <f t="shared" ca="1" si="6"/>
        <v>87.65</v>
      </c>
      <c r="K32" s="177">
        <f t="shared" ca="1" si="7"/>
        <v>5.01</v>
      </c>
      <c r="L32" s="177">
        <f t="shared" ca="1" si="8"/>
        <v>0</v>
      </c>
      <c r="M32" s="178">
        <f t="shared" ca="1" si="9"/>
        <v>365.61</v>
      </c>
      <c r="N32" s="176">
        <f t="shared" ca="1" si="10"/>
        <v>272.94253439457344</v>
      </c>
      <c r="O32" s="177">
        <f t="shared" ca="1" si="11"/>
        <v>87.647602636689371</v>
      </c>
      <c r="P32" s="177">
        <f t="shared" ca="1" si="12"/>
        <v>5.0098629687371785</v>
      </c>
      <c r="Q32" s="177">
        <f t="shared" ca="1" si="13"/>
        <v>0</v>
      </c>
      <c r="R32" s="178">
        <f t="shared" ca="1" si="14"/>
        <v>365.6</v>
      </c>
      <c r="W32" s="47"/>
      <c r="X32" s="47">
        <v>32</v>
      </c>
    </row>
    <row r="33" spans="1:24">
      <c r="A33" s="62" t="s">
        <v>75</v>
      </c>
      <c r="B33" s="171">
        <f t="shared" ca="1" si="3"/>
        <v>686.07</v>
      </c>
      <c r="C33" s="176">
        <f t="shared" ca="1" si="4"/>
        <v>509.62797456819089</v>
      </c>
      <c r="D33" s="177">
        <f t="shared" ca="1" si="4"/>
        <v>164.1603247838288</v>
      </c>
      <c r="E33" s="177">
        <f t="shared" ca="1" si="4"/>
        <v>9.3591196401933203</v>
      </c>
      <c r="F33" s="178">
        <f t="shared" ca="1" si="4"/>
        <v>2.9225810077870218</v>
      </c>
      <c r="G33" s="179">
        <f t="shared" ca="1" si="1"/>
        <v>0</v>
      </c>
      <c r="H33" s="179">
        <f t="shared" ca="1" si="2"/>
        <v>365.6</v>
      </c>
      <c r="I33" s="180">
        <f t="shared" ca="1" si="5"/>
        <v>272.95</v>
      </c>
      <c r="J33" s="177">
        <f t="shared" ca="1" si="6"/>
        <v>87.65</v>
      </c>
      <c r="K33" s="177">
        <f t="shared" ca="1" si="7"/>
        <v>5.01</v>
      </c>
      <c r="L33" s="177">
        <f t="shared" ca="1" si="8"/>
        <v>0</v>
      </c>
      <c r="M33" s="178">
        <f t="shared" ca="1" si="9"/>
        <v>365.61</v>
      </c>
      <c r="N33" s="176">
        <f t="shared" ca="1" si="10"/>
        <v>272.94253439457344</v>
      </c>
      <c r="O33" s="177">
        <f t="shared" ca="1" si="11"/>
        <v>87.647602636689371</v>
      </c>
      <c r="P33" s="177">
        <f t="shared" ca="1" si="12"/>
        <v>5.0098629687371785</v>
      </c>
      <c r="Q33" s="177">
        <f t="shared" ca="1" si="13"/>
        <v>0</v>
      </c>
      <c r="R33" s="178">
        <f t="shared" ca="1" si="14"/>
        <v>365.6</v>
      </c>
      <c r="W33" s="47"/>
      <c r="X33" s="47">
        <v>33</v>
      </c>
    </row>
    <row r="34" spans="1:24">
      <c r="A34" s="62" t="s">
        <v>76</v>
      </c>
      <c r="B34" s="171">
        <f t="shared" ca="1" si="3"/>
        <v>686.07</v>
      </c>
      <c r="C34" s="176">
        <f t="shared" ca="1" si="4"/>
        <v>509.62797456819089</v>
      </c>
      <c r="D34" s="177">
        <f t="shared" ca="1" si="4"/>
        <v>164.1603247838288</v>
      </c>
      <c r="E34" s="177">
        <f t="shared" ca="1" si="4"/>
        <v>9.3591196401933203</v>
      </c>
      <c r="F34" s="178">
        <f t="shared" ca="1" si="4"/>
        <v>2.9225810077870218</v>
      </c>
      <c r="G34" s="179">
        <f t="shared" ca="1" si="1"/>
        <v>0</v>
      </c>
      <c r="H34" s="179">
        <f t="shared" ca="1" si="2"/>
        <v>365.6</v>
      </c>
      <c r="I34" s="180">
        <f t="shared" ca="1" si="5"/>
        <v>272.95</v>
      </c>
      <c r="J34" s="177">
        <f t="shared" ca="1" si="6"/>
        <v>87.65</v>
      </c>
      <c r="K34" s="177">
        <f t="shared" ca="1" si="7"/>
        <v>5.01</v>
      </c>
      <c r="L34" s="177">
        <f t="shared" ca="1" si="8"/>
        <v>0</v>
      </c>
      <c r="M34" s="178">
        <f t="shared" ca="1" si="9"/>
        <v>365.61</v>
      </c>
      <c r="N34" s="176">
        <f t="shared" ca="1" si="10"/>
        <v>272.94253439457344</v>
      </c>
      <c r="O34" s="177">
        <f t="shared" ca="1" si="11"/>
        <v>87.647602636689371</v>
      </c>
      <c r="P34" s="177">
        <f t="shared" ca="1" si="12"/>
        <v>5.0098629687371785</v>
      </c>
      <c r="Q34" s="177">
        <f t="shared" ca="1" si="13"/>
        <v>0</v>
      </c>
      <c r="R34" s="178">
        <f t="shared" ca="1" si="14"/>
        <v>365.6</v>
      </c>
      <c r="W34" s="47"/>
      <c r="X34" s="47">
        <v>34</v>
      </c>
    </row>
    <row r="35" spans="1:24">
      <c r="A35" s="62" t="s">
        <v>77</v>
      </c>
      <c r="B35" s="171">
        <f t="shared" ca="1" si="3"/>
        <v>686.07</v>
      </c>
      <c r="C35" s="176">
        <f t="shared" ca="1" si="4"/>
        <v>509.62797456819089</v>
      </c>
      <c r="D35" s="177">
        <f t="shared" ca="1" si="4"/>
        <v>164.1603247838288</v>
      </c>
      <c r="E35" s="177">
        <f t="shared" ca="1" si="4"/>
        <v>9.3591196401933203</v>
      </c>
      <c r="F35" s="178">
        <f t="shared" ca="1" si="4"/>
        <v>2.9225810077870218</v>
      </c>
      <c r="G35" s="179">
        <f t="shared" ca="1" si="1"/>
        <v>0</v>
      </c>
      <c r="H35" s="179">
        <f t="shared" ca="1" si="2"/>
        <v>365.6</v>
      </c>
      <c r="I35" s="180">
        <f t="shared" ca="1" si="5"/>
        <v>272.95</v>
      </c>
      <c r="J35" s="177">
        <f t="shared" ca="1" si="6"/>
        <v>87.65</v>
      </c>
      <c r="K35" s="177">
        <f t="shared" ca="1" si="7"/>
        <v>5.01</v>
      </c>
      <c r="L35" s="177">
        <f t="shared" ca="1" si="8"/>
        <v>0</v>
      </c>
      <c r="M35" s="178">
        <f t="shared" ca="1" si="9"/>
        <v>365.61</v>
      </c>
      <c r="N35" s="176">
        <f t="shared" ca="1" si="10"/>
        <v>272.94253439457344</v>
      </c>
      <c r="O35" s="177">
        <f t="shared" ca="1" si="11"/>
        <v>87.647602636689371</v>
      </c>
      <c r="P35" s="177">
        <f t="shared" ca="1" si="12"/>
        <v>5.0098629687371785</v>
      </c>
      <c r="Q35" s="177">
        <f t="shared" ca="1" si="13"/>
        <v>0</v>
      </c>
      <c r="R35" s="178">
        <f t="shared" ca="1" si="14"/>
        <v>365.6</v>
      </c>
      <c r="W35" s="47"/>
      <c r="X35" s="47">
        <v>35</v>
      </c>
    </row>
    <row r="36" spans="1:24">
      <c r="A36" s="62" t="s">
        <v>78</v>
      </c>
      <c r="B36" s="171">
        <f t="shared" ca="1" si="3"/>
        <v>686.07</v>
      </c>
      <c r="C36" s="176">
        <f t="shared" ref="C36:F67" ca="1" si="15">$B36*C$1/100</f>
        <v>509.62797456819089</v>
      </c>
      <c r="D36" s="177">
        <f t="shared" ca="1" si="15"/>
        <v>164.1603247838288</v>
      </c>
      <c r="E36" s="177">
        <f t="shared" ca="1" si="15"/>
        <v>9.3591196401933203</v>
      </c>
      <c r="F36" s="178">
        <f t="shared" ca="1" si="15"/>
        <v>2.9225810077870218</v>
      </c>
      <c r="G36" s="179">
        <f t="shared" ca="1" si="1"/>
        <v>0</v>
      </c>
      <c r="H36" s="179">
        <f t="shared" ca="1" si="2"/>
        <v>365.6</v>
      </c>
      <c r="I36" s="180">
        <f t="shared" ca="1" si="5"/>
        <v>272.95</v>
      </c>
      <c r="J36" s="177">
        <f t="shared" ca="1" si="6"/>
        <v>87.65</v>
      </c>
      <c r="K36" s="177">
        <f t="shared" ca="1" si="7"/>
        <v>5.01</v>
      </c>
      <c r="L36" s="177">
        <f t="shared" ca="1" si="8"/>
        <v>0</v>
      </c>
      <c r="M36" s="178">
        <f t="shared" ca="1" si="9"/>
        <v>365.61</v>
      </c>
      <c r="N36" s="176">
        <f t="shared" ca="1" si="10"/>
        <v>272.94253439457344</v>
      </c>
      <c r="O36" s="177">
        <f t="shared" ca="1" si="11"/>
        <v>87.647602636689371</v>
      </c>
      <c r="P36" s="177">
        <f t="shared" ca="1" si="12"/>
        <v>5.0098629687371785</v>
      </c>
      <c r="Q36" s="177">
        <f t="shared" ca="1" si="13"/>
        <v>0</v>
      </c>
      <c r="R36" s="178">
        <f t="shared" ca="1" si="14"/>
        <v>365.6</v>
      </c>
      <c r="W36" s="47"/>
      <c r="X36" s="47">
        <v>36</v>
      </c>
    </row>
    <row r="37" spans="1:24">
      <c r="A37" s="62" t="s">
        <v>79</v>
      </c>
      <c r="B37" s="171">
        <f t="shared" ca="1" si="3"/>
        <v>686.07</v>
      </c>
      <c r="C37" s="176">
        <f t="shared" ca="1" si="15"/>
        <v>509.62797456819089</v>
      </c>
      <c r="D37" s="177">
        <f t="shared" ca="1" si="15"/>
        <v>164.1603247838288</v>
      </c>
      <c r="E37" s="177">
        <f t="shared" ca="1" si="15"/>
        <v>9.3591196401933203</v>
      </c>
      <c r="F37" s="178">
        <f t="shared" ca="1" si="15"/>
        <v>2.9225810077870218</v>
      </c>
      <c r="G37" s="179">
        <f t="shared" ca="1" si="1"/>
        <v>0</v>
      </c>
      <c r="H37" s="179">
        <f t="shared" ca="1" si="2"/>
        <v>365.6</v>
      </c>
      <c r="I37" s="180">
        <f t="shared" ca="1" si="5"/>
        <v>272.95</v>
      </c>
      <c r="J37" s="177">
        <f t="shared" ca="1" si="6"/>
        <v>87.65</v>
      </c>
      <c r="K37" s="177">
        <f t="shared" ca="1" si="7"/>
        <v>5.01</v>
      </c>
      <c r="L37" s="177">
        <f t="shared" ca="1" si="8"/>
        <v>0</v>
      </c>
      <c r="M37" s="178">
        <f t="shared" ca="1" si="9"/>
        <v>365.61</v>
      </c>
      <c r="N37" s="176">
        <f t="shared" ca="1" si="10"/>
        <v>272.94253439457344</v>
      </c>
      <c r="O37" s="177">
        <f t="shared" ca="1" si="11"/>
        <v>87.647602636689371</v>
      </c>
      <c r="P37" s="177">
        <f t="shared" ca="1" si="12"/>
        <v>5.0098629687371785</v>
      </c>
      <c r="Q37" s="177">
        <f t="shared" ca="1" si="13"/>
        <v>0</v>
      </c>
      <c r="R37" s="178">
        <f t="shared" ca="1" si="14"/>
        <v>365.6</v>
      </c>
      <c r="W37" s="47"/>
      <c r="X37" s="47">
        <v>37</v>
      </c>
    </row>
    <row r="38" spans="1:24">
      <c r="A38" s="62" t="s">
        <v>80</v>
      </c>
      <c r="B38" s="171">
        <f t="shared" ca="1" si="3"/>
        <v>686.07</v>
      </c>
      <c r="C38" s="176">
        <f t="shared" ca="1" si="15"/>
        <v>509.62797456819089</v>
      </c>
      <c r="D38" s="177">
        <f t="shared" ca="1" si="15"/>
        <v>164.1603247838288</v>
      </c>
      <c r="E38" s="177">
        <f t="shared" ca="1" si="15"/>
        <v>9.3591196401933203</v>
      </c>
      <c r="F38" s="178">
        <f t="shared" ca="1" si="15"/>
        <v>2.9225810077870218</v>
      </c>
      <c r="G38" s="179">
        <f t="shared" ca="1" si="1"/>
        <v>0</v>
      </c>
      <c r="H38" s="179">
        <f t="shared" ca="1" si="2"/>
        <v>365.6</v>
      </c>
      <c r="I38" s="180">
        <f t="shared" ca="1" si="5"/>
        <v>272.95</v>
      </c>
      <c r="J38" s="177">
        <f t="shared" ca="1" si="6"/>
        <v>87.65</v>
      </c>
      <c r="K38" s="177">
        <f t="shared" ca="1" si="7"/>
        <v>5.01</v>
      </c>
      <c r="L38" s="177">
        <f t="shared" ca="1" si="8"/>
        <v>0</v>
      </c>
      <c r="M38" s="178">
        <f t="shared" ca="1" si="9"/>
        <v>365.61</v>
      </c>
      <c r="N38" s="176">
        <f t="shared" ca="1" si="10"/>
        <v>272.94253439457344</v>
      </c>
      <c r="O38" s="177">
        <f t="shared" ca="1" si="11"/>
        <v>87.647602636689371</v>
      </c>
      <c r="P38" s="177">
        <f t="shared" ca="1" si="12"/>
        <v>5.0098629687371785</v>
      </c>
      <c r="Q38" s="177">
        <f t="shared" ca="1" si="13"/>
        <v>0</v>
      </c>
      <c r="R38" s="178">
        <f t="shared" ca="1" si="14"/>
        <v>365.6</v>
      </c>
      <c r="W38" s="47"/>
      <c r="X38" s="47">
        <v>38</v>
      </c>
    </row>
    <row r="39" spans="1:24">
      <c r="A39" s="62" t="s">
        <v>81</v>
      </c>
      <c r="B39" s="171">
        <f t="shared" ca="1" si="3"/>
        <v>686.07</v>
      </c>
      <c r="C39" s="176">
        <f t="shared" ca="1" si="15"/>
        <v>509.62797456819089</v>
      </c>
      <c r="D39" s="177">
        <f t="shared" ca="1" si="15"/>
        <v>164.1603247838288</v>
      </c>
      <c r="E39" s="177">
        <f t="shared" ca="1" si="15"/>
        <v>9.3591196401933203</v>
      </c>
      <c r="F39" s="178">
        <f t="shared" ca="1" si="15"/>
        <v>2.9225810077870218</v>
      </c>
      <c r="G39" s="179">
        <f t="shared" ca="1" si="1"/>
        <v>0</v>
      </c>
      <c r="H39" s="179">
        <f t="shared" ca="1" si="2"/>
        <v>365.6</v>
      </c>
      <c r="I39" s="180">
        <f t="shared" ca="1" si="5"/>
        <v>272.95</v>
      </c>
      <c r="J39" s="177">
        <f t="shared" ca="1" si="6"/>
        <v>87.65</v>
      </c>
      <c r="K39" s="177">
        <f t="shared" ca="1" si="7"/>
        <v>5.01</v>
      </c>
      <c r="L39" s="177">
        <f t="shared" ca="1" si="8"/>
        <v>0</v>
      </c>
      <c r="M39" s="178">
        <f t="shared" ca="1" si="9"/>
        <v>365.61</v>
      </c>
      <c r="N39" s="176">
        <f t="shared" ca="1" si="10"/>
        <v>272.94253439457344</v>
      </c>
      <c r="O39" s="177">
        <f t="shared" ca="1" si="11"/>
        <v>87.647602636689371</v>
      </c>
      <c r="P39" s="177">
        <f t="shared" ca="1" si="12"/>
        <v>5.0098629687371785</v>
      </c>
      <c r="Q39" s="177">
        <f t="shared" ca="1" si="13"/>
        <v>0</v>
      </c>
      <c r="R39" s="178">
        <f t="shared" ca="1" si="14"/>
        <v>365.6</v>
      </c>
      <c r="W39" s="47"/>
      <c r="X39" s="47">
        <v>39</v>
      </c>
    </row>
    <row r="40" spans="1:24">
      <c r="A40" s="62" t="s">
        <v>82</v>
      </c>
      <c r="B40" s="171">
        <f t="shared" ca="1" si="3"/>
        <v>686.07</v>
      </c>
      <c r="C40" s="176">
        <f t="shared" ca="1" si="15"/>
        <v>509.62797456819089</v>
      </c>
      <c r="D40" s="177">
        <f t="shared" ca="1" si="15"/>
        <v>164.1603247838288</v>
      </c>
      <c r="E40" s="177">
        <f t="shared" ca="1" si="15"/>
        <v>9.3591196401933203</v>
      </c>
      <c r="F40" s="178">
        <f t="shared" ca="1" si="15"/>
        <v>2.9225810077870218</v>
      </c>
      <c r="G40" s="179">
        <f t="shared" ca="1" si="1"/>
        <v>0</v>
      </c>
      <c r="H40" s="179">
        <f t="shared" ca="1" si="2"/>
        <v>365.6</v>
      </c>
      <c r="I40" s="180">
        <f t="shared" ca="1" si="5"/>
        <v>272.95</v>
      </c>
      <c r="J40" s="177">
        <f t="shared" ca="1" si="6"/>
        <v>87.65</v>
      </c>
      <c r="K40" s="177">
        <f t="shared" ca="1" si="7"/>
        <v>5.01</v>
      </c>
      <c r="L40" s="177">
        <f t="shared" ca="1" si="8"/>
        <v>0</v>
      </c>
      <c r="M40" s="178">
        <f t="shared" ca="1" si="9"/>
        <v>365.61</v>
      </c>
      <c r="N40" s="176">
        <f t="shared" ca="1" si="10"/>
        <v>272.94253439457344</v>
      </c>
      <c r="O40" s="177">
        <f t="shared" ca="1" si="11"/>
        <v>87.647602636689371</v>
      </c>
      <c r="P40" s="177">
        <f t="shared" ca="1" si="12"/>
        <v>5.0098629687371785</v>
      </c>
      <c r="Q40" s="177">
        <f t="shared" ca="1" si="13"/>
        <v>0</v>
      </c>
      <c r="R40" s="178">
        <f t="shared" ca="1" si="14"/>
        <v>365.6</v>
      </c>
      <c r="W40" s="47"/>
      <c r="X40" s="47">
        <v>40</v>
      </c>
    </row>
    <row r="41" spans="1:24">
      <c r="A41" s="62" t="s">
        <v>83</v>
      </c>
      <c r="B41" s="171">
        <f t="shared" ca="1" si="3"/>
        <v>686.07</v>
      </c>
      <c r="C41" s="176">
        <f t="shared" ca="1" si="15"/>
        <v>509.62797456819089</v>
      </c>
      <c r="D41" s="177">
        <f t="shared" ca="1" si="15"/>
        <v>164.1603247838288</v>
      </c>
      <c r="E41" s="177">
        <f t="shared" ca="1" si="15"/>
        <v>9.3591196401933203</v>
      </c>
      <c r="F41" s="178">
        <f t="shared" ca="1" si="15"/>
        <v>2.9225810077870218</v>
      </c>
      <c r="G41" s="179">
        <f t="shared" ca="1" si="1"/>
        <v>0</v>
      </c>
      <c r="H41" s="179">
        <f t="shared" ca="1" si="2"/>
        <v>365.6</v>
      </c>
      <c r="I41" s="180">
        <f t="shared" ca="1" si="5"/>
        <v>272.95</v>
      </c>
      <c r="J41" s="177">
        <f t="shared" ca="1" si="6"/>
        <v>87.65</v>
      </c>
      <c r="K41" s="177">
        <f t="shared" ca="1" si="7"/>
        <v>5.01</v>
      </c>
      <c r="L41" s="177">
        <f t="shared" ca="1" si="8"/>
        <v>0</v>
      </c>
      <c r="M41" s="178">
        <f t="shared" ca="1" si="9"/>
        <v>365.61</v>
      </c>
      <c r="N41" s="176">
        <f t="shared" ca="1" si="10"/>
        <v>272.94253439457344</v>
      </c>
      <c r="O41" s="177">
        <f t="shared" ca="1" si="11"/>
        <v>87.647602636689371</v>
      </c>
      <c r="P41" s="177">
        <f t="shared" ca="1" si="12"/>
        <v>5.0098629687371785</v>
      </c>
      <c r="Q41" s="177">
        <f t="shared" ca="1" si="13"/>
        <v>0</v>
      </c>
      <c r="R41" s="178">
        <f t="shared" ca="1" si="14"/>
        <v>365.6</v>
      </c>
      <c r="W41" s="47"/>
      <c r="X41" s="47">
        <v>41</v>
      </c>
    </row>
    <row r="42" spans="1:24">
      <c r="A42" s="62" t="s">
        <v>84</v>
      </c>
      <c r="B42" s="171">
        <f t="shared" ca="1" si="3"/>
        <v>686.07</v>
      </c>
      <c r="C42" s="176">
        <f t="shared" ca="1" si="15"/>
        <v>509.62797456819089</v>
      </c>
      <c r="D42" s="177">
        <f t="shared" ca="1" si="15"/>
        <v>164.1603247838288</v>
      </c>
      <c r="E42" s="177">
        <f t="shared" ca="1" si="15"/>
        <v>9.3591196401933203</v>
      </c>
      <c r="F42" s="178">
        <f t="shared" ca="1" si="15"/>
        <v>2.9225810077870218</v>
      </c>
      <c r="G42" s="179">
        <f t="shared" ca="1" si="1"/>
        <v>0</v>
      </c>
      <c r="H42" s="179">
        <f t="shared" ca="1" si="2"/>
        <v>365.6</v>
      </c>
      <c r="I42" s="180">
        <f t="shared" ca="1" si="5"/>
        <v>272.95</v>
      </c>
      <c r="J42" s="177">
        <f t="shared" ca="1" si="6"/>
        <v>87.65</v>
      </c>
      <c r="K42" s="177">
        <f t="shared" ca="1" si="7"/>
        <v>5.01</v>
      </c>
      <c r="L42" s="177">
        <f t="shared" ca="1" si="8"/>
        <v>0</v>
      </c>
      <c r="M42" s="178">
        <f t="shared" ca="1" si="9"/>
        <v>365.61</v>
      </c>
      <c r="N42" s="176">
        <f t="shared" ca="1" si="10"/>
        <v>272.94253439457344</v>
      </c>
      <c r="O42" s="177">
        <f t="shared" ca="1" si="11"/>
        <v>87.647602636689371</v>
      </c>
      <c r="P42" s="177">
        <f t="shared" ca="1" si="12"/>
        <v>5.0098629687371785</v>
      </c>
      <c r="Q42" s="177">
        <f t="shared" ca="1" si="13"/>
        <v>0</v>
      </c>
      <c r="R42" s="178">
        <f t="shared" ca="1" si="14"/>
        <v>365.6</v>
      </c>
      <c r="W42" s="47"/>
      <c r="X42" s="47">
        <v>42</v>
      </c>
    </row>
    <row r="43" spans="1:24">
      <c r="A43" s="62" t="s">
        <v>85</v>
      </c>
      <c r="B43" s="171">
        <f t="shared" ca="1" si="3"/>
        <v>686.07</v>
      </c>
      <c r="C43" s="176">
        <f t="shared" ca="1" si="15"/>
        <v>509.62797456819089</v>
      </c>
      <c r="D43" s="177">
        <f t="shared" ca="1" si="15"/>
        <v>164.1603247838288</v>
      </c>
      <c r="E43" s="177">
        <f t="shared" ca="1" si="15"/>
        <v>9.3591196401933203</v>
      </c>
      <c r="F43" s="178">
        <f t="shared" ca="1" si="15"/>
        <v>2.9225810077870218</v>
      </c>
      <c r="G43" s="179">
        <f t="shared" ca="1" si="1"/>
        <v>0</v>
      </c>
      <c r="H43" s="179">
        <f t="shared" ca="1" si="2"/>
        <v>365.6</v>
      </c>
      <c r="I43" s="180">
        <f t="shared" ca="1" si="5"/>
        <v>272.95</v>
      </c>
      <c r="J43" s="177">
        <f t="shared" ca="1" si="6"/>
        <v>87.65</v>
      </c>
      <c r="K43" s="177">
        <f t="shared" ca="1" si="7"/>
        <v>5.01</v>
      </c>
      <c r="L43" s="177">
        <f t="shared" ca="1" si="8"/>
        <v>0</v>
      </c>
      <c r="M43" s="178">
        <f t="shared" ca="1" si="9"/>
        <v>365.61</v>
      </c>
      <c r="N43" s="176">
        <f t="shared" ca="1" si="10"/>
        <v>272.94253439457344</v>
      </c>
      <c r="O43" s="177">
        <f t="shared" ca="1" si="11"/>
        <v>87.647602636689371</v>
      </c>
      <c r="P43" s="177">
        <f t="shared" ca="1" si="12"/>
        <v>5.0098629687371785</v>
      </c>
      <c r="Q43" s="177">
        <f t="shared" ca="1" si="13"/>
        <v>0</v>
      </c>
      <c r="R43" s="178">
        <f t="shared" ca="1" si="14"/>
        <v>365.6</v>
      </c>
      <c r="W43" s="47"/>
      <c r="X43" s="47">
        <v>43</v>
      </c>
    </row>
    <row r="44" spans="1:24">
      <c r="A44" s="62" t="s">
        <v>86</v>
      </c>
      <c r="B44" s="171">
        <f t="shared" ca="1" si="3"/>
        <v>686.07</v>
      </c>
      <c r="C44" s="176">
        <f t="shared" ca="1" si="15"/>
        <v>509.62797456819089</v>
      </c>
      <c r="D44" s="177">
        <f t="shared" ca="1" si="15"/>
        <v>164.1603247838288</v>
      </c>
      <c r="E44" s="177">
        <f t="shared" ca="1" si="15"/>
        <v>9.3591196401933203</v>
      </c>
      <c r="F44" s="178">
        <f t="shared" ca="1" si="15"/>
        <v>2.9225810077870218</v>
      </c>
      <c r="G44" s="179">
        <f t="shared" ca="1" si="1"/>
        <v>0</v>
      </c>
      <c r="H44" s="179">
        <f t="shared" ca="1" si="2"/>
        <v>365.6</v>
      </c>
      <c r="I44" s="180">
        <f t="shared" ca="1" si="5"/>
        <v>272.95</v>
      </c>
      <c r="J44" s="177">
        <f t="shared" ca="1" si="6"/>
        <v>87.65</v>
      </c>
      <c r="K44" s="177">
        <f t="shared" ca="1" si="7"/>
        <v>5.01</v>
      </c>
      <c r="L44" s="177">
        <f t="shared" ca="1" si="8"/>
        <v>0</v>
      </c>
      <c r="M44" s="178">
        <f t="shared" ca="1" si="9"/>
        <v>365.61</v>
      </c>
      <c r="N44" s="176">
        <f t="shared" ca="1" si="10"/>
        <v>272.94253439457344</v>
      </c>
      <c r="O44" s="177">
        <f t="shared" ca="1" si="11"/>
        <v>87.647602636689371</v>
      </c>
      <c r="P44" s="177">
        <f t="shared" ca="1" si="12"/>
        <v>5.0098629687371785</v>
      </c>
      <c r="Q44" s="177">
        <f t="shared" ca="1" si="13"/>
        <v>0</v>
      </c>
      <c r="R44" s="178">
        <f t="shared" ca="1" si="14"/>
        <v>365.6</v>
      </c>
      <c r="W44" s="47"/>
      <c r="X44" s="47">
        <v>44</v>
      </c>
    </row>
    <row r="45" spans="1:24">
      <c r="A45" s="62" t="s">
        <v>87</v>
      </c>
      <c r="B45" s="171">
        <f t="shared" ca="1" si="3"/>
        <v>686.07</v>
      </c>
      <c r="C45" s="176">
        <f t="shared" ca="1" si="15"/>
        <v>509.62797456819089</v>
      </c>
      <c r="D45" s="177">
        <f t="shared" ca="1" si="15"/>
        <v>164.1603247838288</v>
      </c>
      <c r="E45" s="177">
        <f t="shared" ca="1" si="15"/>
        <v>9.3591196401933203</v>
      </c>
      <c r="F45" s="178">
        <f t="shared" ca="1" si="15"/>
        <v>2.9225810077870218</v>
      </c>
      <c r="G45" s="179">
        <f t="shared" ca="1" si="1"/>
        <v>0</v>
      </c>
      <c r="H45" s="179">
        <f t="shared" ca="1" si="2"/>
        <v>365.6</v>
      </c>
      <c r="I45" s="180">
        <f t="shared" ca="1" si="5"/>
        <v>272.95</v>
      </c>
      <c r="J45" s="177">
        <f t="shared" ca="1" si="6"/>
        <v>87.65</v>
      </c>
      <c r="K45" s="177">
        <f t="shared" ca="1" si="7"/>
        <v>5.01</v>
      </c>
      <c r="L45" s="177">
        <f t="shared" ca="1" si="8"/>
        <v>0</v>
      </c>
      <c r="M45" s="178">
        <f t="shared" ca="1" si="9"/>
        <v>365.61</v>
      </c>
      <c r="N45" s="176">
        <f t="shared" ca="1" si="10"/>
        <v>272.94253439457344</v>
      </c>
      <c r="O45" s="177">
        <f t="shared" ca="1" si="11"/>
        <v>87.647602636689371</v>
      </c>
      <c r="P45" s="177">
        <f t="shared" ca="1" si="12"/>
        <v>5.0098629687371785</v>
      </c>
      <c r="Q45" s="177">
        <f t="shared" ca="1" si="13"/>
        <v>0</v>
      </c>
      <c r="R45" s="178">
        <f t="shared" ca="1" si="14"/>
        <v>365.6</v>
      </c>
      <c r="W45" s="47"/>
      <c r="X45" s="47">
        <v>45</v>
      </c>
    </row>
    <row r="46" spans="1:24">
      <c r="A46" s="62" t="s">
        <v>88</v>
      </c>
      <c r="B46" s="171">
        <f t="shared" ca="1" si="3"/>
        <v>686.07</v>
      </c>
      <c r="C46" s="176">
        <f t="shared" ca="1" si="15"/>
        <v>509.62797456819089</v>
      </c>
      <c r="D46" s="177">
        <f t="shared" ca="1" si="15"/>
        <v>164.1603247838288</v>
      </c>
      <c r="E46" s="177">
        <f t="shared" ca="1" si="15"/>
        <v>9.3591196401933203</v>
      </c>
      <c r="F46" s="178">
        <f t="shared" ca="1" si="15"/>
        <v>2.9225810077870218</v>
      </c>
      <c r="G46" s="179">
        <f t="shared" ca="1" si="1"/>
        <v>0</v>
      </c>
      <c r="H46" s="179">
        <f t="shared" ca="1" si="2"/>
        <v>365.6</v>
      </c>
      <c r="I46" s="180">
        <f t="shared" ca="1" si="5"/>
        <v>272.95</v>
      </c>
      <c r="J46" s="177">
        <f t="shared" ca="1" si="6"/>
        <v>87.65</v>
      </c>
      <c r="K46" s="177">
        <f t="shared" ca="1" si="7"/>
        <v>5.01</v>
      </c>
      <c r="L46" s="177">
        <f t="shared" ca="1" si="8"/>
        <v>0</v>
      </c>
      <c r="M46" s="178">
        <f t="shared" ca="1" si="9"/>
        <v>365.61</v>
      </c>
      <c r="N46" s="176">
        <f t="shared" ca="1" si="10"/>
        <v>272.94253439457344</v>
      </c>
      <c r="O46" s="177">
        <f t="shared" ca="1" si="11"/>
        <v>87.647602636689371</v>
      </c>
      <c r="P46" s="177">
        <f t="shared" ca="1" si="12"/>
        <v>5.0098629687371785</v>
      </c>
      <c r="Q46" s="177">
        <f t="shared" ca="1" si="13"/>
        <v>0</v>
      </c>
      <c r="R46" s="178">
        <f t="shared" ca="1" si="14"/>
        <v>365.6</v>
      </c>
      <c r="W46" s="47"/>
      <c r="X46" s="47">
        <v>46</v>
      </c>
    </row>
    <row r="47" spans="1:24">
      <c r="A47" s="62" t="s">
        <v>89</v>
      </c>
      <c r="B47" s="171">
        <f t="shared" ca="1" si="3"/>
        <v>686.07</v>
      </c>
      <c r="C47" s="176">
        <f t="shared" ca="1" si="15"/>
        <v>509.62797456819089</v>
      </c>
      <c r="D47" s="177">
        <f t="shared" ca="1" si="15"/>
        <v>164.1603247838288</v>
      </c>
      <c r="E47" s="177">
        <f t="shared" ca="1" si="15"/>
        <v>9.3591196401933203</v>
      </c>
      <c r="F47" s="178">
        <f t="shared" ca="1" si="15"/>
        <v>2.9225810077870218</v>
      </c>
      <c r="G47" s="179">
        <f t="shared" ca="1" si="1"/>
        <v>0</v>
      </c>
      <c r="H47" s="179">
        <f t="shared" ca="1" si="2"/>
        <v>365.6</v>
      </c>
      <c r="I47" s="180">
        <f t="shared" ca="1" si="5"/>
        <v>272.95</v>
      </c>
      <c r="J47" s="177">
        <f t="shared" ca="1" si="6"/>
        <v>87.65</v>
      </c>
      <c r="K47" s="177">
        <f t="shared" ca="1" si="7"/>
        <v>5.01</v>
      </c>
      <c r="L47" s="177">
        <f t="shared" ca="1" si="8"/>
        <v>0</v>
      </c>
      <c r="M47" s="178">
        <f t="shared" ca="1" si="9"/>
        <v>365.61</v>
      </c>
      <c r="N47" s="176">
        <f t="shared" ca="1" si="10"/>
        <v>272.94253439457344</v>
      </c>
      <c r="O47" s="177">
        <f t="shared" ca="1" si="11"/>
        <v>87.647602636689371</v>
      </c>
      <c r="P47" s="177">
        <f t="shared" ca="1" si="12"/>
        <v>5.0098629687371785</v>
      </c>
      <c r="Q47" s="177">
        <f t="shared" ca="1" si="13"/>
        <v>0</v>
      </c>
      <c r="R47" s="178">
        <f t="shared" ca="1" si="14"/>
        <v>365.6</v>
      </c>
      <c r="W47" s="47"/>
      <c r="X47" s="47">
        <v>47</v>
      </c>
    </row>
    <row r="48" spans="1:24">
      <c r="A48" s="62" t="s">
        <v>90</v>
      </c>
      <c r="B48" s="171">
        <f t="shared" ca="1" si="3"/>
        <v>686.07</v>
      </c>
      <c r="C48" s="176">
        <f t="shared" ca="1" si="15"/>
        <v>509.62797456819089</v>
      </c>
      <c r="D48" s="177">
        <f t="shared" ca="1" si="15"/>
        <v>164.1603247838288</v>
      </c>
      <c r="E48" s="177">
        <f t="shared" ca="1" si="15"/>
        <v>9.3591196401933203</v>
      </c>
      <c r="F48" s="178">
        <f t="shared" ca="1" si="15"/>
        <v>2.9225810077870218</v>
      </c>
      <c r="G48" s="179">
        <f t="shared" ca="1" si="1"/>
        <v>0</v>
      </c>
      <c r="H48" s="179">
        <f t="shared" ca="1" si="2"/>
        <v>365.6</v>
      </c>
      <c r="I48" s="180">
        <f t="shared" ca="1" si="5"/>
        <v>272.95</v>
      </c>
      <c r="J48" s="177">
        <f t="shared" ca="1" si="6"/>
        <v>87.65</v>
      </c>
      <c r="K48" s="177">
        <f t="shared" ca="1" si="7"/>
        <v>5.01</v>
      </c>
      <c r="L48" s="177">
        <f t="shared" ca="1" si="8"/>
        <v>0</v>
      </c>
      <c r="M48" s="178">
        <f t="shared" ca="1" si="9"/>
        <v>365.61</v>
      </c>
      <c r="N48" s="176">
        <f t="shared" ca="1" si="10"/>
        <v>272.94253439457344</v>
      </c>
      <c r="O48" s="177">
        <f t="shared" ca="1" si="11"/>
        <v>87.647602636689371</v>
      </c>
      <c r="P48" s="177">
        <f t="shared" ca="1" si="12"/>
        <v>5.0098629687371785</v>
      </c>
      <c r="Q48" s="177">
        <f t="shared" ca="1" si="13"/>
        <v>0</v>
      </c>
      <c r="R48" s="178">
        <f t="shared" ca="1" si="14"/>
        <v>365.6</v>
      </c>
      <c r="W48" s="47"/>
      <c r="X48" s="47">
        <v>48</v>
      </c>
    </row>
    <row r="49" spans="1:24">
      <c r="A49" s="62" t="s">
        <v>91</v>
      </c>
      <c r="B49" s="171">
        <f t="shared" ca="1" si="3"/>
        <v>686.07</v>
      </c>
      <c r="C49" s="176">
        <f t="shared" ca="1" si="15"/>
        <v>509.62797456819089</v>
      </c>
      <c r="D49" s="177">
        <f t="shared" ca="1" si="15"/>
        <v>164.1603247838288</v>
      </c>
      <c r="E49" s="177">
        <f t="shared" ca="1" si="15"/>
        <v>9.3591196401933203</v>
      </c>
      <c r="F49" s="178">
        <f t="shared" ca="1" si="15"/>
        <v>2.9225810077870218</v>
      </c>
      <c r="G49" s="179">
        <f t="shared" ca="1" si="1"/>
        <v>0</v>
      </c>
      <c r="H49" s="179">
        <f t="shared" ca="1" si="2"/>
        <v>365.6</v>
      </c>
      <c r="I49" s="180">
        <f t="shared" ca="1" si="5"/>
        <v>272.95</v>
      </c>
      <c r="J49" s="177">
        <f t="shared" ca="1" si="6"/>
        <v>87.65</v>
      </c>
      <c r="K49" s="177">
        <f t="shared" ca="1" si="7"/>
        <v>5.01</v>
      </c>
      <c r="L49" s="177">
        <f t="shared" ca="1" si="8"/>
        <v>0</v>
      </c>
      <c r="M49" s="178">
        <f t="shared" ca="1" si="9"/>
        <v>365.61</v>
      </c>
      <c r="N49" s="176">
        <f t="shared" ca="1" si="10"/>
        <v>272.94253439457344</v>
      </c>
      <c r="O49" s="177">
        <f t="shared" ca="1" si="11"/>
        <v>87.647602636689371</v>
      </c>
      <c r="P49" s="177">
        <f t="shared" ca="1" si="12"/>
        <v>5.0098629687371785</v>
      </c>
      <c r="Q49" s="177">
        <f t="shared" ca="1" si="13"/>
        <v>0</v>
      </c>
      <c r="R49" s="178">
        <f t="shared" ca="1" si="14"/>
        <v>365.6</v>
      </c>
      <c r="W49" s="47"/>
      <c r="X49" s="47">
        <v>49</v>
      </c>
    </row>
    <row r="50" spans="1:24">
      <c r="A50" s="62" t="s">
        <v>92</v>
      </c>
      <c r="B50" s="171">
        <f t="shared" ca="1" si="3"/>
        <v>686.07</v>
      </c>
      <c r="C50" s="176">
        <f t="shared" ca="1" si="15"/>
        <v>509.62797456819089</v>
      </c>
      <c r="D50" s="177">
        <f t="shared" ca="1" si="15"/>
        <v>164.1603247838288</v>
      </c>
      <c r="E50" s="177">
        <f t="shared" ca="1" si="15"/>
        <v>9.3591196401933203</v>
      </c>
      <c r="F50" s="178">
        <f t="shared" ca="1" si="15"/>
        <v>2.9225810077870218</v>
      </c>
      <c r="G50" s="179">
        <f t="shared" ca="1" si="1"/>
        <v>0</v>
      </c>
      <c r="H50" s="179">
        <f t="shared" ca="1" si="2"/>
        <v>365.6</v>
      </c>
      <c r="I50" s="180">
        <f t="shared" ca="1" si="5"/>
        <v>272.95</v>
      </c>
      <c r="J50" s="177">
        <f t="shared" ca="1" si="6"/>
        <v>87.65</v>
      </c>
      <c r="K50" s="177">
        <f t="shared" ca="1" si="7"/>
        <v>5.01</v>
      </c>
      <c r="L50" s="177">
        <f t="shared" ca="1" si="8"/>
        <v>0</v>
      </c>
      <c r="M50" s="178">
        <f t="shared" ca="1" si="9"/>
        <v>365.61</v>
      </c>
      <c r="N50" s="176">
        <f t="shared" ca="1" si="10"/>
        <v>272.94253439457344</v>
      </c>
      <c r="O50" s="177">
        <f t="shared" ca="1" si="11"/>
        <v>87.647602636689371</v>
      </c>
      <c r="P50" s="177">
        <f t="shared" ca="1" si="12"/>
        <v>5.0098629687371785</v>
      </c>
      <c r="Q50" s="177">
        <f t="shared" ca="1" si="13"/>
        <v>0</v>
      </c>
      <c r="R50" s="178">
        <f t="shared" ca="1" si="14"/>
        <v>365.6</v>
      </c>
      <c r="W50" s="47"/>
      <c r="X50" s="47">
        <v>50</v>
      </c>
    </row>
    <row r="51" spans="1:24">
      <c r="A51" s="62" t="s">
        <v>93</v>
      </c>
      <c r="B51" s="171">
        <f t="shared" ca="1" si="3"/>
        <v>686.07</v>
      </c>
      <c r="C51" s="176">
        <f t="shared" ca="1" si="15"/>
        <v>509.62797456819089</v>
      </c>
      <c r="D51" s="177">
        <f t="shared" ca="1" si="15"/>
        <v>164.1603247838288</v>
      </c>
      <c r="E51" s="177">
        <f t="shared" ca="1" si="15"/>
        <v>9.3591196401933203</v>
      </c>
      <c r="F51" s="178">
        <f t="shared" ca="1" si="15"/>
        <v>2.9225810077870218</v>
      </c>
      <c r="G51" s="179">
        <f t="shared" ca="1" si="1"/>
        <v>0</v>
      </c>
      <c r="H51" s="179">
        <f t="shared" ca="1" si="2"/>
        <v>365.6</v>
      </c>
      <c r="I51" s="180">
        <f t="shared" ca="1" si="5"/>
        <v>272.95</v>
      </c>
      <c r="J51" s="177">
        <f t="shared" ca="1" si="6"/>
        <v>87.65</v>
      </c>
      <c r="K51" s="177">
        <f t="shared" ca="1" si="7"/>
        <v>5.01</v>
      </c>
      <c r="L51" s="177">
        <f t="shared" ca="1" si="8"/>
        <v>0</v>
      </c>
      <c r="M51" s="178">
        <f t="shared" ca="1" si="9"/>
        <v>365.61</v>
      </c>
      <c r="N51" s="176">
        <f t="shared" ca="1" si="10"/>
        <v>272.94253439457344</v>
      </c>
      <c r="O51" s="177">
        <f t="shared" ca="1" si="11"/>
        <v>87.647602636689371</v>
      </c>
      <c r="P51" s="177">
        <f t="shared" ca="1" si="12"/>
        <v>5.0098629687371785</v>
      </c>
      <c r="Q51" s="177">
        <f t="shared" ca="1" si="13"/>
        <v>0</v>
      </c>
      <c r="R51" s="178">
        <f t="shared" ca="1" si="14"/>
        <v>365.6</v>
      </c>
      <c r="W51" s="47"/>
      <c r="X51" s="47">
        <v>51</v>
      </c>
    </row>
    <row r="52" spans="1:24">
      <c r="A52" s="62" t="s">
        <v>94</v>
      </c>
      <c r="B52" s="171">
        <f t="shared" ca="1" si="3"/>
        <v>686.07</v>
      </c>
      <c r="C52" s="176">
        <f t="shared" ca="1" si="15"/>
        <v>509.62797456819089</v>
      </c>
      <c r="D52" s="177">
        <f t="shared" ca="1" si="15"/>
        <v>164.1603247838288</v>
      </c>
      <c r="E52" s="177">
        <f t="shared" ca="1" si="15"/>
        <v>9.3591196401933203</v>
      </c>
      <c r="F52" s="178">
        <f t="shared" ca="1" si="15"/>
        <v>2.9225810077870218</v>
      </c>
      <c r="G52" s="179">
        <f t="shared" ca="1" si="1"/>
        <v>0</v>
      </c>
      <c r="H52" s="179">
        <f t="shared" ca="1" si="2"/>
        <v>365.6</v>
      </c>
      <c r="I52" s="180">
        <f t="shared" ca="1" si="5"/>
        <v>272.95</v>
      </c>
      <c r="J52" s="177">
        <f t="shared" ca="1" si="6"/>
        <v>87.65</v>
      </c>
      <c r="K52" s="177">
        <f t="shared" ca="1" si="7"/>
        <v>5.01</v>
      </c>
      <c r="L52" s="177">
        <f t="shared" ca="1" si="8"/>
        <v>0</v>
      </c>
      <c r="M52" s="178">
        <f t="shared" ca="1" si="9"/>
        <v>365.61</v>
      </c>
      <c r="N52" s="176">
        <f t="shared" ca="1" si="10"/>
        <v>272.94253439457344</v>
      </c>
      <c r="O52" s="177">
        <f t="shared" ca="1" si="11"/>
        <v>87.647602636689371</v>
      </c>
      <c r="P52" s="177">
        <f t="shared" ca="1" si="12"/>
        <v>5.0098629687371785</v>
      </c>
      <c r="Q52" s="177">
        <f t="shared" ca="1" si="13"/>
        <v>0</v>
      </c>
      <c r="R52" s="178">
        <f t="shared" ca="1" si="14"/>
        <v>365.6</v>
      </c>
      <c r="W52" s="47"/>
      <c r="X52" s="47">
        <v>52</v>
      </c>
    </row>
    <row r="53" spans="1:24">
      <c r="A53" s="62" t="s">
        <v>95</v>
      </c>
      <c r="B53" s="171">
        <f t="shared" ca="1" si="3"/>
        <v>686.07</v>
      </c>
      <c r="C53" s="176">
        <f t="shared" ca="1" si="15"/>
        <v>509.62797456819089</v>
      </c>
      <c r="D53" s="177">
        <f t="shared" ca="1" si="15"/>
        <v>164.1603247838288</v>
      </c>
      <c r="E53" s="177">
        <f t="shared" ca="1" si="15"/>
        <v>9.3591196401933203</v>
      </c>
      <c r="F53" s="178">
        <f t="shared" ca="1" si="15"/>
        <v>2.9225810077870218</v>
      </c>
      <c r="G53" s="179">
        <f t="shared" ca="1" si="1"/>
        <v>0</v>
      </c>
      <c r="H53" s="179">
        <f t="shared" ca="1" si="2"/>
        <v>365.6</v>
      </c>
      <c r="I53" s="180">
        <f t="shared" ca="1" si="5"/>
        <v>272.95</v>
      </c>
      <c r="J53" s="177">
        <f t="shared" ca="1" si="6"/>
        <v>87.65</v>
      </c>
      <c r="K53" s="177">
        <f t="shared" ca="1" si="7"/>
        <v>5.01</v>
      </c>
      <c r="L53" s="177">
        <f t="shared" ca="1" si="8"/>
        <v>0</v>
      </c>
      <c r="M53" s="178">
        <f t="shared" ca="1" si="9"/>
        <v>365.61</v>
      </c>
      <c r="N53" s="176">
        <f t="shared" ca="1" si="10"/>
        <v>272.94253439457344</v>
      </c>
      <c r="O53" s="177">
        <f t="shared" ca="1" si="11"/>
        <v>87.647602636689371</v>
      </c>
      <c r="P53" s="177">
        <f t="shared" ca="1" si="12"/>
        <v>5.0098629687371785</v>
      </c>
      <c r="Q53" s="177">
        <f t="shared" ca="1" si="13"/>
        <v>0</v>
      </c>
      <c r="R53" s="178">
        <f t="shared" ca="1" si="14"/>
        <v>365.6</v>
      </c>
      <c r="W53" s="47"/>
      <c r="X53" s="47">
        <v>53</v>
      </c>
    </row>
    <row r="54" spans="1:24">
      <c r="A54" s="62" t="s">
        <v>96</v>
      </c>
      <c r="B54" s="171">
        <f t="shared" ca="1" si="3"/>
        <v>686.07</v>
      </c>
      <c r="C54" s="176">
        <f t="shared" ca="1" si="15"/>
        <v>509.62797456819089</v>
      </c>
      <c r="D54" s="177">
        <f t="shared" ca="1" si="15"/>
        <v>164.1603247838288</v>
      </c>
      <c r="E54" s="177">
        <f t="shared" ca="1" si="15"/>
        <v>9.3591196401933203</v>
      </c>
      <c r="F54" s="178">
        <f t="shared" ca="1" si="15"/>
        <v>2.9225810077870218</v>
      </c>
      <c r="G54" s="179">
        <f t="shared" ca="1" si="1"/>
        <v>0</v>
      </c>
      <c r="H54" s="179">
        <f t="shared" ca="1" si="2"/>
        <v>365.6</v>
      </c>
      <c r="I54" s="180">
        <f t="shared" ca="1" si="5"/>
        <v>272.95</v>
      </c>
      <c r="J54" s="177">
        <f t="shared" ca="1" si="6"/>
        <v>87.65</v>
      </c>
      <c r="K54" s="177">
        <f t="shared" ca="1" si="7"/>
        <v>5.01</v>
      </c>
      <c r="L54" s="177">
        <f t="shared" ca="1" si="8"/>
        <v>0</v>
      </c>
      <c r="M54" s="178">
        <f t="shared" ca="1" si="9"/>
        <v>365.61</v>
      </c>
      <c r="N54" s="176">
        <f t="shared" ca="1" si="10"/>
        <v>272.94253439457344</v>
      </c>
      <c r="O54" s="177">
        <f t="shared" ca="1" si="11"/>
        <v>87.647602636689371</v>
      </c>
      <c r="P54" s="177">
        <f t="shared" ca="1" si="12"/>
        <v>5.0098629687371785</v>
      </c>
      <c r="Q54" s="177">
        <f t="shared" ca="1" si="13"/>
        <v>0</v>
      </c>
      <c r="R54" s="178">
        <f t="shared" ca="1" si="14"/>
        <v>365.6</v>
      </c>
      <c r="W54" s="47"/>
      <c r="X54" s="47">
        <v>54</v>
      </c>
    </row>
    <row r="55" spans="1:24">
      <c r="A55" s="62" t="s">
        <v>97</v>
      </c>
      <c r="B55" s="171">
        <f t="shared" ca="1" si="3"/>
        <v>686.07</v>
      </c>
      <c r="C55" s="176">
        <f t="shared" ca="1" si="15"/>
        <v>509.62797456819089</v>
      </c>
      <c r="D55" s="177">
        <f t="shared" ca="1" si="15"/>
        <v>164.1603247838288</v>
      </c>
      <c r="E55" s="177">
        <f t="shared" ca="1" si="15"/>
        <v>9.3591196401933203</v>
      </c>
      <c r="F55" s="178">
        <f t="shared" ca="1" si="15"/>
        <v>2.9225810077870218</v>
      </c>
      <c r="G55" s="179">
        <f t="shared" ca="1" si="1"/>
        <v>0</v>
      </c>
      <c r="H55" s="179">
        <f t="shared" ca="1" si="2"/>
        <v>365.6</v>
      </c>
      <c r="I55" s="180">
        <f t="shared" ca="1" si="5"/>
        <v>272.95</v>
      </c>
      <c r="J55" s="177">
        <f t="shared" ca="1" si="6"/>
        <v>87.65</v>
      </c>
      <c r="K55" s="177">
        <f t="shared" ca="1" si="7"/>
        <v>5.01</v>
      </c>
      <c r="L55" s="177">
        <f t="shared" ca="1" si="8"/>
        <v>0</v>
      </c>
      <c r="M55" s="178">
        <f t="shared" ca="1" si="9"/>
        <v>365.61</v>
      </c>
      <c r="N55" s="176">
        <f t="shared" ca="1" si="10"/>
        <v>272.94253439457344</v>
      </c>
      <c r="O55" s="177">
        <f t="shared" ca="1" si="11"/>
        <v>87.647602636689371</v>
      </c>
      <c r="P55" s="177">
        <f t="shared" ca="1" si="12"/>
        <v>5.0098629687371785</v>
      </c>
      <c r="Q55" s="177">
        <f t="shared" ca="1" si="13"/>
        <v>0</v>
      </c>
      <c r="R55" s="178">
        <f t="shared" ca="1" si="14"/>
        <v>365.6</v>
      </c>
      <c r="W55" s="47"/>
      <c r="X55" s="47">
        <v>55</v>
      </c>
    </row>
    <row r="56" spans="1:24">
      <c r="A56" s="62" t="s">
        <v>98</v>
      </c>
      <c r="B56" s="171">
        <f t="shared" ca="1" si="3"/>
        <v>686.07</v>
      </c>
      <c r="C56" s="176">
        <f t="shared" ca="1" si="15"/>
        <v>509.62797456819089</v>
      </c>
      <c r="D56" s="177">
        <f t="shared" ca="1" si="15"/>
        <v>164.1603247838288</v>
      </c>
      <c r="E56" s="177">
        <f t="shared" ca="1" si="15"/>
        <v>9.3591196401933203</v>
      </c>
      <c r="F56" s="178">
        <f t="shared" ca="1" si="15"/>
        <v>2.9225810077870218</v>
      </c>
      <c r="G56" s="179">
        <f t="shared" ca="1" si="1"/>
        <v>0</v>
      </c>
      <c r="H56" s="179">
        <f t="shared" ca="1" si="2"/>
        <v>365.6</v>
      </c>
      <c r="I56" s="180">
        <f t="shared" ca="1" si="5"/>
        <v>272.95</v>
      </c>
      <c r="J56" s="177">
        <f t="shared" ca="1" si="6"/>
        <v>87.65</v>
      </c>
      <c r="K56" s="177">
        <f t="shared" ca="1" si="7"/>
        <v>5.01</v>
      </c>
      <c r="L56" s="177">
        <f t="shared" ca="1" si="8"/>
        <v>0</v>
      </c>
      <c r="M56" s="178">
        <f t="shared" ca="1" si="9"/>
        <v>365.61</v>
      </c>
      <c r="N56" s="176">
        <f t="shared" ca="1" si="10"/>
        <v>272.94253439457344</v>
      </c>
      <c r="O56" s="177">
        <f t="shared" ca="1" si="11"/>
        <v>87.647602636689371</v>
      </c>
      <c r="P56" s="177">
        <f t="shared" ca="1" si="12"/>
        <v>5.0098629687371785</v>
      </c>
      <c r="Q56" s="177">
        <f t="shared" ca="1" si="13"/>
        <v>0</v>
      </c>
      <c r="R56" s="178">
        <f t="shared" ca="1" si="14"/>
        <v>365.6</v>
      </c>
      <c r="W56" s="47"/>
      <c r="X56" s="47">
        <v>56</v>
      </c>
    </row>
    <row r="57" spans="1:24">
      <c r="A57" s="62" t="s">
        <v>99</v>
      </c>
      <c r="B57" s="171">
        <f t="shared" ca="1" si="3"/>
        <v>686.07</v>
      </c>
      <c r="C57" s="176">
        <f t="shared" ca="1" si="15"/>
        <v>509.62797456819089</v>
      </c>
      <c r="D57" s="177">
        <f t="shared" ca="1" si="15"/>
        <v>164.1603247838288</v>
      </c>
      <c r="E57" s="177">
        <f t="shared" ca="1" si="15"/>
        <v>9.3591196401933203</v>
      </c>
      <c r="F57" s="178">
        <f t="shared" ca="1" si="15"/>
        <v>2.9225810077870218</v>
      </c>
      <c r="G57" s="179">
        <f t="shared" ca="1" si="1"/>
        <v>0</v>
      </c>
      <c r="H57" s="179">
        <f t="shared" ca="1" si="2"/>
        <v>365.6</v>
      </c>
      <c r="I57" s="180">
        <f t="shared" ca="1" si="5"/>
        <v>272.95</v>
      </c>
      <c r="J57" s="177">
        <f t="shared" ca="1" si="6"/>
        <v>87.65</v>
      </c>
      <c r="K57" s="177">
        <f t="shared" ca="1" si="7"/>
        <v>5.01</v>
      </c>
      <c r="L57" s="177">
        <f t="shared" ca="1" si="8"/>
        <v>0</v>
      </c>
      <c r="M57" s="178">
        <f t="shared" ca="1" si="9"/>
        <v>365.61</v>
      </c>
      <c r="N57" s="176">
        <f t="shared" ca="1" si="10"/>
        <v>272.94253439457344</v>
      </c>
      <c r="O57" s="177">
        <f t="shared" ca="1" si="11"/>
        <v>87.647602636689371</v>
      </c>
      <c r="P57" s="177">
        <f t="shared" ca="1" si="12"/>
        <v>5.0098629687371785</v>
      </c>
      <c r="Q57" s="177">
        <f t="shared" ca="1" si="13"/>
        <v>0</v>
      </c>
      <c r="R57" s="178">
        <f t="shared" ca="1" si="14"/>
        <v>365.6</v>
      </c>
      <c r="W57" s="47"/>
      <c r="X57" s="47">
        <v>57</v>
      </c>
    </row>
    <row r="58" spans="1:24">
      <c r="A58" s="62" t="s">
        <v>100</v>
      </c>
      <c r="B58" s="171">
        <f t="shared" ca="1" si="3"/>
        <v>686.07</v>
      </c>
      <c r="C58" s="176">
        <f t="shared" ca="1" si="15"/>
        <v>509.62797456819089</v>
      </c>
      <c r="D58" s="177">
        <f t="shared" ca="1" si="15"/>
        <v>164.1603247838288</v>
      </c>
      <c r="E58" s="177">
        <f t="shared" ca="1" si="15"/>
        <v>9.3591196401933203</v>
      </c>
      <c r="F58" s="178">
        <f t="shared" ca="1" si="15"/>
        <v>2.9225810077870218</v>
      </c>
      <c r="G58" s="179">
        <f t="shared" ca="1" si="1"/>
        <v>0</v>
      </c>
      <c r="H58" s="179">
        <f t="shared" ca="1" si="2"/>
        <v>365.6</v>
      </c>
      <c r="I58" s="180">
        <f t="shared" ca="1" si="5"/>
        <v>272.95</v>
      </c>
      <c r="J58" s="177">
        <f t="shared" ca="1" si="6"/>
        <v>87.65</v>
      </c>
      <c r="K58" s="177">
        <f t="shared" ca="1" si="7"/>
        <v>5.01</v>
      </c>
      <c r="L58" s="177">
        <f t="shared" ca="1" si="8"/>
        <v>0</v>
      </c>
      <c r="M58" s="178">
        <f t="shared" ca="1" si="9"/>
        <v>365.61</v>
      </c>
      <c r="N58" s="176">
        <f t="shared" ca="1" si="10"/>
        <v>272.94253439457344</v>
      </c>
      <c r="O58" s="177">
        <f t="shared" ca="1" si="11"/>
        <v>87.647602636689371</v>
      </c>
      <c r="P58" s="177">
        <f t="shared" ca="1" si="12"/>
        <v>5.0098629687371785</v>
      </c>
      <c r="Q58" s="177">
        <f t="shared" ca="1" si="13"/>
        <v>0</v>
      </c>
      <c r="R58" s="178">
        <f t="shared" ca="1" si="14"/>
        <v>365.6</v>
      </c>
      <c r="W58" s="47"/>
      <c r="X58" s="47">
        <v>58</v>
      </c>
    </row>
    <row r="59" spans="1:24">
      <c r="A59" s="62" t="s">
        <v>101</v>
      </c>
      <c r="B59" s="171">
        <f t="shared" ca="1" si="3"/>
        <v>686.07</v>
      </c>
      <c r="C59" s="176">
        <f t="shared" ca="1" si="15"/>
        <v>509.62797456819089</v>
      </c>
      <c r="D59" s="177">
        <f t="shared" ca="1" si="15"/>
        <v>164.1603247838288</v>
      </c>
      <c r="E59" s="177">
        <f t="shared" ca="1" si="15"/>
        <v>9.3591196401933203</v>
      </c>
      <c r="F59" s="178">
        <f t="shared" ca="1" si="15"/>
        <v>2.9225810077870218</v>
      </c>
      <c r="G59" s="179">
        <f t="shared" ca="1" si="1"/>
        <v>0</v>
      </c>
      <c r="H59" s="179">
        <f t="shared" ca="1" si="2"/>
        <v>365.6</v>
      </c>
      <c r="I59" s="180">
        <f t="shared" ca="1" si="5"/>
        <v>273.37</v>
      </c>
      <c r="J59" s="177">
        <f t="shared" ca="1" si="6"/>
        <v>87.25</v>
      </c>
      <c r="K59" s="177">
        <f t="shared" ca="1" si="7"/>
        <v>4.9800000000000004</v>
      </c>
      <c r="L59" s="177">
        <f t="shared" ca="1" si="8"/>
        <v>0</v>
      </c>
      <c r="M59" s="178">
        <f t="shared" ca="1" si="9"/>
        <v>365.6</v>
      </c>
      <c r="N59" s="176">
        <f t="shared" ca="1" si="10"/>
        <v>273.37</v>
      </c>
      <c r="O59" s="177">
        <f t="shared" ca="1" si="11"/>
        <v>87.25</v>
      </c>
      <c r="P59" s="177">
        <f t="shared" ca="1" si="12"/>
        <v>4.9800000000000004</v>
      </c>
      <c r="Q59" s="177">
        <f t="shared" ca="1" si="13"/>
        <v>0</v>
      </c>
      <c r="R59" s="178">
        <f t="shared" ca="1" si="14"/>
        <v>365.6</v>
      </c>
      <c r="W59" s="47"/>
      <c r="X59" s="47">
        <v>59</v>
      </c>
    </row>
    <row r="60" spans="1:24">
      <c r="A60" s="62" t="s">
        <v>102</v>
      </c>
      <c r="B60" s="171">
        <f t="shared" ca="1" si="3"/>
        <v>686.07</v>
      </c>
      <c r="C60" s="176">
        <f t="shared" ca="1" si="15"/>
        <v>509.62797456819089</v>
      </c>
      <c r="D60" s="177">
        <f t="shared" ca="1" si="15"/>
        <v>164.1603247838288</v>
      </c>
      <c r="E60" s="177">
        <f t="shared" ca="1" si="15"/>
        <v>9.3591196401933203</v>
      </c>
      <c r="F60" s="178">
        <f t="shared" ca="1" si="15"/>
        <v>2.9225810077870218</v>
      </c>
      <c r="G60" s="179">
        <f t="shared" ca="1" si="1"/>
        <v>0</v>
      </c>
      <c r="H60" s="179">
        <f t="shared" ca="1" si="2"/>
        <v>365.6</v>
      </c>
      <c r="I60" s="180">
        <f t="shared" ca="1" si="5"/>
        <v>273.37</v>
      </c>
      <c r="J60" s="177">
        <f t="shared" ca="1" si="6"/>
        <v>87.25</v>
      </c>
      <c r="K60" s="177">
        <f t="shared" ca="1" si="7"/>
        <v>4.9800000000000004</v>
      </c>
      <c r="L60" s="177">
        <f t="shared" ca="1" si="8"/>
        <v>0</v>
      </c>
      <c r="M60" s="178">
        <f t="shared" ca="1" si="9"/>
        <v>365.6</v>
      </c>
      <c r="N60" s="176">
        <f t="shared" ca="1" si="10"/>
        <v>273.37</v>
      </c>
      <c r="O60" s="177">
        <f t="shared" ca="1" si="11"/>
        <v>87.25</v>
      </c>
      <c r="P60" s="177">
        <f t="shared" ca="1" si="12"/>
        <v>4.9800000000000004</v>
      </c>
      <c r="Q60" s="177">
        <f t="shared" ca="1" si="13"/>
        <v>0</v>
      </c>
      <c r="R60" s="178">
        <f t="shared" ca="1" si="14"/>
        <v>365.6</v>
      </c>
      <c r="W60" s="47"/>
      <c r="X60" s="47">
        <v>60</v>
      </c>
    </row>
    <row r="61" spans="1:24">
      <c r="A61" s="62" t="s">
        <v>103</v>
      </c>
      <c r="B61" s="171">
        <f t="shared" ca="1" si="3"/>
        <v>686.07</v>
      </c>
      <c r="C61" s="176">
        <f t="shared" ca="1" si="15"/>
        <v>509.62797456819089</v>
      </c>
      <c r="D61" s="177">
        <f t="shared" ca="1" si="15"/>
        <v>164.1603247838288</v>
      </c>
      <c r="E61" s="177">
        <f t="shared" ca="1" si="15"/>
        <v>9.3591196401933203</v>
      </c>
      <c r="F61" s="178">
        <f t="shared" ca="1" si="15"/>
        <v>2.9225810077870218</v>
      </c>
      <c r="G61" s="179">
        <f t="shared" ca="1" si="1"/>
        <v>0</v>
      </c>
      <c r="H61" s="179">
        <f t="shared" ca="1" si="2"/>
        <v>421.61</v>
      </c>
      <c r="I61" s="180">
        <f t="shared" ca="1" si="5"/>
        <v>329.43</v>
      </c>
      <c r="J61" s="177">
        <f t="shared" ca="1" si="6"/>
        <v>87.2</v>
      </c>
      <c r="K61" s="177">
        <f t="shared" ca="1" si="7"/>
        <v>4.9800000000000004</v>
      </c>
      <c r="L61" s="177">
        <f t="shared" ca="1" si="8"/>
        <v>0</v>
      </c>
      <c r="M61" s="178">
        <f t="shared" ca="1" si="9"/>
        <v>421.61</v>
      </c>
      <c r="N61" s="176">
        <f t="shared" ca="1" si="10"/>
        <v>329.43</v>
      </c>
      <c r="O61" s="177">
        <f t="shared" ca="1" si="11"/>
        <v>87.2</v>
      </c>
      <c r="P61" s="177">
        <f t="shared" ca="1" si="12"/>
        <v>4.9800000000000004</v>
      </c>
      <c r="Q61" s="177">
        <f t="shared" ca="1" si="13"/>
        <v>0</v>
      </c>
      <c r="R61" s="178">
        <f t="shared" ca="1" si="14"/>
        <v>421.61</v>
      </c>
      <c r="W61" s="47"/>
      <c r="X61" s="47">
        <v>61</v>
      </c>
    </row>
    <row r="62" spans="1:24">
      <c r="A62" s="62" t="s">
        <v>104</v>
      </c>
      <c r="B62" s="171">
        <f t="shared" ca="1" si="3"/>
        <v>686.07</v>
      </c>
      <c r="C62" s="176">
        <f t="shared" ca="1" si="15"/>
        <v>509.62797456819089</v>
      </c>
      <c r="D62" s="177">
        <f t="shared" ca="1" si="15"/>
        <v>164.1603247838288</v>
      </c>
      <c r="E62" s="177">
        <f t="shared" ca="1" si="15"/>
        <v>9.3591196401933203</v>
      </c>
      <c r="F62" s="178">
        <f t="shared" ca="1" si="15"/>
        <v>2.9225810077870218</v>
      </c>
      <c r="G62" s="179">
        <f t="shared" ca="1" si="1"/>
        <v>0</v>
      </c>
      <c r="H62" s="179">
        <f t="shared" ca="1" si="2"/>
        <v>470.05</v>
      </c>
      <c r="I62" s="180">
        <f t="shared" ca="1" si="5"/>
        <v>377.87</v>
      </c>
      <c r="J62" s="177">
        <f t="shared" ca="1" si="6"/>
        <v>87.2</v>
      </c>
      <c r="K62" s="177">
        <f t="shared" ca="1" si="7"/>
        <v>4.9800000000000004</v>
      </c>
      <c r="L62" s="177">
        <f t="shared" ca="1" si="8"/>
        <v>0</v>
      </c>
      <c r="M62" s="178">
        <f t="shared" ca="1" si="9"/>
        <v>470.05</v>
      </c>
      <c r="N62" s="176">
        <f t="shared" ca="1" si="10"/>
        <v>377.87</v>
      </c>
      <c r="O62" s="177">
        <f t="shared" ca="1" si="11"/>
        <v>87.2</v>
      </c>
      <c r="P62" s="177">
        <f t="shared" ca="1" si="12"/>
        <v>4.9800000000000004</v>
      </c>
      <c r="Q62" s="177">
        <f t="shared" ca="1" si="13"/>
        <v>0</v>
      </c>
      <c r="R62" s="178">
        <f t="shared" ca="1" si="14"/>
        <v>470.05</v>
      </c>
      <c r="W62" s="47"/>
      <c r="X62" s="47">
        <v>62</v>
      </c>
    </row>
    <row r="63" spans="1:24">
      <c r="A63" s="62" t="s">
        <v>105</v>
      </c>
      <c r="B63" s="171">
        <f t="shared" ca="1" si="3"/>
        <v>686.07</v>
      </c>
      <c r="C63" s="176">
        <f t="shared" ca="1" si="15"/>
        <v>509.62797456819089</v>
      </c>
      <c r="D63" s="177">
        <f t="shared" ca="1" si="15"/>
        <v>164.1603247838288</v>
      </c>
      <c r="E63" s="177">
        <f t="shared" ca="1" si="15"/>
        <v>9.3591196401933203</v>
      </c>
      <c r="F63" s="178">
        <f t="shared" ca="1" si="15"/>
        <v>2.9225810077870218</v>
      </c>
      <c r="G63" s="179">
        <f t="shared" ca="1" si="1"/>
        <v>0</v>
      </c>
      <c r="H63" s="179">
        <f t="shared" ca="1" si="2"/>
        <v>448.25</v>
      </c>
      <c r="I63" s="180">
        <f t="shared" ca="1" si="5"/>
        <v>354.55</v>
      </c>
      <c r="J63" s="177">
        <f t="shared" ca="1" si="6"/>
        <v>88.64</v>
      </c>
      <c r="K63" s="177">
        <f t="shared" ca="1" si="7"/>
        <v>5.0599999999999996</v>
      </c>
      <c r="L63" s="177">
        <f t="shared" ca="1" si="8"/>
        <v>0</v>
      </c>
      <c r="M63" s="178">
        <f t="shared" ca="1" si="9"/>
        <v>448.25</v>
      </c>
      <c r="N63" s="176">
        <f t="shared" ca="1" si="10"/>
        <v>354.55</v>
      </c>
      <c r="O63" s="177">
        <f t="shared" ca="1" si="11"/>
        <v>88.64</v>
      </c>
      <c r="P63" s="177">
        <f t="shared" ca="1" si="12"/>
        <v>5.0599999999999996</v>
      </c>
      <c r="Q63" s="177">
        <f t="shared" ca="1" si="13"/>
        <v>0</v>
      </c>
      <c r="R63" s="178">
        <f t="shared" ca="1" si="14"/>
        <v>448.25</v>
      </c>
      <c r="W63" s="47"/>
      <c r="X63" s="47">
        <v>63</v>
      </c>
    </row>
    <row r="64" spans="1:24">
      <c r="A64" s="62" t="s">
        <v>106</v>
      </c>
      <c r="B64" s="171">
        <f t="shared" ca="1" si="3"/>
        <v>686.07</v>
      </c>
      <c r="C64" s="176">
        <f t="shared" ca="1" si="15"/>
        <v>509.62797456819089</v>
      </c>
      <c r="D64" s="177">
        <f t="shared" ca="1" si="15"/>
        <v>164.1603247838288</v>
      </c>
      <c r="E64" s="177">
        <f t="shared" ca="1" si="15"/>
        <v>9.3591196401933203</v>
      </c>
      <c r="F64" s="178">
        <f t="shared" ca="1" si="15"/>
        <v>2.9225810077870218</v>
      </c>
      <c r="G64" s="179">
        <f t="shared" ca="1" si="1"/>
        <v>0</v>
      </c>
      <c r="H64" s="179">
        <f t="shared" ca="1" si="2"/>
        <v>450.67</v>
      </c>
      <c r="I64" s="180">
        <f t="shared" ca="1" si="5"/>
        <v>358.49</v>
      </c>
      <c r="J64" s="177">
        <f t="shared" ca="1" si="6"/>
        <v>87.2</v>
      </c>
      <c r="K64" s="177">
        <f t="shared" ca="1" si="7"/>
        <v>4.9800000000000004</v>
      </c>
      <c r="L64" s="177">
        <f t="shared" ca="1" si="8"/>
        <v>0</v>
      </c>
      <c r="M64" s="178">
        <f t="shared" ca="1" si="9"/>
        <v>450.67</v>
      </c>
      <c r="N64" s="176">
        <f t="shared" ca="1" si="10"/>
        <v>358.49</v>
      </c>
      <c r="O64" s="177">
        <f t="shared" ca="1" si="11"/>
        <v>87.2</v>
      </c>
      <c r="P64" s="177">
        <f t="shared" ca="1" si="12"/>
        <v>4.9800000000000004</v>
      </c>
      <c r="Q64" s="177">
        <f t="shared" ca="1" si="13"/>
        <v>0</v>
      </c>
      <c r="R64" s="178">
        <f t="shared" ca="1" si="14"/>
        <v>450.67</v>
      </c>
      <c r="W64" s="47"/>
      <c r="X64" s="47">
        <v>64</v>
      </c>
    </row>
    <row r="65" spans="1:24">
      <c r="A65" s="62" t="s">
        <v>107</v>
      </c>
      <c r="B65" s="171">
        <f t="shared" ca="1" si="3"/>
        <v>686.07</v>
      </c>
      <c r="C65" s="176">
        <f t="shared" ca="1" si="15"/>
        <v>509.62797456819089</v>
      </c>
      <c r="D65" s="177">
        <f t="shared" ca="1" si="15"/>
        <v>164.1603247838288</v>
      </c>
      <c r="E65" s="177">
        <f t="shared" ca="1" si="15"/>
        <v>9.3591196401933203</v>
      </c>
      <c r="F65" s="178">
        <f t="shared" ca="1" si="15"/>
        <v>2.9225810077870218</v>
      </c>
      <c r="G65" s="179">
        <f t="shared" ca="1" si="1"/>
        <v>0</v>
      </c>
      <c r="H65" s="179">
        <f t="shared" ca="1" si="2"/>
        <v>470.05</v>
      </c>
      <c r="I65" s="180">
        <f t="shared" ca="1" si="5"/>
        <v>377.87</v>
      </c>
      <c r="J65" s="177">
        <f t="shared" ca="1" si="6"/>
        <v>87.2</v>
      </c>
      <c r="K65" s="177">
        <f t="shared" ca="1" si="7"/>
        <v>4.9800000000000004</v>
      </c>
      <c r="L65" s="177">
        <f t="shared" ca="1" si="8"/>
        <v>0</v>
      </c>
      <c r="M65" s="178">
        <f t="shared" ca="1" si="9"/>
        <v>470.05</v>
      </c>
      <c r="N65" s="176">
        <f t="shared" ca="1" si="10"/>
        <v>377.87</v>
      </c>
      <c r="O65" s="177">
        <f t="shared" ca="1" si="11"/>
        <v>87.2</v>
      </c>
      <c r="P65" s="177">
        <f t="shared" ca="1" si="12"/>
        <v>4.9800000000000004</v>
      </c>
      <c r="Q65" s="177">
        <f t="shared" ca="1" si="13"/>
        <v>0</v>
      </c>
      <c r="R65" s="178">
        <f t="shared" ca="1" si="14"/>
        <v>470.05</v>
      </c>
      <c r="W65" s="47"/>
      <c r="X65" s="47">
        <v>65</v>
      </c>
    </row>
    <row r="66" spans="1:24">
      <c r="A66" s="62" t="s">
        <v>108</v>
      </c>
      <c r="B66" s="171">
        <f t="shared" ca="1" si="3"/>
        <v>686.07</v>
      </c>
      <c r="C66" s="176">
        <f t="shared" ca="1" si="15"/>
        <v>509.62797456819089</v>
      </c>
      <c r="D66" s="177">
        <f t="shared" ca="1" si="15"/>
        <v>164.1603247838288</v>
      </c>
      <c r="E66" s="177">
        <f t="shared" ca="1" si="15"/>
        <v>9.3591196401933203</v>
      </c>
      <c r="F66" s="178">
        <f t="shared" ca="1" si="15"/>
        <v>2.9225810077870218</v>
      </c>
      <c r="G66" s="179">
        <f t="shared" ca="1" si="1"/>
        <v>0</v>
      </c>
      <c r="H66" s="179">
        <f t="shared" ca="1" si="2"/>
        <v>470.05</v>
      </c>
      <c r="I66" s="180">
        <f t="shared" ca="1" si="5"/>
        <v>377.87</v>
      </c>
      <c r="J66" s="177">
        <f t="shared" ca="1" si="6"/>
        <v>87.2</v>
      </c>
      <c r="K66" s="177">
        <f t="shared" ca="1" si="7"/>
        <v>4.9800000000000004</v>
      </c>
      <c r="L66" s="177">
        <f t="shared" ca="1" si="8"/>
        <v>0</v>
      </c>
      <c r="M66" s="178">
        <f t="shared" ca="1" si="9"/>
        <v>470.05</v>
      </c>
      <c r="N66" s="176">
        <f t="shared" ca="1" si="10"/>
        <v>377.87</v>
      </c>
      <c r="O66" s="177">
        <f t="shared" ca="1" si="11"/>
        <v>87.2</v>
      </c>
      <c r="P66" s="177">
        <f t="shared" ca="1" si="12"/>
        <v>4.9800000000000004</v>
      </c>
      <c r="Q66" s="177">
        <f t="shared" ca="1" si="13"/>
        <v>0</v>
      </c>
      <c r="R66" s="178">
        <f t="shared" ca="1" si="14"/>
        <v>470.05</v>
      </c>
      <c r="W66" s="47"/>
      <c r="X66" s="47">
        <v>66</v>
      </c>
    </row>
    <row r="67" spans="1:24">
      <c r="A67" s="62" t="s">
        <v>109</v>
      </c>
      <c r="B67" s="171">
        <f t="shared" ca="1" si="3"/>
        <v>686.07</v>
      </c>
      <c r="C67" s="176">
        <f t="shared" ca="1" si="15"/>
        <v>509.62797456819089</v>
      </c>
      <c r="D67" s="177">
        <f t="shared" ca="1" si="15"/>
        <v>164.1603247838288</v>
      </c>
      <c r="E67" s="177">
        <f t="shared" ca="1" si="15"/>
        <v>9.3591196401933203</v>
      </c>
      <c r="F67" s="178">
        <f t="shared" ca="1" si="15"/>
        <v>2.9225810077870218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528.19000000000005</v>
      </c>
      <c r="I67" s="180">
        <f t="shared" ca="1" si="5"/>
        <v>436.01</v>
      </c>
      <c r="J67" s="177">
        <f t="shared" ca="1" si="6"/>
        <v>87.2</v>
      </c>
      <c r="K67" s="177">
        <f t="shared" ca="1" si="7"/>
        <v>4.9800000000000004</v>
      </c>
      <c r="L67" s="177">
        <f t="shared" ca="1" si="8"/>
        <v>0</v>
      </c>
      <c r="M67" s="178">
        <f t="shared" ca="1" si="9"/>
        <v>528.19000000000005</v>
      </c>
      <c r="N67" s="176">
        <f t="shared" ca="1" si="10"/>
        <v>436.01</v>
      </c>
      <c r="O67" s="177">
        <f t="shared" ca="1" si="11"/>
        <v>87.2</v>
      </c>
      <c r="P67" s="177">
        <f t="shared" ca="1" si="12"/>
        <v>4.9800000000000004</v>
      </c>
      <c r="Q67" s="177">
        <f t="shared" ca="1" si="13"/>
        <v>0</v>
      </c>
      <c r="R67" s="178">
        <f t="shared" ca="1" si="14"/>
        <v>528.19000000000005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686.07</v>
      </c>
      <c r="C68" s="176">
        <f t="shared" ref="C68:F98" ca="1" si="19">$B68*C$1/100</f>
        <v>509.62797456819089</v>
      </c>
      <c r="D68" s="177">
        <f t="shared" ca="1" si="19"/>
        <v>164.1603247838288</v>
      </c>
      <c r="E68" s="177">
        <f t="shared" ca="1" si="19"/>
        <v>9.3591196401933203</v>
      </c>
      <c r="F68" s="178">
        <f t="shared" ca="1" si="19"/>
        <v>2.9225810077870218</v>
      </c>
      <c r="G68" s="179">
        <f t="shared" ca="1" si="16"/>
        <v>0</v>
      </c>
      <c r="H68" s="179">
        <f t="shared" ca="1" si="17"/>
        <v>557.25</v>
      </c>
      <c r="I68" s="180">
        <f t="shared" ref="I68:I98" ca="1" si="20">INDIRECT("BRPL_EOD!" &amp; $V$3 &amp; X68)</f>
        <v>465.07</v>
      </c>
      <c r="J68" s="177">
        <f t="shared" ref="J68:J98" ca="1" si="21">INDIRECT("BYPL_EOD!" &amp; $V$3 &amp; X68)</f>
        <v>87.2</v>
      </c>
      <c r="K68" s="177">
        <f t="shared" ref="K68:K98" ca="1" si="22">INDIRECT("TPDDL_EOD!" &amp; $V$3 &amp; X68)</f>
        <v>4.9800000000000004</v>
      </c>
      <c r="L68" s="177">
        <f t="shared" ref="L68:L98" ca="1" si="23">INDIRECT("NDMC_EOD!" &amp; $V$3 &amp; X68)</f>
        <v>0</v>
      </c>
      <c r="M68" s="178">
        <f t="shared" ref="M68:M98" ca="1" si="24">SUM(I68:L68)</f>
        <v>557.25</v>
      </c>
      <c r="N68" s="176">
        <f t="shared" ref="N68:N98" ca="1" si="25">INDIRECT("BRPL_ISGS_exbus!" &amp; $V$3 &amp; X68)</f>
        <v>465.07</v>
      </c>
      <c r="O68" s="177">
        <f t="shared" ref="O68:O98" ca="1" si="26">INDIRECT("BYPL_ISGS_exbus!" &amp; $V$3 &amp; X68)</f>
        <v>87.2</v>
      </c>
      <c r="P68" s="177">
        <f t="shared" ref="P68:P98" ca="1" si="27">INDIRECT("TPDDL_ISGS_exbus!" &amp; $V$3 &amp; X68)</f>
        <v>4.9800000000000004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557.25</v>
      </c>
      <c r="W68" s="47"/>
      <c r="X68" s="47">
        <v>68</v>
      </c>
    </row>
    <row r="69" spans="1:24">
      <c r="A69" s="62" t="s">
        <v>111</v>
      </c>
      <c r="B69" s="171">
        <f t="shared" ca="1" si="18"/>
        <v>686.07</v>
      </c>
      <c r="C69" s="176">
        <f t="shared" ca="1" si="19"/>
        <v>509.62797456819089</v>
      </c>
      <c r="D69" s="177">
        <f t="shared" ca="1" si="19"/>
        <v>164.1603247838288</v>
      </c>
      <c r="E69" s="177">
        <f t="shared" ca="1" si="19"/>
        <v>9.3591196401933203</v>
      </c>
      <c r="F69" s="178">
        <f t="shared" ca="1" si="19"/>
        <v>2.9225810077870218</v>
      </c>
      <c r="G69" s="179">
        <f t="shared" ca="1" si="16"/>
        <v>0</v>
      </c>
      <c r="H69" s="179">
        <f t="shared" ca="1" si="17"/>
        <v>585.94000000000005</v>
      </c>
      <c r="I69" s="180">
        <f t="shared" ca="1" si="20"/>
        <v>493.76</v>
      </c>
      <c r="J69" s="177">
        <f t="shared" ca="1" si="21"/>
        <v>87.2</v>
      </c>
      <c r="K69" s="177">
        <f t="shared" ca="1" si="22"/>
        <v>4.9800000000000004</v>
      </c>
      <c r="L69" s="177">
        <f t="shared" ca="1" si="23"/>
        <v>0</v>
      </c>
      <c r="M69" s="178">
        <f t="shared" ca="1" si="24"/>
        <v>585.94000000000005</v>
      </c>
      <c r="N69" s="176">
        <f t="shared" ca="1" si="25"/>
        <v>493.76</v>
      </c>
      <c r="O69" s="177">
        <f t="shared" ca="1" si="26"/>
        <v>87.2</v>
      </c>
      <c r="P69" s="177">
        <f t="shared" ca="1" si="27"/>
        <v>4.9800000000000004</v>
      </c>
      <c r="Q69" s="177">
        <f t="shared" ca="1" si="28"/>
        <v>0</v>
      </c>
      <c r="R69" s="178">
        <f t="shared" ca="1" si="29"/>
        <v>585.94000000000005</v>
      </c>
      <c r="W69" s="47"/>
      <c r="X69" s="47">
        <v>69</v>
      </c>
    </row>
    <row r="70" spans="1:24">
      <c r="A70" s="62" t="s">
        <v>112</v>
      </c>
      <c r="B70" s="171">
        <f t="shared" ca="1" si="18"/>
        <v>686.07</v>
      </c>
      <c r="C70" s="176">
        <f t="shared" ca="1" si="19"/>
        <v>509.62797456819089</v>
      </c>
      <c r="D70" s="177">
        <f t="shared" ca="1" si="19"/>
        <v>164.1603247838288</v>
      </c>
      <c r="E70" s="177">
        <f t="shared" ca="1" si="19"/>
        <v>9.3591196401933203</v>
      </c>
      <c r="F70" s="178">
        <f t="shared" ca="1" si="19"/>
        <v>2.9225810077870218</v>
      </c>
      <c r="G70" s="179">
        <f t="shared" ca="1" si="16"/>
        <v>0</v>
      </c>
      <c r="H70" s="179">
        <f t="shared" ca="1" si="17"/>
        <v>585.94000000000005</v>
      </c>
      <c r="I70" s="180">
        <f t="shared" ca="1" si="20"/>
        <v>493.76</v>
      </c>
      <c r="J70" s="177">
        <f t="shared" ca="1" si="21"/>
        <v>87.2</v>
      </c>
      <c r="K70" s="177">
        <f t="shared" ca="1" si="22"/>
        <v>4.9800000000000004</v>
      </c>
      <c r="L70" s="177">
        <f t="shared" ca="1" si="23"/>
        <v>0</v>
      </c>
      <c r="M70" s="178">
        <f t="shared" ca="1" si="24"/>
        <v>585.94000000000005</v>
      </c>
      <c r="N70" s="176">
        <f t="shared" ca="1" si="25"/>
        <v>493.76</v>
      </c>
      <c r="O70" s="177">
        <f t="shared" ca="1" si="26"/>
        <v>87.2</v>
      </c>
      <c r="P70" s="177">
        <f t="shared" ca="1" si="27"/>
        <v>4.9800000000000004</v>
      </c>
      <c r="Q70" s="177">
        <f t="shared" ca="1" si="28"/>
        <v>0</v>
      </c>
      <c r="R70" s="178">
        <f t="shared" ca="1" si="29"/>
        <v>585.94000000000005</v>
      </c>
      <c r="W70" s="47"/>
      <c r="X70" s="47">
        <v>70</v>
      </c>
    </row>
    <row r="71" spans="1:24">
      <c r="A71" s="62" t="s">
        <v>113</v>
      </c>
      <c r="B71" s="171">
        <f t="shared" ca="1" si="18"/>
        <v>686.07</v>
      </c>
      <c r="C71" s="176">
        <f t="shared" ca="1" si="19"/>
        <v>509.62797456819089</v>
      </c>
      <c r="D71" s="177">
        <f t="shared" ca="1" si="19"/>
        <v>164.1603247838288</v>
      </c>
      <c r="E71" s="177">
        <f t="shared" ca="1" si="19"/>
        <v>9.3591196401933203</v>
      </c>
      <c r="F71" s="178">
        <f t="shared" ca="1" si="19"/>
        <v>2.9225810077870218</v>
      </c>
      <c r="G71" s="179">
        <f t="shared" ca="1" si="16"/>
        <v>0</v>
      </c>
      <c r="H71" s="179">
        <f t="shared" ca="1" si="17"/>
        <v>576.63</v>
      </c>
      <c r="I71" s="180">
        <f t="shared" ca="1" si="20"/>
        <v>484.45</v>
      </c>
      <c r="J71" s="177">
        <f t="shared" ca="1" si="21"/>
        <v>87.2</v>
      </c>
      <c r="K71" s="177">
        <f t="shared" ca="1" si="22"/>
        <v>4.9800000000000004</v>
      </c>
      <c r="L71" s="177">
        <f t="shared" ca="1" si="23"/>
        <v>0</v>
      </c>
      <c r="M71" s="178">
        <f t="shared" ca="1" si="24"/>
        <v>576.63</v>
      </c>
      <c r="N71" s="176">
        <f t="shared" ca="1" si="25"/>
        <v>484.45</v>
      </c>
      <c r="O71" s="177">
        <f t="shared" ca="1" si="26"/>
        <v>87.2</v>
      </c>
      <c r="P71" s="177">
        <f t="shared" ca="1" si="27"/>
        <v>4.9800000000000004</v>
      </c>
      <c r="Q71" s="177">
        <f t="shared" ca="1" si="28"/>
        <v>0</v>
      </c>
      <c r="R71" s="178">
        <f t="shared" ca="1" si="29"/>
        <v>576.63</v>
      </c>
      <c r="W71" s="47"/>
      <c r="X71" s="47">
        <v>71</v>
      </c>
    </row>
    <row r="72" spans="1:24">
      <c r="A72" s="62" t="s">
        <v>114</v>
      </c>
      <c r="B72" s="171">
        <f t="shared" ca="1" si="18"/>
        <v>686.07</v>
      </c>
      <c r="C72" s="176">
        <f t="shared" ca="1" si="19"/>
        <v>509.62797456819089</v>
      </c>
      <c r="D72" s="177">
        <f t="shared" ca="1" si="19"/>
        <v>164.1603247838288</v>
      </c>
      <c r="E72" s="177">
        <f t="shared" ca="1" si="19"/>
        <v>9.3591196401933203</v>
      </c>
      <c r="F72" s="178">
        <f t="shared" ca="1" si="19"/>
        <v>2.9225810077870218</v>
      </c>
      <c r="G72" s="179">
        <f t="shared" ca="1" si="16"/>
        <v>0</v>
      </c>
      <c r="H72" s="179">
        <f t="shared" ca="1" si="17"/>
        <v>566.94000000000005</v>
      </c>
      <c r="I72" s="180">
        <f t="shared" ca="1" si="20"/>
        <v>474.76</v>
      </c>
      <c r="J72" s="177">
        <f t="shared" ca="1" si="21"/>
        <v>87.2</v>
      </c>
      <c r="K72" s="177">
        <f t="shared" ca="1" si="22"/>
        <v>4.9800000000000004</v>
      </c>
      <c r="L72" s="177">
        <f t="shared" ca="1" si="23"/>
        <v>0</v>
      </c>
      <c r="M72" s="178">
        <f t="shared" ca="1" si="24"/>
        <v>566.94000000000005</v>
      </c>
      <c r="N72" s="176">
        <f t="shared" ca="1" si="25"/>
        <v>474.76</v>
      </c>
      <c r="O72" s="177">
        <f t="shared" ca="1" si="26"/>
        <v>87.2</v>
      </c>
      <c r="P72" s="177">
        <f t="shared" ca="1" si="27"/>
        <v>4.9800000000000004</v>
      </c>
      <c r="Q72" s="177">
        <f t="shared" ca="1" si="28"/>
        <v>0</v>
      </c>
      <c r="R72" s="178">
        <f t="shared" ca="1" si="29"/>
        <v>566.94000000000005</v>
      </c>
      <c r="W72" s="47"/>
      <c r="X72" s="47">
        <v>72</v>
      </c>
    </row>
    <row r="73" spans="1:24">
      <c r="A73" s="62" t="s">
        <v>115</v>
      </c>
      <c r="B73" s="171">
        <f t="shared" ca="1" si="18"/>
        <v>686.07</v>
      </c>
      <c r="C73" s="176">
        <f t="shared" ca="1" si="19"/>
        <v>509.62797456819089</v>
      </c>
      <c r="D73" s="177">
        <f t="shared" ca="1" si="19"/>
        <v>164.1603247838288</v>
      </c>
      <c r="E73" s="177">
        <f t="shared" ca="1" si="19"/>
        <v>9.3591196401933203</v>
      </c>
      <c r="F73" s="178">
        <f t="shared" ca="1" si="19"/>
        <v>2.9225810077870218</v>
      </c>
      <c r="G73" s="179">
        <f t="shared" ca="1" si="16"/>
        <v>0</v>
      </c>
      <c r="H73" s="179">
        <f t="shared" ca="1" si="17"/>
        <v>566.94000000000005</v>
      </c>
      <c r="I73" s="180">
        <f t="shared" ca="1" si="20"/>
        <v>474.76</v>
      </c>
      <c r="J73" s="177">
        <f t="shared" ca="1" si="21"/>
        <v>87.2</v>
      </c>
      <c r="K73" s="177">
        <f t="shared" ca="1" si="22"/>
        <v>4.9800000000000004</v>
      </c>
      <c r="L73" s="177">
        <f t="shared" ca="1" si="23"/>
        <v>0</v>
      </c>
      <c r="M73" s="178">
        <f t="shared" ca="1" si="24"/>
        <v>566.94000000000005</v>
      </c>
      <c r="N73" s="176">
        <f t="shared" ca="1" si="25"/>
        <v>474.76</v>
      </c>
      <c r="O73" s="177">
        <f t="shared" ca="1" si="26"/>
        <v>87.2</v>
      </c>
      <c r="P73" s="177">
        <f t="shared" ca="1" si="27"/>
        <v>4.9800000000000004</v>
      </c>
      <c r="Q73" s="177">
        <f t="shared" ca="1" si="28"/>
        <v>0</v>
      </c>
      <c r="R73" s="178">
        <f t="shared" ca="1" si="29"/>
        <v>566.94000000000005</v>
      </c>
      <c r="W73" s="47"/>
      <c r="X73" s="47">
        <v>73</v>
      </c>
    </row>
    <row r="74" spans="1:24">
      <c r="A74" s="62" t="s">
        <v>116</v>
      </c>
      <c r="B74" s="171">
        <f t="shared" ca="1" si="18"/>
        <v>686.07</v>
      </c>
      <c r="C74" s="176">
        <f t="shared" ca="1" si="19"/>
        <v>509.62797456819089</v>
      </c>
      <c r="D74" s="177">
        <f t="shared" ca="1" si="19"/>
        <v>164.1603247838288</v>
      </c>
      <c r="E74" s="177">
        <f t="shared" ca="1" si="19"/>
        <v>9.3591196401933203</v>
      </c>
      <c r="F74" s="178">
        <f t="shared" ca="1" si="19"/>
        <v>2.9225810077870218</v>
      </c>
      <c r="G74" s="179">
        <f t="shared" ca="1" si="16"/>
        <v>0</v>
      </c>
      <c r="H74" s="179">
        <f t="shared" ca="1" si="17"/>
        <v>566.94000000000005</v>
      </c>
      <c r="I74" s="180">
        <f t="shared" ca="1" si="20"/>
        <v>474.76</v>
      </c>
      <c r="J74" s="177">
        <f t="shared" ca="1" si="21"/>
        <v>87.2</v>
      </c>
      <c r="K74" s="177">
        <f t="shared" ca="1" si="22"/>
        <v>4.9800000000000004</v>
      </c>
      <c r="L74" s="177">
        <f t="shared" ca="1" si="23"/>
        <v>0</v>
      </c>
      <c r="M74" s="178">
        <f t="shared" ca="1" si="24"/>
        <v>566.94000000000005</v>
      </c>
      <c r="N74" s="176">
        <f t="shared" ca="1" si="25"/>
        <v>474.76</v>
      </c>
      <c r="O74" s="177">
        <f t="shared" ca="1" si="26"/>
        <v>87.2</v>
      </c>
      <c r="P74" s="177">
        <f t="shared" ca="1" si="27"/>
        <v>4.9800000000000004</v>
      </c>
      <c r="Q74" s="177">
        <f t="shared" ca="1" si="28"/>
        <v>0</v>
      </c>
      <c r="R74" s="178">
        <f t="shared" ca="1" si="29"/>
        <v>566.94000000000005</v>
      </c>
      <c r="W74" s="47"/>
      <c r="X74" s="47">
        <v>74</v>
      </c>
    </row>
    <row r="75" spans="1:24">
      <c r="A75" s="62" t="s">
        <v>117</v>
      </c>
      <c r="B75" s="171">
        <f t="shared" ca="1" si="18"/>
        <v>686.07</v>
      </c>
      <c r="C75" s="176">
        <f t="shared" ca="1" si="19"/>
        <v>509.62797456819089</v>
      </c>
      <c r="D75" s="177">
        <f t="shared" ca="1" si="19"/>
        <v>164.1603247838288</v>
      </c>
      <c r="E75" s="177">
        <f t="shared" ca="1" si="19"/>
        <v>9.3591196401933203</v>
      </c>
      <c r="F75" s="178">
        <f t="shared" ca="1" si="19"/>
        <v>2.9225810077870218</v>
      </c>
      <c r="G75" s="179">
        <f t="shared" ca="1" si="16"/>
        <v>0</v>
      </c>
      <c r="H75" s="179">
        <f t="shared" ca="1" si="17"/>
        <v>566.94000000000005</v>
      </c>
      <c r="I75" s="180">
        <f t="shared" ca="1" si="20"/>
        <v>474.76</v>
      </c>
      <c r="J75" s="177">
        <f t="shared" ca="1" si="21"/>
        <v>87.2</v>
      </c>
      <c r="K75" s="177">
        <f t="shared" ca="1" si="22"/>
        <v>4.9800000000000004</v>
      </c>
      <c r="L75" s="177">
        <f t="shared" ca="1" si="23"/>
        <v>0</v>
      </c>
      <c r="M75" s="178">
        <f t="shared" ca="1" si="24"/>
        <v>566.94000000000005</v>
      </c>
      <c r="N75" s="176">
        <f t="shared" ca="1" si="25"/>
        <v>474.76</v>
      </c>
      <c r="O75" s="177">
        <f t="shared" ca="1" si="26"/>
        <v>87.2</v>
      </c>
      <c r="P75" s="177">
        <f t="shared" ca="1" si="27"/>
        <v>4.9800000000000004</v>
      </c>
      <c r="Q75" s="177">
        <f t="shared" ca="1" si="28"/>
        <v>0</v>
      </c>
      <c r="R75" s="178">
        <f t="shared" ca="1" si="29"/>
        <v>566.94000000000005</v>
      </c>
      <c r="W75" s="47"/>
      <c r="X75" s="47">
        <v>75</v>
      </c>
    </row>
    <row r="76" spans="1:24">
      <c r="A76" s="62" t="s">
        <v>118</v>
      </c>
      <c r="B76" s="171">
        <f t="shared" ca="1" si="18"/>
        <v>686.07</v>
      </c>
      <c r="C76" s="176">
        <f t="shared" ca="1" si="19"/>
        <v>509.62797456819089</v>
      </c>
      <c r="D76" s="177">
        <f t="shared" ca="1" si="19"/>
        <v>164.1603247838288</v>
      </c>
      <c r="E76" s="177">
        <f t="shared" ca="1" si="19"/>
        <v>9.3591196401933203</v>
      </c>
      <c r="F76" s="178">
        <f t="shared" ca="1" si="19"/>
        <v>2.9225810077870218</v>
      </c>
      <c r="G76" s="179">
        <f t="shared" ca="1" si="16"/>
        <v>0</v>
      </c>
      <c r="H76" s="179">
        <f t="shared" ca="1" si="17"/>
        <v>566.94000000000005</v>
      </c>
      <c r="I76" s="180">
        <f t="shared" ca="1" si="20"/>
        <v>474.76</v>
      </c>
      <c r="J76" s="177">
        <f t="shared" ca="1" si="21"/>
        <v>87.2</v>
      </c>
      <c r="K76" s="177">
        <f t="shared" ca="1" si="22"/>
        <v>4.9800000000000004</v>
      </c>
      <c r="L76" s="177">
        <f t="shared" ca="1" si="23"/>
        <v>0</v>
      </c>
      <c r="M76" s="178">
        <f t="shared" ca="1" si="24"/>
        <v>566.94000000000005</v>
      </c>
      <c r="N76" s="176">
        <f t="shared" ca="1" si="25"/>
        <v>474.76</v>
      </c>
      <c r="O76" s="177">
        <f t="shared" ca="1" si="26"/>
        <v>87.2</v>
      </c>
      <c r="P76" s="177">
        <f t="shared" ca="1" si="27"/>
        <v>4.9800000000000004</v>
      </c>
      <c r="Q76" s="177">
        <f t="shared" ca="1" si="28"/>
        <v>0</v>
      </c>
      <c r="R76" s="178">
        <f t="shared" ca="1" si="29"/>
        <v>566.94000000000005</v>
      </c>
      <c r="W76" s="47"/>
      <c r="X76" s="47">
        <v>76</v>
      </c>
    </row>
    <row r="77" spans="1:24">
      <c r="A77" s="62" t="s">
        <v>119</v>
      </c>
      <c r="B77" s="171">
        <f t="shared" ca="1" si="18"/>
        <v>686.07</v>
      </c>
      <c r="C77" s="176">
        <f t="shared" ca="1" si="19"/>
        <v>509.62797456819089</v>
      </c>
      <c r="D77" s="177">
        <f t="shared" ca="1" si="19"/>
        <v>164.1603247838288</v>
      </c>
      <c r="E77" s="177">
        <f t="shared" ca="1" si="19"/>
        <v>9.3591196401933203</v>
      </c>
      <c r="F77" s="178">
        <f t="shared" ca="1" si="19"/>
        <v>2.9225810077870218</v>
      </c>
      <c r="G77" s="179">
        <f t="shared" ca="1" si="16"/>
        <v>0</v>
      </c>
      <c r="H77" s="179">
        <f t="shared" ca="1" si="17"/>
        <v>566.94000000000005</v>
      </c>
      <c r="I77" s="180">
        <f t="shared" ca="1" si="20"/>
        <v>474.76</v>
      </c>
      <c r="J77" s="177">
        <f t="shared" ca="1" si="21"/>
        <v>87.2</v>
      </c>
      <c r="K77" s="177">
        <f t="shared" ca="1" si="22"/>
        <v>4.9800000000000004</v>
      </c>
      <c r="L77" s="177">
        <f t="shared" ca="1" si="23"/>
        <v>0</v>
      </c>
      <c r="M77" s="178">
        <f t="shared" ca="1" si="24"/>
        <v>566.94000000000005</v>
      </c>
      <c r="N77" s="176">
        <f t="shared" ca="1" si="25"/>
        <v>474.76</v>
      </c>
      <c r="O77" s="177">
        <f t="shared" ca="1" si="26"/>
        <v>87.2</v>
      </c>
      <c r="P77" s="177">
        <f t="shared" ca="1" si="27"/>
        <v>4.9800000000000004</v>
      </c>
      <c r="Q77" s="177">
        <f t="shared" ca="1" si="28"/>
        <v>0</v>
      </c>
      <c r="R77" s="178">
        <f t="shared" ca="1" si="29"/>
        <v>566.94000000000005</v>
      </c>
      <c r="W77" s="47"/>
      <c r="X77" s="47">
        <v>77</v>
      </c>
    </row>
    <row r="78" spans="1:24">
      <c r="A78" s="62" t="s">
        <v>120</v>
      </c>
      <c r="B78" s="171">
        <f t="shared" ca="1" si="18"/>
        <v>686.07</v>
      </c>
      <c r="C78" s="176">
        <f t="shared" ca="1" si="19"/>
        <v>509.62797456819089</v>
      </c>
      <c r="D78" s="177">
        <f t="shared" ca="1" si="19"/>
        <v>164.1603247838288</v>
      </c>
      <c r="E78" s="177">
        <f t="shared" ca="1" si="19"/>
        <v>9.3591196401933203</v>
      </c>
      <c r="F78" s="178">
        <f t="shared" ca="1" si="19"/>
        <v>2.9225810077870218</v>
      </c>
      <c r="G78" s="179">
        <f t="shared" ca="1" si="16"/>
        <v>0</v>
      </c>
      <c r="H78" s="179">
        <f t="shared" ca="1" si="17"/>
        <v>566.94000000000005</v>
      </c>
      <c r="I78" s="180">
        <f t="shared" ca="1" si="20"/>
        <v>474.76</v>
      </c>
      <c r="J78" s="177">
        <f t="shared" ca="1" si="21"/>
        <v>87.2</v>
      </c>
      <c r="K78" s="177">
        <f t="shared" ca="1" si="22"/>
        <v>4.9800000000000004</v>
      </c>
      <c r="L78" s="177">
        <f t="shared" ca="1" si="23"/>
        <v>0</v>
      </c>
      <c r="M78" s="178">
        <f t="shared" ca="1" si="24"/>
        <v>566.94000000000005</v>
      </c>
      <c r="N78" s="176">
        <f t="shared" ca="1" si="25"/>
        <v>474.76</v>
      </c>
      <c r="O78" s="177">
        <f t="shared" ca="1" si="26"/>
        <v>87.2</v>
      </c>
      <c r="P78" s="177">
        <f t="shared" ca="1" si="27"/>
        <v>4.9800000000000004</v>
      </c>
      <c r="Q78" s="177">
        <f t="shared" ca="1" si="28"/>
        <v>0</v>
      </c>
      <c r="R78" s="178">
        <f t="shared" ca="1" si="29"/>
        <v>566.94000000000005</v>
      </c>
      <c r="W78" s="47"/>
      <c r="X78" s="47">
        <v>78</v>
      </c>
    </row>
    <row r="79" spans="1:24">
      <c r="A79" s="62" t="s">
        <v>121</v>
      </c>
      <c r="B79" s="171">
        <f t="shared" ca="1" si="18"/>
        <v>686.07</v>
      </c>
      <c r="C79" s="176">
        <f t="shared" ca="1" si="19"/>
        <v>509.62797456819089</v>
      </c>
      <c r="D79" s="177">
        <f t="shared" ca="1" si="19"/>
        <v>164.1603247838288</v>
      </c>
      <c r="E79" s="177">
        <f t="shared" ca="1" si="19"/>
        <v>9.3591196401933203</v>
      </c>
      <c r="F79" s="178">
        <f t="shared" ca="1" si="19"/>
        <v>2.9225810077870218</v>
      </c>
      <c r="G79" s="179">
        <f t="shared" ca="1" si="16"/>
        <v>0</v>
      </c>
      <c r="H79" s="179">
        <f t="shared" ca="1" si="17"/>
        <v>556.82000000000005</v>
      </c>
      <c r="I79" s="180">
        <f t="shared" ca="1" si="20"/>
        <v>392.77</v>
      </c>
      <c r="J79" s="177">
        <f t="shared" ca="1" si="21"/>
        <v>159.07</v>
      </c>
      <c r="K79" s="177">
        <f t="shared" ca="1" si="22"/>
        <v>4.9800000000000004</v>
      </c>
      <c r="L79" s="177">
        <f t="shared" ca="1" si="23"/>
        <v>0</v>
      </c>
      <c r="M79" s="178">
        <f t="shared" ca="1" si="24"/>
        <v>556.81999999999994</v>
      </c>
      <c r="N79" s="176">
        <f t="shared" ca="1" si="25"/>
        <v>392.77000000000004</v>
      </c>
      <c r="O79" s="177">
        <f t="shared" ca="1" si="26"/>
        <v>159.07000000000002</v>
      </c>
      <c r="P79" s="177">
        <f t="shared" ca="1" si="27"/>
        <v>4.9800000000000013</v>
      </c>
      <c r="Q79" s="177">
        <f t="shared" ca="1" si="28"/>
        <v>0</v>
      </c>
      <c r="R79" s="178">
        <f t="shared" ca="1" si="29"/>
        <v>556.82000000000005</v>
      </c>
      <c r="W79" s="47"/>
      <c r="X79" s="47">
        <v>79</v>
      </c>
    </row>
    <row r="80" spans="1:24">
      <c r="A80" s="62" t="s">
        <v>122</v>
      </c>
      <c r="B80" s="171">
        <f t="shared" ca="1" si="18"/>
        <v>638.65</v>
      </c>
      <c r="C80" s="176">
        <f t="shared" ca="1" si="19"/>
        <v>474.40334945118587</v>
      </c>
      <c r="D80" s="177">
        <f t="shared" ca="1" si="19"/>
        <v>152.81384031249326</v>
      </c>
      <c r="E80" s="177">
        <f t="shared" ca="1" si="19"/>
        <v>8.7122330931384013</v>
      </c>
      <c r="F80" s="178">
        <f t="shared" ca="1" si="19"/>
        <v>2.7205771431824468</v>
      </c>
      <c r="G80" s="179">
        <f t="shared" ca="1" si="16"/>
        <v>0</v>
      </c>
      <c r="H80" s="179">
        <f t="shared" ca="1" si="17"/>
        <v>527.04999999999995</v>
      </c>
      <c r="I80" s="180">
        <f t="shared" ca="1" si="20"/>
        <v>373.99</v>
      </c>
      <c r="J80" s="177">
        <f t="shared" ca="1" si="21"/>
        <v>148.08000000000001</v>
      </c>
      <c r="K80" s="177">
        <f t="shared" ca="1" si="22"/>
        <v>4.9800000000000004</v>
      </c>
      <c r="L80" s="177">
        <f t="shared" ca="1" si="23"/>
        <v>0</v>
      </c>
      <c r="M80" s="178">
        <f t="shared" ca="1" si="24"/>
        <v>527.05000000000007</v>
      </c>
      <c r="N80" s="176">
        <f t="shared" ca="1" si="25"/>
        <v>373.98999999999995</v>
      </c>
      <c r="O80" s="177">
        <f t="shared" ca="1" si="26"/>
        <v>148.07999999999998</v>
      </c>
      <c r="P80" s="177">
        <f t="shared" ca="1" si="27"/>
        <v>4.9799999999999995</v>
      </c>
      <c r="Q80" s="177">
        <f t="shared" ca="1" si="28"/>
        <v>0</v>
      </c>
      <c r="R80" s="178">
        <f t="shared" ca="1" si="29"/>
        <v>527.04999999999995</v>
      </c>
      <c r="W80" s="47"/>
      <c r="X80" s="47">
        <v>80</v>
      </c>
    </row>
    <row r="81" spans="1:24">
      <c r="A81" s="62" t="s">
        <v>123</v>
      </c>
      <c r="B81" s="171">
        <f t="shared" ca="1" si="18"/>
        <v>638.65</v>
      </c>
      <c r="C81" s="176">
        <f t="shared" ca="1" si="19"/>
        <v>474.40334945118587</v>
      </c>
      <c r="D81" s="177">
        <f t="shared" ca="1" si="19"/>
        <v>152.81384031249326</v>
      </c>
      <c r="E81" s="177">
        <f t="shared" ca="1" si="19"/>
        <v>8.7122330931384013</v>
      </c>
      <c r="F81" s="178">
        <f t="shared" ca="1" si="19"/>
        <v>2.7205771431824468</v>
      </c>
      <c r="G81" s="179">
        <f t="shared" ca="1" si="16"/>
        <v>0</v>
      </c>
      <c r="H81" s="179">
        <f t="shared" ca="1" si="17"/>
        <v>527.04999999999995</v>
      </c>
      <c r="I81" s="180">
        <f t="shared" ca="1" si="20"/>
        <v>373.99</v>
      </c>
      <c r="J81" s="177">
        <f t="shared" ca="1" si="21"/>
        <v>148.08000000000001</v>
      </c>
      <c r="K81" s="177">
        <f t="shared" ca="1" si="22"/>
        <v>4.9800000000000004</v>
      </c>
      <c r="L81" s="177">
        <f t="shared" ca="1" si="23"/>
        <v>0</v>
      </c>
      <c r="M81" s="178">
        <f t="shared" ca="1" si="24"/>
        <v>527.05000000000007</v>
      </c>
      <c r="N81" s="176">
        <f t="shared" ca="1" si="25"/>
        <v>373.98999999999995</v>
      </c>
      <c r="O81" s="177">
        <f t="shared" ca="1" si="26"/>
        <v>148.07999999999998</v>
      </c>
      <c r="P81" s="177">
        <f t="shared" ca="1" si="27"/>
        <v>4.9799999999999995</v>
      </c>
      <c r="Q81" s="177">
        <f t="shared" ca="1" si="28"/>
        <v>0</v>
      </c>
      <c r="R81" s="178">
        <f t="shared" ca="1" si="29"/>
        <v>527.04999999999995</v>
      </c>
      <c r="W81" s="47"/>
      <c r="X81" s="47">
        <v>81</v>
      </c>
    </row>
    <row r="82" spans="1:24">
      <c r="A82" s="62" t="s">
        <v>124</v>
      </c>
      <c r="B82" s="171">
        <f t="shared" ca="1" si="18"/>
        <v>638.65</v>
      </c>
      <c r="C82" s="176">
        <f t="shared" ca="1" si="19"/>
        <v>474.40334945118587</v>
      </c>
      <c r="D82" s="177">
        <f t="shared" ca="1" si="19"/>
        <v>152.81384031249326</v>
      </c>
      <c r="E82" s="177">
        <f t="shared" ca="1" si="19"/>
        <v>8.7122330931384013</v>
      </c>
      <c r="F82" s="178">
        <f t="shared" ca="1" si="19"/>
        <v>2.7205771431824468</v>
      </c>
      <c r="G82" s="179">
        <f t="shared" ca="1" si="16"/>
        <v>0</v>
      </c>
      <c r="H82" s="179">
        <f t="shared" ca="1" si="17"/>
        <v>527.04999999999995</v>
      </c>
      <c r="I82" s="180">
        <f t="shared" ca="1" si="20"/>
        <v>373.99</v>
      </c>
      <c r="J82" s="177">
        <f t="shared" ca="1" si="21"/>
        <v>148.08000000000001</v>
      </c>
      <c r="K82" s="177">
        <f t="shared" ca="1" si="22"/>
        <v>4.9800000000000004</v>
      </c>
      <c r="L82" s="177">
        <f t="shared" ca="1" si="23"/>
        <v>0</v>
      </c>
      <c r="M82" s="178">
        <f t="shared" ca="1" si="24"/>
        <v>527.05000000000007</v>
      </c>
      <c r="N82" s="176">
        <f t="shared" ca="1" si="25"/>
        <v>373.98999999999995</v>
      </c>
      <c r="O82" s="177">
        <f t="shared" ca="1" si="26"/>
        <v>148.07999999999998</v>
      </c>
      <c r="P82" s="177">
        <f t="shared" ca="1" si="27"/>
        <v>4.9799999999999995</v>
      </c>
      <c r="Q82" s="177">
        <f t="shared" ca="1" si="28"/>
        <v>0</v>
      </c>
      <c r="R82" s="178">
        <f t="shared" ca="1" si="29"/>
        <v>527.04999999999995</v>
      </c>
      <c r="W82" s="47"/>
      <c r="X82" s="47">
        <v>82</v>
      </c>
    </row>
    <row r="83" spans="1:24">
      <c r="A83" s="62" t="s">
        <v>125</v>
      </c>
      <c r="B83" s="171">
        <f t="shared" ca="1" si="18"/>
        <v>638.65</v>
      </c>
      <c r="C83" s="176">
        <f t="shared" ca="1" si="19"/>
        <v>474.40334945118587</v>
      </c>
      <c r="D83" s="177">
        <f t="shared" ca="1" si="19"/>
        <v>152.81384031249326</v>
      </c>
      <c r="E83" s="177">
        <f t="shared" ca="1" si="19"/>
        <v>8.7122330931384013</v>
      </c>
      <c r="F83" s="178">
        <f t="shared" ca="1" si="19"/>
        <v>2.7205771431824468</v>
      </c>
      <c r="G83" s="179">
        <f t="shared" ca="1" si="16"/>
        <v>0</v>
      </c>
      <c r="H83" s="179">
        <f t="shared" ca="1" si="17"/>
        <v>527.04999999999995</v>
      </c>
      <c r="I83" s="180">
        <f t="shared" ca="1" si="20"/>
        <v>373.99</v>
      </c>
      <c r="J83" s="177">
        <f t="shared" ca="1" si="21"/>
        <v>148.08000000000001</v>
      </c>
      <c r="K83" s="177">
        <f t="shared" ca="1" si="22"/>
        <v>4.9800000000000004</v>
      </c>
      <c r="L83" s="177">
        <f t="shared" ca="1" si="23"/>
        <v>0</v>
      </c>
      <c r="M83" s="178">
        <f t="shared" ca="1" si="24"/>
        <v>527.05000000000007</v>
      </c>
      <c r="N83" s="176">
        <f t="shared" ca="1" si="25"/>
        <v>373.98999999999995</v>
      </c>
      <c r="O83" s="177">
        <f t="shared" ca="1" si="26"/>
        <v>148.07999999999998</v>
      </c>
      <c r="P83" s="177">
        <f t="shared" ca="1" si="27"/>
        <v>4.9799999999999995</v>
      </c>
      <c r="Q83" s="177">
        <f t="shared" ca="1" si="28"/>
        <v>0</v>
      </c>
      <c r="R83" s="178">
        <f t="shared" ca="1" si="29"/>
        <v>527.04999999999995</v>
      </c>
      <c r="W83" s="47"/>
      <c r="X83" s="47">
        <v>83</v>
      </c>
    </row>
    <row r="84" spans="1:24">
      <c r="A84" s="62" t="s">
        <v>126</v>
      </c>
      <c r="B84" s="171">
        <f t="shared" ca="1" si="18"/>
        <v>638.65</v>
      </c>
      <c r="C84" s="176">
        <f t="shared" ca="1" si="19"/>
        <v>474.40334945118587</v>
      </c>
      <c r="D84" s="177">
        <f t="shared" ca="1" si="19"/>
        <v>152.81384031249326</v>
      </c>
      <c r="E84" s="177">
        <f t="shared" ca="1" si="19"/>
        <v>8.7122330931384013</v>
      </c>
      <c r="F84" s="178">
        <f t="shared" ca="1" si="19"/>
        <v>2.7205771431824468</v>
      </c>
      <c r="G84" s="179">
        <f t="shared" ca="1" si="16"/>
        <v>0</v>
      </c>
      <c r="H84" s="179">
        <f t="shared" ca="1" si="17"/>
        <v>527.04999999999995</v>
      </c>
      <c r="I84" s="180">
        <f t="shared" ca="1" si="20"/>
        <v>373.99</v>
      </c>
      <c r="J84" s="177">
        <f t="shared" ca="1" si="21"/>
        <v>148.08000000000001</v>
      </c>
      <c r="K84" s="177">
        <f t="shared" ca="1" si="22"/>
        <v>4.9800000000000004</v>
      </c>
      <c r="L84" s="177">
        <f t="shared" ca="1" si="23"/>
        <v>0</v>
      </c>
      <c r="M84" s="178">
        <f t="shared" ca="1" si="24"/>
        <v>527.05000000000007</v>
      </c>
      <c r="N84" s="176">
        <f t="shared" ca="1" si="25"/>
        <v>373.98999999999995</v>
      </c>
      <c r="O84" s="177">
        <f t="shared" ca="1" si="26"/>
        <v>148.07999999999998</v>
      </c>
      <c r="P84" s="177">
        <f t="shared" ca="1" si="27"/>
        <v>4.9799999999999995</v>
      </c>
      <c r="Q84" s="177">
        <f t="shared" ca="1" si="28"/>
        <v>0</v>
      </c>
      <c r="R84" s="178">
        <f t="shared" ca="1" si="29"/>
        <v>527.04999999999995</v>
      </c>
      <c r="W84" s="47"/>
      <c r="X84" s="47">
        <v>84</v>
      </c>
    </row>
    <row r="85" spans="1:24">
      <c r="A85" s="62" t="s">
        <v>127</v>
      </c>
      <c r="B85" s="171">
        <f t="shared" ca="1" si="18"/>
        <v>638.65</v>
      </c>
      <c r="C85" s="176">
        <f t="shared" ca="1" si="19"/>
        <v>474.40334945118587</v>
      </c>
      <c r="D85" s="177">
        <f t="shared" ca="1" si="19"/>
        <v>152.81384031249326</v>
      </c>
      <c r="E85" s="177">
        <f t="shared" ca="1" si="19"/>
        <v>8.7122330931384013</v>
      </c>
      <c r="F85" s="178">
        <f t="shared" ca="1" si="19"/>
        <v>2.7205771431824468</v>
      </c>
      <c r="G85" s="179">
        <f t="shared" ca="1" si="16"/>
        <v>0</v>
      </c>
      <c r="H85" s="179">
        <f t="shared" ca="1" si="17"/>
        <v>527.04999999999995</v>
      </c>
      <c r="I85" s="180">
        <f t="shared" ca="1" si="20"/>
        <v>373.99</v>
      </c>
      <c r="J85" s="177">
        <f t="shared" ca="1" si="21"/>
        <v>148.08000000000001</v>
      </c>
      <c r="K85" s="177">
        <f t="shared" ca="1" si="22"/>
        <v>4.9800000000000004</v>
      </c>
      <c r="L85" s="177">
        <f t="shared" ca="1" si="23"/>
        <v>0</v>
      </c>
      <c r="M85" s="178">
        <f t="shared" ca="1" si="24"/>
        <v>527.05000000000007</v>
      </c>
      <c r="N85" s="176">
        <f t="shared" ca="1" si="25"/>
        <v>373.98999999999995</v>
      </c>
      <c r="O85" s="177">
        <f t="shared" ca="1" si="26"/>
        <v>148.07999999999998</v>
      </c>
      <c r="P85" s="177">
        <f t="shared" ca="1" si="27"/>
        <v>4.9799999999999995</v>
      </c>
      <c r="Q85" s="177">
        <f t="shared" ca="1" si="28"/>
        <v>0</v>
      </c>
      <c r="R85" s="178">
        <f t="shared" ca="1" si="29"/>
        <v>527.04999999999995</v>
      </c>
      <c r="W85" s="47"/>
      <c r="X85" s="47">
        <v>85</v>
      </c>
    </row>
    <row r="86" spans="1:24">
      <c r="A86" s="62" t="s">
        <v>128</v>
      </c>
      <c r="B86" s="171">
        <f t="shared" ca="1" si="18"/>
        <v>658.65</v>
      </c>
      <c r="C86" s="176">
        <f t="shared" ca="1" si="19"/>
        <v>489.25979192988893</v>
      </c>
      <c r="D86" s="177">
        <f t="shared" ca="1" si="19"/>
        <v>157.59936729323368</v>
      </c>
      <c r="E86" s="177">
        <f t="shared" ca="1" si="19"/>
        <v>8.9850658839671311</v>
      </c>
      <c r="F86" s="178">
        <f t="shared" ca="1" si="19"/>
        <v>2.8057748929102302</v>
      </c>
      <c r="G86" s="179">
        <f t="shared" ca="1" si="16"/>
        <v>0</v>
      </c>
      <c r="H86" s="179">
        <f t="shared" ca="1" si="17"/>
        <v>550.46</v>
      </c>
      <c r="I86" s="180">
        <f t="shared" ca="1" si="20"/>
        <v>392.77</v>
      </c>
      <c r="J86" s="177">
        <f t="shared" ca="1" si="21"/>
        <v>152.71</v>
      </c>
      <c r="K86" s="177">
        <f t="shared" ca="1" si="22"/>
        <v>4.9800000000000004</v>
      </c>
      <c r="L86" s="177">
        <f t="shared" ca="1" si="23"/>
        <v>0</v>
      </c>
      <c r="M86" s="178">
        <f t="shared" ca="1" si="24"/>
        <v>550.46</v>
      </c>
      <c r="N86" s="176">
        <f t="shared" ca="1" si="25"/>
        <v>392.77</v>
      </c>
      <c r="O86" s="177">
        <f t="shared" ca="1" si="26"/>
        <v>152.71</v>
      </c>
      <c r="P86" s="177">
        <f t="shared" ca="1" si="27"/>
        <v>4.9800000000000004</v>
      </c>
      <c r="Q86" s="177">
        <f t="shared" ca="1" si="28"/>
        <v>0</v>
      </c>
      <c r="R86" s="178">
        <f t="shared" ca="1" si="29"/>
        <v>550.46</v>
      </c>
      <c r="W86" s="47"/>
      <c r="X86" s="47">
        <v>86</v>
      </c>
    </row>
    <row r="87" spans="1:24">
      <c r="A87" s="62" t="s">
        <v>129</v>
      </c>
      <c r="B87" s="171">
        <f t="shared" ca="1" si="18"/>
        <v>658.65</v>
      </c>
      <c r="C87" s="176">
        <f t="shared" ca="1" si="19"/>
        <v>489.25979192988893</v>
      </c>
      <c r="D87" s="177">
        <f t="shared" ca="1" si="19"/>
        <v>157.59936729323368</v>
      </c>
      <c r="E87" s="177">
        <f t="shared" ca="1" si="19"/>
        <v>8.9850658839671311</v>
      </c>
      <c r="F87" s="178">
        <f t="shared" ca="1" si="19"/>
        <v>2.8057748929102302</v>
      </c>
      <c r="G87" s="179">
        <f t="shared" ca="1" si="16"/>
        <v>0</v>
      </c>
      <c r="H87" s="179">
        <f t="shared" ca="1" si="17"/>
        <v>494.27</v>
      </c>
      <c r="I87" s="180">
        <f t="shared" ca="1" si="20"/>
        <v>348.8</v>
      </c>
      <c r="J87" s="177">
        <f t="shared" ca="1" si="21"/>
        <v>140.49</v>
      </c>
      <c r="K87" s="177">
        <f t="shared" ca="1" si="22"/>
        <v>4.9800000000000004</v>
      </c>
      <c r="L87" s="177">
        <f t="shared" ca="1" si="23"/>
        <v>0</v>
      </c>
      <c r="M87" s="178">
        <f t="shared" ca="1" si="24"/>
        <v>494.27000000000004</v>
      </c>
      <c r="N87" s="176">
        <f t="shared" ca="1" si="25"/>
        <v>348.79999999999995</v>
      </c>
      <c r="O87" s="177">
        <f t="shared" ca="1" si="26"/>
        <v>140.48999999999998</v>
      </c>
      <c r="P87" s="177">
        <f t="shared" ca="1" si="27"/>
        <v>4.9799999999999995</v>
      </c>
      <c r="Q87" s="177">
        <f t="shared" ca="1" si="28"/>
        <v>0</v>
      </c>
      <c r="R87" s="178">
        <f t="shared" ca="1" si="29"/>
        <v>494.27</v>
      </c>
      <c r="W87" s="47"/>
      <c r="X87" s="47">
        <v>87</v>
      </c>
    </row>
    <row r="88" spans="1:24">
      <c r="A88" s="62" t="s">
        <v>130</v>
      </c>
      <c r="B88" s="171">
        <f t="shared" ca="1" si="18"/>
        <v>658.65</v>
      </c>
      <c r="C88" s="176">
        <f t="shared" ca="1" si="19"/>
        <v>489.25979192988893</v>
      </c>
      <c r="D88" s="177">
        <f t="shared" ca="1" si="19"/>
        <v>157.59936729323368</v>
      </c>
      <c r="E88" s="177">
        <f t="shared" ca="1" si="19"/>
        <v>8.9850658839671311</v>
      </c>
      <c r="F88" s="178">
        <f t="shared" ca="1" si="19"/>
        <v>2.8057748929102302</v>
      </c>
      <c r="G88" s="179">
        <f t="shared" ca="1" si="16"/>
        <v>0</v>
      </c>
      <c r="H88" s="179">
        <f t="shared" ca="1" si="17"/>
        <v>465.21</v>
      </c>
      <c r="I88" s="180">
        <f t="shared" ca="1" si="20"/>
        <v>319.74</v>
      </c>
      <c r="J88" s="177">
        <f t="shared" ca="1" si="21"/>
        <v>140.49</v>
      </c>
      <c r="K88" s="177">
        <f t="shared" ca="1" si="22"/>
        <v>4.9800000000000004</v>
      </c>
      <c r="L88" s="177">
        <f t="shared" ca="1" si="23"/>
        <v>0</v>
      </c>
      <c r="M88" s="178">
        <f t="shared" ca="1" si="24"/>
        <v>465.21000000000004</v>
      </c>
      <c r="N88" s="176">
        <f t="shared" ca="1" si="25"/>
        <v>319.73999999999995</v>
      </c>
      <c r="O88" s="177">
        <f t="shared" ca="1" si="26"/>
        <v>140.48999999999998</v>
      </c>
      <c r="P88" s="177">
        <f t="shared" ca="1" si="27"/>
        <v>4.9799999999999995</v>
      </c>
      <c r="Q88" s="177">
        <f t="shared" ca="1" si="28"/>
        <v>0</v>
      </c>
      <c r="R88" s="178">
        <f t="shared" ca="1" si="29"/>
        <v>465.20999999999992</v>
      </c>
      <c r="W88" s="47"/>
      <c r="X88" s="47">
        <v>88</v>
      </c>
    </row>
    <row r="89" spans="1:24">
      <c r="A89" s="62" t="s">
        <v>131</v>
      </c>
      <c r="B89" s="171">
        <f t="shared" ca="1" si="18"/>
        <v>658.65</v>
      </c>
      <c r="C89" s="176">
        <f t="shared" ca="1" si="19"/>
        <v>489.25979192988893</v>
      </c>
      <c r="D89" s="177">
        <f t="shared" ca="1" si="19"/>
        <v>157.59936729323368</v>
      </c>
      <c r="E89" s="177">
        <f t="shared" ca="1" si="19"/>
        <v>8.9850658839671311</v>
      </c>
      <c r="F89" s="178">
        <f t="shared" ca="1" si="19"/>
        <v>2.8057748929102302</v>
      </c>
      <c r="G89" s="179">
        <f t="shared" ca="1" si="16"/>
        <v>0</v>
      </c>
      <c r="H89" s="179">
        <f t="shared" ca="1" si="17"/>
        <v>474.9</v>
      </c>
      <c r="I89" s="180">
        <f t="shared" ca="1" si="20"/>
        <v>329.43</v>
      </c>
      <c r="J89" s="177">
        <f t="shared" ca="1" si="21"/>
        <v>140.49</v>
      </c>
      <c r="K89" s="177">
        <f t="shared" ca="1" si="22"/>
        <v>4.9800000000000004</v>
      </c>
      <c r="L89" s="177">
        <f t="shared" ca="1" si="23"/>
        <v>0</v>
      </c>
      <c r="M89" s="178">
        <f t="shared" ca="1" si="24"/>
        <v>474.90000000000003</v>
      </c>
      <c r="N89" s="176">
        <f t="shared" ca="1" si="25"/>
        <v>329.42999999999995</v>
      </c>
      <c r="O89" s="177">
        <f t="shared" ca="1" si="26"/>
        <v>140.48999999999998</v>
      </c>
      <c r="P89" s="177">
        <f t="shared" ca="1" si="27"/>
        <v>4.9799999999999995</v>
      </c>
      <c r="Q89" s="177">
        <f t="shared" ca="1" si="28"/>
        <v>0</v>
      </c>
      <c r="R89" s="178">
        <f t="shared" ca="1" si="29"/>
        <v>474.9</v>
      </c>
      <c r="W89" s="47"/>
      <c r="X89" s="47">
        <v>89</v>
      </c>
    </row>
    <row r="90" spans="1:24">
      <c r="A90" s="62" t="s">
        <v>132</v>
      </c>
      <c r="B90" s="171">
        <f t="shared" ca="1" si="18"/>
        <v>658.65</v>
      </c>
      <c r="C90" s="176">
        <f t="shared" ca="1" si="19"/>
        <v>489.25979192988893</v>
      </c>
      <c r="D90" s="177">
        <f t="shared" ca="1" si="19"/>
        <v>157.59936729323368</v>
      </c>
      <c r="E90" s="177">
        <f t="shared" ca="1" si="19"/>
        <v>8.9850658839671311</v>
      </c>
      <c r="F90" s="178">
        <f t="shared" ca="1" si="19"/>
        <v>2.8057748929102302</v>
      </c>
      <c r="G90" s="179">
        <f t="shared" ca="1" si="16"/>
        <v>0</v>
      </c>
      <c r="H90" s="179">
        <f t="shared" ca="1" si="17"/>
        <v>465.21</v>
      </c>
      <c r="I90" s="180">
        <f t="shared" ca="1" si="20"/>
        <v>319.74</v>
      </c>
      <c r="J90" s="177">
        <f t="shared" ca="1" si="21"/>
        <v>140.49</v>
      </c>
      <c r="K90" s="177">
        <f t="shared" ca="1" si="22"/>
        <v>4.9800000000000004</v>
      </c>
      <c r="L90" s="177">
        <f t="shared" ca="1" si="23"/>
        <v>0</v>
      </c>
      <c r="M90" s="178">
        <f t="shared" ca="1" si="24"/>
        <v>465.21000000000004</v>
      </c>
      <c r="N90" s="176">
        <f t="shared" ca="1" si="25"/>
        <v>319.73999999999995</v>
      </c>
      <c r="O90" s="177">
        <f t="shared" ca="1" si="26"/>
        <v>140.48999999999998</v>
      </c>
      <c r="P90" s="177">
        <f t="shared" ca="1" si="27"/>
        <v>4.9799999999999995</v>
      </c>
      <c r="Q90" s="177">
        <f t="shared" ca="1" si="28"/>
        <v>0</v>
      </c>
      <c r="R90" s="178">
        <f t="shared" ca="1" si="29"/>
        <v>465.20999999999992</v>
      </c>
      <c r="W90" s="47"/>
      <c r="X90" s="47">
        <v>90</v>
      </c>
    </row>
    <row r="91" spans="1:24">
      <c r="A91" s="62" t="s">
        <v>133</v>
      </c>
      <c r="B91" s="171">
        <f t="shared" ca="1" si="18"/>
        <v>668.64</v>
      </c>
      <c r="C91" s="176">
        <f t="shared" ca="1" si="19"/>
        <v>496.68058494800113</v>
      </c>
      <c r="D91" s="177">
        <f t="shared" ca="1" si="19"/>
        <v>159.98973802011352</v>
      </c>
      <c r="E91" s="177">
        <f t="shared" ca="1" si="19"/>
        <v>9.1213458629860824</v>
      </c>
      <c r="F91" s="178">
        <f t="shared" ca="1" si="19"/>
        <v>2.8483311688992581</v>
      </c>
      <c r="G91" s="179">
        <f t="shared" ca="1" si="16"/>
        <v>0</v>
      </c>
      <c r="H91" s="179">
        <f t="shared" ca="1" si="17"/>
        <v>409.98</v>
      </c>
      <c r="I91" s="180">
        <f t="shared" ca="1" si="20"/>
        <v>279.04000000000002</v>
      </c>
      <c r="J91" s="177">
        <f t="shared" ca="1" si="21"/>
        <v>125.96</v>
      </c>
      <c r="K91" s="177">
        <f t="shared" ca="1" si="22"/>
        <v>4.9800000000000004</v>
      </c>
      <c r="L91" s="177">
        <f t="shared" ca="1" si="23"/>
        <v>0</v>
      </c>
      <c r="M91" s="178">
        <f t="shared" ca="1" si="24"/>
        <v>409.98</v>
      </c>
      <c r="N91" s="176">
        <f t="shared" ca="1" si="25"/>
        <v>279.04000000000002</v>
      </c>
      <c r="O91" s="177">
        <f t="shared" ca="1" si="26"/>
        <v>125.96</v>
      </c>
      <c r="P91" s="177">
        <f t="shared" ca="1" si="27"/>
        <v>4.9800000000000004</v>
      </c>
      <c r="Q91" s="177">
        <f t="shared" ca="1" si="28"/>
        <v>0</v>
      </c>
      <c r="R91" s="178">
        <f t="shared" ca="1" si="29"/>
        <v>409.98</v>
      </c>
      <c r="W91" s="47"/>
      <c r="X91" s="47">
        <v>91</v>
      </c>
    </row>
    <row r="92" spans="1:24">
      <c r="A92" s="62" t="s">
        <v>134</v>
      </c>
      <c r="B92" s="171">
        <f t="shared" ca="1" si="18"/>
        <v>668.64</v>
      </c>
      <c r="C92" s="176">
        <f t="shared" ca="1" si="19"/>
        <v>496.68058494800113</v>
      </c>
      <c r="D92" s="177">
        <f t="shared" ca="1" si="19"/>
        <v>159.98973802011352</v>
      </c>
      <c r="E92" s="177">
        <f t="shared" ca="1" si="19"/>
        <v>9.1213458629860824</v>
      </c>
      <c r="F92" s="178">
        <f t="shared" ca="1" si="19"/>
        <v>2.8483311688992581</v>
      </c>
      <c r="G92" s="179">
        <f t="shared" ca="1" si="16"/>
        <v>0</v>
      </c>
      <c r="H92" s="179">
        <f t="shared" ca="1" si="17"/>
        <v>416.76</v>
      </c>
      <c r="I92" s="180">
        <f t="shared" ca="1" si="20"/>
        <v>285.82</v>
      </c>
      <c r="J92" s="177">
        <f t="shared" ca="1" si="21"/>
        <v>125.96</v>
      </c>
      <c r="K92" s="177">
        <f t="shared" ca="1" si="22"/>
        <v>4.9800000000000004</v>
      </c>
      <c r="L92" s="177">
        <f t="shared" ca="1" si="23"/>
        <v>0</v>
      </c>
      <c r="M92" s="178">
        <f t="shared" ca="1" si="24"/>
        <v>416.76</v>
      </c>
      <c r="N92" s="176">
        <f t="shared" ca="1" si="25"/>
        <v>285.82</v>
      </c>
      <c r="O92" s="177">
        <f t="shared" ca="1" si="26"/>
        <v>125.96</v>
      </c>
      <c r="P92" s="177">
        <f t="shared" ca="1" si="27"/>
        <v>4.9800000000000004</v>
      </c>
      <c r="Q92" s="177">
        <f t="shared" ca="1" si="28"/>
        <v>0</v>
      </c>
      <c r="R92" s="178">
        <f t="shared" ca="1" si="29"/>
        <v>416.76</v>
      </c>
      <c r="W92" s="47"/>
      <c r="X92" s="47">
        <v>92</v>
      </c>
    </row>
    <row r="93" spans="1:24">
      <c r="A93" s="62" t="s">
        <v>135</v>
      </c>
      <c r="B93" s="171">
        <f t="shared" ca="1" si="18"/>
        <v>668.64</v>
      </c>
      <c r="C93" s="176">
        <f t="shared" ca="1" si="19"/>
        <v>496.68058494800113</v>
      </c>
      <c r="D93" s="177">
        <f t="shared" ca="1" si="19"/>
        <v>159.98973802011352</v>
      </c>
      <c r="E93" s="177">
        <f t="shared" ca="1" si="19"/>
        <v>9.1213458629860824</v>
      </c>
      <c r="F93" s="178">
        <f t="shared" ca="1" si="19"/>
        <v>2.8483311688992581</v>
      </c>
      <c r="G93" s="179">
        <f t="shared" ca="1" si="16"/>
        <v>0</v>
      </c>
      <c r="H93" s="179">
        <f t="shared" ca="1" si="17"/>
        <v>388.32</v>
      </c>
      <c r="I93" s="180">
        <f t="shared" ca="1" si="20"/>
        <v>288.44</v>
      </c>
      <c r="J93" s="177">
        <f t="shared" ca="1" si="21"/>
        <v>92.93</v>
      </c>
      <c r="K93" s="177">
        <f t="shared" ca="1" si="22"/>
        <v>5.28</v>
      </c>
      <c r="L93" s="177">
        <f t="shared" ca="1" si="23"/>
        <v>1.67</v>
      </c>
      <c r="M93" s="178">
        <f t="shared" ca="1" si="24"/>
        <v>388.32</v>
      </c>
      <c r="N93" s="176">
        <f t="shared" ca="1" si="25"/>
        <v>288.44</v>
      </c>
      <c r="O93" s="177">
        <f t="shared" ca="1" si="26"/>
        <v>92.93</v>
      </c>
      <c r="P93" s="177">
        <f t="shared" ca="1" si="27"/>
        <v>5.28</v>
      </c>
      <c r="Q93" s="177">
        <f t="shared" ca="1" si="28"/>
        <v>1.67</v>
      </c>
      <c r="R93" s="178">
        <f t="shared" ca="1" si="29"/>
        <v>388.32</v>
      </c>
      <c r="W93" s="47"/>
      <c r="X93" s="47">
        <v>93</v>
      </c>
    </row>
    <row r="94" spans="1:24">
      <c r="A94" s="62" t="s">
        <v>136</v>
      </c>
      <c r="B94" s="171">
        <f t="shared" ca="1" si="18"/>
        <v>668.64</v>
      </c>
      <c r="C94" s="176">
        <f t="shared" ca="1" si="19"/>
        <v>496.68058494800113</v>
      </c>
      <c r="D94" s="177">
        <f t="shared" ca="1" si="19"/>
        <v>159.98973802011352</v>
      </c>
      <c r="E94" s="177">
        <f t="shared" ca="1" si="19"/>
        <v>9.1213458629860824</v>
      </c>
      <c r="F94" s="178">
        <f t="shared" ca="1" si="19"/>
        <v>2.8483311688992581</v>
      </c>
      <c r="G94" s="179">
        <f t="shared" ca="1" si="16"/>
        <v>0</v>
      </c>
      <c r="H94" s="179">
        <f t="shared" ca="1" si="17"/>
        <v>365.41</v>
      </c>
      <c r="I94" s="180">
        <f t="shared" ca="1" si="20"/>
        <v>273.23</v>
      </c>
      <c r="J94" s="177">
        <f t="shared" ca="1" si="21"/>
        <v>87.2</v>
      </c>
      <c r="K94" s="177">
        <f t="shared" ca="1" si="22"/>
        <v>4.9800000000000004</v>
      </c>
      <c r="L94" s="177">
        <f t="shared" ca="1" si="23"/>
        <v>0</v>
      </c>
      <c r="M94" s="178">
        <f t="shared" ca="1" si="24"/>
        <v>365.41</v>
      </c>
      <c r="N94" s="176">
        <f t="shared" ca="1" si="25"/>
        <v>273.23</v>
      </c>
      <c r="O94" s="177">
        <f t="shared" ca="1" si="26"/>
        <v>87.2</v>
      </c>
      <c r="P94" s="177">
        <f t="shared" ca="1" si="27"/>
        <v>4.9800000000000004</v>
      </c>
      <c r="Q94" s="177">
        <f t="shared" ca="1" si="28"/>
        <v>0</v>
      </c>
      <c r="R94" s="178">
        <f t="shared" ca="1" si="29"/>
        <v>365.41</v>
      </c>
      <c r="W94" s="47"/>
      <c r="X94" s="47">
        <v>94</v>
      </c>
    </row>
    <row r="95" spans="1:24">
      <c r="A95" s="62" t="s">
        <v>137</v>
      </c>
      <c r="B95" s="171">
        <f t="shared" ca="1" si="18"/>
        <v>668.64</v>
      </c>
      <c r="C95" s="176">
        <f t="shared" ca="1" si="19"/>
        <v>496.68058494800113</v>
      </c>
      <c r="D95" s="177">
        <f t="shared" ca="1" si="19"/>
        <v>159.98973802011352</v>
      </c>
      <c r="E95" s="177">
        <f t="shared" ca="1" si="19"/>
        <v>9.1213458629860824</v>
      </c>
      <c r="F95" s="178">
        <f t="shared" ca="1" si="19"/>
        <v>2.8483311688992581</v>
      </c>
      <c r="G95" s="179">
        <f t="shared" ca="1" si="16"/>
        <v>0</v>
      </c>
      <c r="H95" s="179">
        <f t="shared" ca="1" si="17"/>
        <v>382.85</v>
      </c>
      <c r="I95" s="180">
        <f t="shared" ca="1" si="20"/>
        <v>290.67</v>
      </c>
      <c r="J95" s="177">
        <f t="shared" ca="1" si="21"/>
        <v>87.2</v>
      </c>
      <c r="K95" s="177">
        <f t="shared" ca="1" si="22"/>
        <v>4.9800000000000004</v>
      </c>
      <c r="L95" s="177">
        <f t="shared" ca="1" si="23"/>
        <v>0</v>
      </c>
      <c r="M95" s="178">
        <f t="shared" ca="1" si="24"/>
        <v>382.85</v>
      </c>
      <c r="N95" s="176">
        <f t="shared" ca="1" si="25"/>
        <v>290.67</v>
      </c>
      <c r="O95" s="177">
        <f t="shared" ca="1" si="26"/>
        <v>87.2</v>
      </c>
      <c r="P95" s="177">
        <f t="shared" ca="1" si="27"/>
        <v>4.9800000000000004</v>
      </c>
      <c r="Q95" s="177">
        <f t="shared" ca="1" si="28"/>
        <v>0</v>
      </c>
      <c r="R95" s="178">
        <f t="shared" ca="1" si="29"/>
        <v>382.85</v>
      </c>
      <c r="W95" s="47"/>
      <c r="X95" s="47">
        <v>95</v>
      </c>
    </row>
    <row r="96" spans="1:24">
      <c r="A96" s="62" t="s">
        <v>138</v>
      </c>
      <c r="B96" s="171">
        <f t="shared" ca="1" si="18"/>
        <v>668.64</v>
      </c>
      <c r="C96" s="176">
        <f t="shared" ca="1" si="19"/>
        <v>496.68058494800113</v>
      </c>
      <c r="D96" s="177">
        <f t="shared" ca="1" si="19"/>
        <v>159.98973802011352</v>
      </c>
      <c r="E96" s="177">
        <f t="shared" ca="1" si="19"/>
        <v>9.1213458629860824</v>
      </c>
      <c r="F96" s="178">
        <f t="shared" ca="1" si="19"/>
        <v>2.8483311688992581</v>
      </c>
      <c r="G96" s="179">
        <f t="shared" ca="1" si="16"/>
        <v>0</v>
      </c>
      <c r="H96" s="179">
        <f t="shared" ca="1" si="17"/>
        <v>382.85</v>
      </c>
      <c r="I96" s="180">
        <f t="shared" ca="1" si="20"/>
        <v>290.67</v>
      </c>
      <c r="J96" s="177">
        <f t="shared" ca="1" si="21"/>
        <v>87.2</v>
      </c>
      <c r="K96" s="177">
        <f t="shared" ca="1" si="22"/>
        <v>4.9800000000000004</v>
      </c>
      <c r="L96" s="177">
        <f t="shared" ca="1" si="23"/>
        <v>0</v>
      </c>
      <c r="M96" s="178">
        <f t="shared" ca="1" si="24"/>
        <v>382.85</v>
      </c>
      <c r="N96" s="176">
        <f t="shared" ca="1" si="25"/>
        <v>290.67</v>
      </c>
      <c r="O96" s="177">
        <f t="shared" ca="1" si="26"/>
        <v>87.2</v>
      </c>
      <c r="P96" s="177">
        <f t="shared" ca="1" si="27"/>
        <v>4.9800000000000004</v>
      </c>
      <c r="Q96" s="177">
        <f t="shared" ca="1" si="28"/>
        <v>0</v>
      </c>
      <c r="R96" s="178">
        <f t="shared" ca="1" si="29"/>
        <v>382.85</v>
      </c>
      <c r="W96" s="47"/>
      <c r="X96" s="47">
        <v>96</v>
      </c>
    </row>
    <row r="97" spans="1:24">
      <c r="A97" s="62" t="s">
        <v>139</v>
      </c>
      <c r="B97" s="171">
        <f t="shared" ca="1" si="18"/>
        <v>686.07</v>
      </c>
      <c r="C97" s="176">
        <f t="shared" ca="1" si="19"/>
        <v>509.62797456819089</v>
      </c>
      <c r="D97" s="177">
        <f t="shared" ca="1" si="19"/>
        <v>164.1603247838288</v>
      </c>
      <c r="E97" s="177">
        <f t="shared" ca="1" si="19"/>
        <v>9.3591196401933203</v>
      </c>
      <c r="F97" s="178">
        <f t="shared" ca="1" si="19"/>
        <v>2.9225810077870218</v>
      </c>
      <c r="G97" s="179">
        <f t="shared" ca="1" si="16"/>
        <v>0</v>
      </c>
      <c r="H97" s="179">
        <f t="shared" ca="1" si="17"/>
        <v>431.3</v>
      </c>
      <c r="I97" s="180">
        <f t="shared" ca="1" si="20"/>
        <v>339.12</v>
      </c>
      <c r="J97" s="177">
        <f t="shared" ca="1" si="21"/>
        <v>87.2</v>
      </c>
      <c r="K97" s="177">
        <f t="shared" ca="1" si="22"/>
        <v>4.9800000000000004</v>
      </c>
      <c r="L97" s="177">
        <f t="shared" ca="1" si="23"/>
        <v>0</v>
      </c>
      <c r="M97" s="178">
        <f t="shared" ca="1" si="24"/>
        <v>431.3</v>
      </c>
      <c r="N97" s="176">
        <f t="shared" ca="1" si="25"/>
        <v>339.12</v>
      </c>
      <c r="O97" s="177">
        <f t="shared" ca="1" si="26"/>
        <v>87.2</v>
      </c>
      <c r="P97" s="177">
        <f t="shared" ca="1" si="27"/>
        <v>4.9800000000000004</v>
      </c>
      <c r="Q97" s="177">
        <f t="shared" ca="1" si="28"/>
        <v>0</v>
      </c>
      <c r="R97" s="178">
        <f t="shared" ca="1" si="29"/>
        <v>431.3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686.07</v>
      </c>
      <c r="C98" s="181">
        <f t="shared" ca="1" si="19"/>
        <v>509.62797456819089</v>
      </c>
      <c r="D98" s="182">
        <f t="shared" ca="1" si="19"/>
        <v>164.1603247838288</v>
      </c>
      <c r="E98" s="182">
        <f t="shared" ca="1" si="19"/>
        <v>9.3591196401933203</v>
      </c>
      <c r="F98" s="183">
        <f t="shared" ca="1" si="19"/>
        <v>2.9225810077870218</v>
      </c>
      <c r="G98" s="184">
        <f t="shared" ca="1" si="16"/>
        <v>0</v>
      </c>
      <c r="H98" s="184">
        <f t="shared" ca="1" si="17"/>
        <v>499.12</v>
      </c>
      <c r="I98" s="185">
        <f t="shared" ca="1" si="20"/>
        <v>406.94</v>
      </c>
      <c r="J98" s="182">
        <f t="shared" ca="1" si="21"/>
        <v>87.2</v>
      </c>
      <c r="K98" s="182">
        <f t="shared" ca="1" si="22"/>
        <v>4.9800000000000004</v>
      </c>
      <c r="L98" s="182">
        <f t="shared" ca="1" si="23"/>
        <v>0</v>
      </c>
      <c r="M98" s="183">
        <f t="shared" ca="1" si="24"/>
        <v>499.12</v>
      </c>
      <c r="N98" s="181">
        <f t="shared" ca="1" si="25"/>
        <v>406.94</v>
      </c>
      <c r="O98" s="182">
        <f t="shared" ca="1" si="26"/>
        <v>87.2</v>
      </c>
      <c r="P98" s="182">
        <f t="shared" ca="1" si="27"/>
        <v>4.9800000000000004</v>
      </c>
      <c r="Q98" s="182">
        <f t="shared" ca="1" si="28"/>
        <v>0</v>
      </c>
      <c r="R98" s="183">
        <f t="shared" ca="1" si="29"/>
        <v>499.12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16.334129999999998</v>
      </c>
      <c r="C99" s="57">
        <f t="shared" ref="C99:R99" ca="1" si="30">SUM(C3:C98)/4000</f>
        <v>12.13335313923289</v>
      </c>
      <c r="D99" s="55">
        <f t="shared" ca="1" si="30"/>
        <v>3.9083709910960671</v>
      </c>
      <c r="E99" s="55">
        <f t="shared" ca="1" si="30"/>
        <v>0.22282431368296354</v>
      </c>
      <c r="F99" s="56">
        <f t="shared" ca="1" si="30"/>
        <v>6.9581555988053975E-2</v>
      </c>
      <c r="G99" s="60">
        <f t="shared" ca="1" si="30"/>
        <v>0</v>
      </c>
      <c r="H99" s="60">
        <f t="shared" ca="1" si="30"/>
        <v>10.476092499999998</v>
      </c>
      <c r="I99" s="168">
        <f t="shared" ca="1" si="30"/>
        <v>8.0579250000000027</v>
      </c>
      <c r="J99" s="55">
        <f t="shared" ca="1" si="30"/>
        <v>2.2979149999999997</v>
      </c>
      <c r="K99" s="55">
        <f t="shared" ca="1" si="30"/>
        <v>0.11994500000000012</v>
      </c>
      <c r="L99" s="55">
        <f t="shared" ca="1" si="30"/>
        <v>4.1749999999999996E-4</v>
      </c>
      <c r="M99" s="56">
        <f t="shared" ca="1" si="30"/>
        <v>10.476202500000007</v>
      </c>
      <c r="N99" s="57">
        <f t="shared" ca="1" si="30"/>
        <v>8.0578428783403009</v>
      </c>
      <c r="O99" s="55">
        <f t="shared" ca="1" si="30"/>
        <v>2.2978886290035825</v>
      </c>
      <c r="P99" s="55">
        <f t="shared" ca="1" si="30"/>
        <v>0.11994349265610908</v>
      </c>
      <c r="Q99" s="55">
        <f t="shared" ca="1" si="30"/>
        <v>4.1749999999999996E-4</v>
      </c>
      <c r="R99" s="56">
        <f t="shared" ca="1" si="30"/>
        <v>10.476092499999998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0</v>
      </c>
      <c r="M3" s="25">
        <f>BRPL_EOD!M3-BRPL_ISGS_exbus!M3</f>
        <v>6.7377179983978408E-3</v>
      </c>
      <c r="N3" s="25">
        <f>BRPL_EOD!N3-BRPL_ISGS_exbus!N3</f>
        <v>4.2855931484737653E-3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0</v>
      </c>
      <c r="R3" s="25">
        <f>BRPL_EOD!R3-BRPL_ISGS_exbus!R3</f>
        <v>0</v>
      </c>
      <c r="S3" s="25">
        <f>BRPL_EOD!S3-BRPL_ISGS_exbus!S3</f>
        <v>4.8911149825787703E-3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0</v>
      </c>
      <c r="W3" s="25">
        <f>BRPL_EOD!W3-BRPL_ISGS_exbus!W3</f>
        <v>-4.3918918918919303E-3</v>
      </c>
      <c r="X3" s="25">
        <f>BRPL_EOD!X3-BRPL_ISGS_exbus!X3</f>
        <v>-4.3918989456059876E-3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0</v>
      </c>
      <c r="M4" s="25">
        <f>BRPL_EOD!M4-BRPL_ISGS_exbus!M4</f>
        <v>6.7377179983978408E-3</v>
      </c>
      <c r="N4" s="25">
        <f>BRPL_EOD!N4-BRPL_ISGS_exbus!N4</f>
        <v>4.2855931484737653E-3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0</v>
      </c>
      <c r="R4" s="25">
        <f>BRPL_EOD!R4-BRPL_ISGS_exbus!R4</f>
        <v>0</v>
      </c>
      <c r="S4" s="25">
        <f>BRPL_EOD!S4-BRPL_ISGS_exbus!S4</f>
        <v>4.8911149825787703E-3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0</v>
      </c>
      <c r="W4" s="25">
        <f>BRPL_EOD!W4-BRPL_ISGS_exbus!W4</f>
        <v>-4.3918918918919303E-3</v>
      </c>
      <c r="X4" s="25">
        <f>BRPL_EOD!X4-BRPL_ISGS_exbus!X4</f>
        <v>-4.3918989456059876E-3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0</v>
      </c>
      <c r="M5" s="25">
        <f>BRPL_EOD!M5-BRPL_ISGS_exbus!M5</f>
        <v>6.7377179983978408E-3</v>
      </c>
      <c r="N5" s="25">
        <f>BRPL_EOD!N5-BRPL_ISGS_exbus!N5</f>
        <v>4.2855931484737653E-3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0</v>
      </c>
      <c r="R5" s="25">
        <f>BRPL_EOD!R5-BRPL_ISGS_exbus!R5</f>
        <v>-5.8603011855176135E-3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0</v>
      </c>
      <c r="W5" s="25">
        <f>BRPL_EOD!W5-BRPL_ISGS_exbus!W5</f>
        <v>-4.3918918918919303E-3</v>
      </c>
      <c r="X5" s="25">
        <f>BRPL_EOD!X5-BRPL_ISGS_exbus!X5</f>
        <v>-4.3918989456059876E-3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0</v>
      </c>
      <c r="M6" s="25">
        <f>BRPL_EOD!M6-BRPL_ISGS_exbus!M6</f>
        <v>6.7377179983978408E-3</v>
      </c>
      <c r="N6" s="25">
        <f>BRPL_EOD!N6-BRPL_ISGS_exbus!N6</f>
        <v>4.2855931484737653E-3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0</v>
      </c>
      <c r="R6" s="25">
        <f>BRPL_EOD!R6-BRPL_ISGS_exbus!R6</f>
        <v>0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0</v>
      </c>
      <c r="W6" s="25">
        <f>BRPL_EOD!W6-BRPL_ISGS_exbus!W6</f>
        <v>-4.3918918918919303E-3</v>
      </c>
      <c r="X6" s="25">
        <f>BRPL_EOD!X6-BRPL_ISGS_exbus!X6</f>
        <v>-4.3918989456059876E-3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0</v>
      </c>
      <c r="M7" s="25">
        <f>BRPL_EOD!M7-BRPL_ISGS_exbus!M7</f>
        <v>6.7377179983978408E-3</v>
      </c>
      <c r="N7" s="25">
        <f>BRPL_EOD!N7-BRPL_ISGS_exbus!N7</f>
        <v>4.2855931484737653E-3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0</v>
      </c>
      <c r="R7" s="25">
        <f>BRPL_EOD!R7-BRPL_ISGS_exbus!R7</f>
        <v>0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0</v>
      </c>
      <c r="W7" s="25">
        <f>BRPL_EOD!W7-BRPL_ISGS_exbus!W7</f>
        <v>-4.3918918918919303E-3</v>
      </c>
      <c r="X7" s="25">
        <f>BRPL_EOD!X7-BRPL_ISGS_exbus!X7</f>
        <v>-4.3918989456059876E-3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0</v>
      </c>
      <c r="M8" s="25">
        <f>BRPL_EOD!M8-BRPL_ISGS_exbus!M8</f>
        <v>6.7377179983978408E-3</v>
      </c>
      <c r="N8" s="25">
        <f>BRPL_EOD!N8-BRPL_ISGS_exbus!N8</f>
        <v>4.2855931484737653E-3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0</v>
      </c>
      <c r="R8" s="25">
        <f>BRPL_EOD!R8-BRPL_ISGS_exbus!R8</f>
        <v>0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0</v>
      </c>
      <c r="W8" s="25">
        <f>BRPL_EOD!W8-BRPL_ISGS_exbus!W8</f>
        <v>-4.3918918918919303E-3</v>
      </c>
      <c r="X8" s="25">
        <f>BRPL_EOD!X8-BRPL_ISGS_exbus!X8</f>
        <v>-4.3918989456059876E-3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0</v>
      </c>
      <c r="M9" s="25">
        <f>BRPL_EOD!M9-BRPL_ISGS_exbus!M9</f>
        <v>6.7377179983978408E-3</v>
      </c>
      <c r="N9" s="25">
        <f>BRPL_EOD!N9-BRPL_ISGS_exbus!N9</f>
        <v>4.2855931484737653E-3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0</v>
      </c>
      <c r="R9" s="25">
        <f>BRPL_EOD!R9-BRPL_ISGS_exbus!R9</f>
        <v>0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0</v>
      </c>
      <c r="W9" s="25">
        <f>BRPL_EOD!W9-BRPL_ISGS_exbus!W9</f>
        <v>-4.3918918918919303E-3</v>
      </c>
      <c r="X9" s="25">
        <f>BRPL_EOD!X9-BRPL_ISGS_exbus!X9</f>
        <v>-4.3918989456059876E-3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0</v>
      </c>
      <c r="M10" s="25">
        <f>BRPL_EOD!M10-BRPL_ISGS_exbus!M10</f>
        <v>6.7377179983978408E-3</v>
      </c>
      <c r="N10" s="25">
        <f>BRPL_EOD!N10-BRPL_ISGS_exbus!N10</f>
        <v>4.2855931484737653E-3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0</v>
      </c>
      <c r="R10" s="25">
        <f>BRPL_EOD!R10-BRPL_ISGS_exbus!R10</f>
        <v>0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0</v>
      </c>
      <c r="W10" s="25">
        <f>BRPL_EOD!W10-BRPL_ISGS_exbus!W10</f>
        <v>-4.3918918918919303E-3</v>
      </c>
      <c r="X10" s="25">
        <f>BRPL_EOD!X10-BRPL_ISGS_exbus!X10</f>
        <v>-4.3918989456059876E-3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6.7377179983978408E-3</v>
      </c>
      <c r="N11" s="25">
        <f>BRPL_EOD!N11-BRPL_ISGS_exbus!N11</f>
        <v>4.2855931484737653E-3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0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0</v>
      </c>
      <c r="W11" s="25">
        <f>BRPL_EOD!W11-BRPL_ISGS_exbus!W11</f>
        <v>-4.3918918918919303E-3</v>
      </c>
      <c r="X11" s="25">
        <f>BRPL_EOD!X11-BRPL_ISGS_exbus!X11</f>
        <v>-4.3918989456059876E-3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6.7377179983978408E-3</v>
      </c>
      <c r="N12" s="25">
        <f>BRPL_EOD!N12-BRPL_ISGS_exbus!N12</f>
        <v>4.2855931484737653E-3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0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0</v>
      </c>
      <c r="W12" s="25">
        <f>BRPL_EOD!W12-BRPL_ISGS_exbus!W12</f>
        <v>-4.3918918918919303E-3</v>
      </c>
      <c r="X12" s="25">
        <f>BRPL_EOD!X12-BRPL_ISGS_exbus!X12</f>
        <v>-4.3918989456059876E-3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6.7377179983978408E-3</v>
      </c>
      <c r="N13" s="25">
        <f>BRPL_EOD!N13-BRPL_ISGS_exbus!N13</f>
        <v>4.2855931484737653E-3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0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0</v>
      </c>
      <c r="W13" s="25">
        <f>BRPL_EOD!W13-BRPL_ISGS_exbus!W13</f>
        <v>-4.3918918918919303E-3</v>
      </c>
      <c r="X13" s="25">
        <f>BRPL_EOD!X13-BRPL_ISGS_exbus!X13</f>
        <v>-4.3918989456059876E-3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6.7377179983978408E-3</v>
      </c>
      <c r="N14" s="25">
        <f>BRPL_EOD!N14-BRPL_ISGS_exbus!N14</f>
        <v>4.2855931484737653E-3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0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0</v>
      </c>
      <c r="W14" s="25">
        <f>BRPL_EOD!W14-BRPL_ISGS_exbus!W14</f>
        <v>-4.3918918918919303E-3</v>
      </c>
      <c r="X14" s="25">
        <f>BRPL_EOD!X14-BRPL_ISGS_exbus!X14</f>
        <v>-4.3918989456059876E-3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7.4656054265460625E-3</v>
      </c>
      <c r="L15" s="25">
        <f>BRPL_EOD!L15-BRPL_ISGS_exbus!L15</f>
        <v>0</v>
      </c>
      <c r="M15" s="25">
        <f>BRPL_EOD!M15-BRPL_ISGS_exbus!M15</f>
        <v>6.7377179983978408E-3</v>
      </c>
      <c r="N15" s="25">
        <f>BRPL_EOD!N15-BRPL_ISGS_exbus!N15</f>
        <v>4.2855931484737653E-3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-4.2869198312232015E-3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0</v>
      </c>
      <c r="W15" s="25">
        <f>BRPL_EOD!W15-BRPL_ISGS_exbus!W15</f>
        <v>0</v>
      </c>
      <c r="X15" s="25">
        <f>BRPL_EOD!X15-BRPL_ISGS_exbus!X15</f>
        <v>-4.3918989456059876E-3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7.4656054265460625E-3</v>
      </c>
      <c r="L16" s="25">
        <f>BRPL_EOD!L16-BRPL_ISGS_exbus!L16</f>
        <v>0</v>
      </c>
      <c r="M16" s="25">
        <f>BRPL_EOD!M16-BRPL_ISGS_exbus!M16</f>
        <v>6.7377179983978408E-3</v>
      </c>
      <c r="N16" s="25">
        <f>BRPL_EOD!N16-BRPL_ISGS_exbus!N16</f>
        <v>4.2855931484737653E-3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-4.2869198312232015E-3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0</v>
      </c>
      <c r="W16" s="25">
        <f>BRPL_EOD!W16-BRPL_ISGS_exbus!W16</f>
        <v>-4.3934240362801802E-3</v>
      </c>
      <c r="X16" s="25">
        <f>BRPL_EOD!X16-BRPL_ISGS_exbus!X16</f>
        <v>-4.3918989456059876E-3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7.4656054265460625E-3</v>
      </c>
      <c r="L17" s="25">
        <f>BRPL_EOD!L17-BRPL_ISGS_exbus!L17</f>
        <v>0</v>
      </c>
      <c r="M17" s="25">
        <f>BRPL_EOD!M17-BRPL_ISGS_exbus!M17</f>
        <v>6.7377179983978408E-3</v>
      </c>
      <c r="N17" s="25">
        <f>BRPL_EOD!N17-BRPL_ISGS_exbus!N17</f>
        <v>4.2855931484737653E-3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-4.2869198312232015E-3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0</v>
      </c>
      <c r="W17" s="25">
        <f>BRPL_EOD!W17-BRPL_ISGS_exbus!W17</f>
        <v>0</v>
      </c>
      <c r="X17" s="25">
        <f>BRPL_EOD!X17-BRPL_ISGS_exbus!X17</f>
        <v>-4.3918989456059876E-3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7.4656054265460625E-3</v>
      </c>
      <c r="L18" s="25">
        <f>BRPL_EOD!L18-BRPL_ISGS_exbus!L18</f>
        <v>0</v>
      </c>
      <c r="M18" s="25">
        <f>BRPL_EOD!M18-BRPL_ISGS_exbus!M18</f>
        <v>6.7377179983978408E-3</v>
      </c>
      <c r="N18" s="25">
        <f>BRPL_EOD!N18-BRPL_ISGS_exbus!N18</f>
        <v>4.2855931484737653E-3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-4.2869198312232015E-3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0</v>
      </c>
      <c r="W18" s="25">
        <f>BRPL_EOD!W18-BRPL_ISGS_exbus!W18</f>
        <v>0</v>
      </c>
      <c r="X18" s="25">
        <f>BRPL_EOD!X18-BRPL_ISGS_exbus!X18</f>
        <v>-4.3918989456059876E-3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7.4656054265460625E-3</v>
      </c>
      <c r="L19" s="25">
        <f>BRPL_EOD!L19-BRPL_ISGS_exbus!L19</f>
        <v>0</v>
      </c>
      <c r="M19" s="25">
        <f>BRPL_EOD!M19-BRPL_ISGS_exbus!M19</f>
        <v>6.7377179983978408E-3</v>
      </c>
      <c r="N19" s="25">
        <f>BRPL_EOD!N19-BRPL_ISGS_exbus!N19</f>
        <v>4.2855931484737653E-3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-4.2869198312232015E-3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0</v>
      </c>
      <c r="W19" s="25">
        <f>BRPL_EOD!W19-BRPL_ISGS_exbus!W19</f>
        <v>0</v>
      </c>
      <c r="X19" s="25">
        <f>BRPL_EOD!X19-BRPL_ISGS_exbus!X19</f>
        <v>-5.0950708489736485E-3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7.4656054265460625E-3</v>
      </c>
      <c r="L20" s="25">
        <f>BRPL_EOD!L20-BRPL_ISGS_exbus!L20</f>
        <v>0</v>
      </c>
      <c r="M20" s="25">
        <f>BRPL_EOD!M20-BRPL_ISGS_exbus!M20</f>
        <v>6.7377179983978408E-3</v>
      </c>
      <c r="N20" s="25">
        <f>BRPL_EOD!N20-BRPL_ISGS_exbus!N20</f>
        <v>4.2855931484737653E-3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-4.2869198312232015E-3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0</v>
      </c>
      <c r="W20" s="25">
        <f>BRPL_EOD!W20-BRPL_ISGS_exbus!W20</f>
        <v>0</v>
      </c>
      <c r="X20" s="25">
        <f>BRPL_EOD!X20-BRPL_ISGS_exbus!X20</f>
        <v>-4.3918989456059876E-3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7.4656054265460625E-3</v>
      </c>
      <c r="L21" s="25">
        <f>BRPL_EOD!L21-BRPL_ISGS_exbus!L21</f>
        <v>0</v>
      </c>
      <c r="M21" s="25">
        <f>BRPL_EOD!M21-BRPL_ISGS_exbus!M21</f>
        <v>6.7377179983978408E-3</v>
      </c>
      <c r="N21" s="25">
        <f>BRPL_EOD!N21-BRPL_ISGS_exbus!N21</f>
        <v>4.2855931484737653E-3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-4.2869198312232015E-3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0</v>
      </c>
      <c r="W21" s="25">
        <f>BRPL_EOD!W21-BRPL_ISGS_exbus!W21</f>
        <v>0</v>
      </c>
      <c r="X21" s="25">
        <f>BRPL_EOD!X21-BRPL_ISGS_exbus!X21</f>
        <v>-5.0950708489736485E-3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7.4656054265460625E-3</v>
      </c>
      <c r="L22" s="25">
        <f>BRPL_EOD!L22-BRPL_ISGS_exbus!L22</f>
        <v>0</v>
      </c>
      <c r="M22" s="25">
        <f>BRPL_EOD!M22-BRPL_ISGS_exbus!M22</f>
        <v>6.7377179983978408E-3</v>
      </c>
      <c r="N22" s="25">
        <f>BRPL_EOD!N22-BRPL_ISGS_exbus!N22</f>
        <v>4.2855931484737653E-3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-4.2869198312232015E-3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0</v>
      </c>
      <c r="W22" s="25">
        <f>BRPL_EOD!W22-BRPL_ISGS_exbus!W22</f>
        <v>0</v>
      </c>
      <c r="X22" s="25">
        <f>BRPL_EOD!X22-BRPL_ISGS_exbus!X22</f>
        <v>-4.3923173803577242E-3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7.4656054265460625E-3</v>
      </c>
      <c r="L23" s="25">
        <f>BRPL_EOD!L23-BRPL_ISGS_exbus!L23</f>
        <v>0</v>
      </c>
      <c r="M23" s="25">
        <f>BRPL_EOD!M23-BRPL_ISGS_exbus!M23</f>
        <v>6.7377179983978408E-3</v>
      </c>
      <c r="N23" s="25">
        <f>BRPL_EOD!N23-BRPL_ISGS_exbus!N23</f>
        <v>4.2855931484737653E-3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-4.2869198312232015E-3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0</v>
      </c>
      <c r="W23" s="25">
        <f>BRPL_EOD!W23-BRPL_ISGS_exbus!W23</f>
        <v>0</v>
      </c>
      <c r="X23" s="25">
        <f>BRPL_EOD!X23-BRPL_ISGS_exbus!X23</f>
        <v>-5.0950708489736485E-3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7.4656054265460625E-3</v>
      </c>
      <c r="L24" s="25">
        <f>BRPL_EOD!L24-BRPL_ISGS_exbus!L24</f>
        <v>0</v>
      </c>
      <c r="M24" s="25">
        <f>BRPL_EOD!M24-BRPL_ISGS_exbus!M24</f>
        <v>6.7377179983978408E-3</v>
      </c>
      <c r="N24" s="25">
        <f>BRPL_EOD!N24-BRPL_ISGS_exbus!N24</f>
        <v>4.2855931484737653E-3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-4.2869198312232015E-3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0</v>
      </c>
      <c r="W24" s="25">
        <f>BRPL_EOD!W24-BRPL_ISGS_exbus!W24</f>
        <v>0</v>
      </c>
      <c r="X24" s="25">
        <f>BRPL_EOD!X24-BRPL_ISGS_exbus!X24</f>
        <v>-5.0950708489736485E-3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7.4656054265460625E-3</v>
      </c>
      <c r="L25" s="25">
        <f>BRPL_EOD!L25-BRPL_ISGS_exbus!L25</f>
        <v>0</v>
      </c>
      <c r="M25" s="25">
        <f>BRPL_EOD!M25-BRPL_ISGS_exbus!M25</f>
        <v>6.7377179983978408E-3</v>
      </c>
      <c r="N25" s="25">
        <f>BRPL_EOD!N25-BRPL_ISGS_exbus!N25</f>
        <v>4.2855931484737653E-3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-4.2869198312232015E-3</v>
      </c>
      <c r="R25" s="25">
        <f>BRPL_EOD!R25-BRPL_ISGS_exbus!R25</f>
        <v>0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0</v>
      </c>
      <c r="W25" s="25">
        <f>BRPL_EOD!W25-BRPL_ISGS_exbus!W25</f>
        <v>0</v>
      </c>
      <c r="X25" s="25">
        <f>BRPL_EOD!X25-BRPL_ISGS_exbus!X25</f>
        <v>-5.0950708489736485E-3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7.4656054265460625E-3</v>
      </c>
      <c r="L26" s="25">
        <f>BRPL_EOD!L26-BRPL_ISGS_exbus!L26</f>
        <v>0</v>
      </c>
      <c r="M26" s="25">
        <f>BRPL_EOD!M26-BRPL_ISGS_exbus!M26</f>
        <v>6.7377179983978408E-3</v>
      </c>
      <c r="N26" s="25">
        <f>BRPL_EOD!N26-BRPL_ISGS_exbus!N26</f>
        <v>4.2855931484737653E-3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-4.2869198312232015E-3</v>
      </c>
      <c r="R26" s="25">
        <f>BRPL_EOD!R26-BRPL_ISGS_exbus!R26</f>
        <v>0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0</v>
      </c>
      <c r="W26" s="25">
        <f>BRPL_EOD!W26-BRPL_ISGS_exbus!W26</f>
        <v>0</v>
      </c>
      <c r="X26" s="25">
        <f>BRPL_EOD!X26-BRPL_ISGS_exbus!X26</f>
        <v>-5.0950708489736485E-3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7.4656054265460625E-3</v>
      </c>
      <c r="L27" s="25">
        <f>BRPL_EOD!L27-BRPL_ISGS_exbus!L27</f>
        <v>0</v>
      </c>
      <c r="M27" s="25">
        <f>BRPL_EOD!M27-BRPL_ISGS_exbus!M27</f>
        <v>6.7377179983978408E-3</v>
      </c>
      <c r="N27" s="25">
        <f>BRPL_EOD!N27-BRPL_ISGS_exbus!N27</f>
        <v>4.2855931484737653E-3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-4.2869198312232015E-3</v>
      </c>
      <c r="R27" s="25">
        <f>BRPL_EOD!R27-BRPL_ISGS_exbus!R27</f>
        <v>0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0</v>
      </c>
      <c r="W27" s="25">
        <f>BRPL_EOD!W27-BRPL_ISGS_exbus!W27</f>
        <v>0</v>
      </c>
      <c r="X27" s="25">
        <f>BRPL_EOD!X27-BRPL_ISGS_exbus!X27</f>
        <v>-4.3917834599369598E-3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7.4656054265460625E-3</v>
      </c>
      <c r="L28" s="25">
        <f>BRPL_EOD!L28-BRPL_ISGS_exbus!L28</f>
        <v>0</v>
      </c>
      <c r="M28" s="25">
        <f>BRPL_EOD!M28-BRPL_ISGS_exbus!M28</f>
        <v>6.7377179983978408E-3</v>
      </c>
      <c r="N28" s="25">
        <f>BRPL_EOD!N28-BRPL_ISGS_exbus!N28</f>
        <v>4.2855931484737653E-3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-4.2869198312232015E-3</v>
      </c>
      <c r="R28" s="25">
        <f>BRPL_EOD!R28-BRPL_ISGS_exbus!R28</f>
        <v>0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0</v>
      </c>
      <c r="W28" s="25">
        <f>BRPL_EOD!W28-BRPL_ISGS_exbus!W28</f>
        <v>0</v>
      </c>
      <c r="X28" s="25">
        <f>BRPL_EOD!X28-BRPL_ISGS_exbus!X28</f>
        <v>-4.3918989456059876E-3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7.4656054265460625E-3</v>
      </c>
      <c r="L29" s="25">
        <f>BRPL_EOD!L29-BRPL_ISGS_exbus!L29</f>
        <v>0</v>
      </c>
      <c r="M29" s="25">
        <f>BRPL_EOD!M29-BRPL_ISGS_exbus!M29</f>
        <v>6.7377179983978408E-3</v>
      </c>
      <c r="N29" s="25">
        <f>BRPL_EOD!N29-BRPL_ISGS_exbus!N29</f>
        <v>4.2855931484737653E-3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-4.2869198312232015E-3</v>
      </c>
      <c r="R29" s="25">
        <f>BRPL_EOD!R29-BRPL_ISGS_exbus!R29</f>
        <v>0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0</v>
      </c>
      <c r="W29" s="25">
        <f>BRPL_EOD!W29-BRPL_ISGS_exbus!W29</f>
        <v>0</v>
      </c>
      <c r="X29" s="25">
        <f>BRPL_EOD!X29-BRPL_ISGS_exbus!X29</f>
        <v>-4.3918989456059876E-3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7.4656054265460625E-3</v>
      </c>
      <c r="L30" s="25">
        <f>BRPL_EOD!L30-BRPL_ISGS_exbus!L30</f>
        <v>0</v>
      </c>
      <c r="M30" s="25">
        <f>BRPL_EOD!M30-BRPL_ISGS_exbus!M30</f>
        <v>6.7377179983978408E-3</v>
      </c>
      <c r="N30" s="25">
        <f>BRPL_EOD!N30-BRPL_ISGS_exbus!N30</f>
        <v>4.2855931484737653E-3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-4.2869198312232015E-3</v>
      </c>
      <c r="R30" s="25">
        <f>BRPL_EOD!R30-BRPL_ISGS_exbus!R30</f>
        <v>0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0</v>
      </c>
      <c r="W30" s="25">
        <f>BRPL_EOD!W30-BRPL_ISGS_exbus!W30</f>
        <v>0</v>
      </c>
      <c r="X30" s="25">
        <f>BRPL_EOD!X30-BRPL_ISGS_exbus!X30</f>
        <v>-4.3918989456059876E-3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7.4656054265460625E-3</v>
      </c>
      <c r="L31" s="25">
        <f>BRPL_EOD!L31-BRPL_ISGS_exbus!L31</f>
        <v>0</v>
      </c>
      <c r="M31" s="25">
        <f>BRPL_EOD!M31-BRPL_ISGS_exbus!M31</f>
        <v>6.7377179983978408E-3</v>
      </c>
      <c r="N31" s="25">
        <f>BRPL_EOD!N31-BRPL_ISGS_exbus!N31</f>
        <v>4.2855931484737653E-3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-4.2869198312232015E-3</v>
      </c>
      <c r="R31" s="25">
        <f>BRPL_EOD!R31-BRPL_ISGS_exbus!R31</f>
        <v>0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-1.4829256021613446E-3</v>
      </c>
      <c r="V31" s="25">
        <f>BRPL_EOD!V31-BRPL_ISGS_exbus!V31</f>
        <v>0</v>
      </c>
      <c r="W31" s="25">
        <f>BRPL_EOD!W31-BRPL_ISGS_exbus!W31</f>
        <v>0</v>
      </c>
      <c r="X31" s="25">
        <f>BRPL_EOD!X31-BRPL_ISGS_exbus!X31</f>
        <v>-4.3918989456059876E-3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7.4656054265460625E-3</v>
      </c>
      <c r="L32" s="25">
        <f>BRPL_EOD!L32-BRPL_ISGS_exbus!L32</f>
        <v>0</v>
      </c>
      <c r="M32" s="25">
        <f>BRPL_EOD!M32-BRPL_ISGS_exbus!M32</f>
        <v>6.7377179983978408E-3</v>
      </c>
      <c r="N32" s="25">
        <f>BRPL_EOD!N32-BRPL_ISGS_exbus!N32</f>
        <v>4.2855931484737653E-3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-4.2869198312232015E-3</v>
      </c>
      <c r="R32" s="25">
        <f>BRPL_EOD!R32-BRPL_ISGS_exbus!R32</f>
        <v>0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0</v>
      </c>
      <c r="W32" s="25">
        <f>BRPL_EOD!W32-BRPL_ISGS_exbus!W32</f>
        <v>0</v>
      </c>
      <c r="X32" s="25">
        <f>BRPL_EOD!X32-BRPL_ISGS_exbus!X32</f>
        <v>-4.3918989456059876E-3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7.4656054265460625E-3</v>
      </c>
      <c r="L33" s="25">
        <f>BRPL_EOD!L33-BRPL_ISGS_exbus!L33</f>
        <v>0</v>
      </c>
      <c r="M33" s="25">
        <f>BRPL_EOD!M33-BRPL_ISGS_exbus!M33</f>
        <v>6.7377179983978408E-3</v>
      </c>
      <c r="N33" s="25">
        <f>BRPL_EOD!N33-BRPL_ISGS_exbus!N33</f>
        <v>4.2855931484737653E-3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-4.2869198312232015E-3</v>
      </c>
      <c r="R33" s="25">
        <f>BRPL_EOD!R33-BRPL_ISGS_exbus!R33</f>
        <v>0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0</v>
      </c>
      <c r="W33" s="25">
        <f>BRPL_EOD!W33-BRPL_ISGS_exbus!W33</f>
        <v>0</v>
      </c>
      <c r="X33" s="25">
        <f>BRPL_EOD!X33-BRPL_ISGS_exbus!X33</f>
        <v>-1.7435653002806362E-3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7.4656054265460625E-3</v>
      </c>
      <c r="L34" s="25">
        <f>BRPL_EOD!L34-BRPL_ISGS_exbus!L34</f>
        <v>0</v>
      </c>
      <c r="M34" s="25">
        <f>BRPL_EOD!M34-BRPL_ISGS_exbus!M34</f>
        <v>6.7377179983978408E-3</v>
      </c>
      <c r="N34" s="25">
        <f>BRPL_EOD!N34-BRPL_ISGS_exbus!N34</f>
        <v>4.2855931484737653E-3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-4.2869198312232015E-3</v>
      </c>
      <c r="R34" s="25">
        <f>BRPL_EOD!R34-BRPL_ISGS_exbus!R34</f>
        <v>0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0</v>
      </c>
      <c r="W34" s="25">
        <f>BRPL_EOD!W34-BRPL_ISGS_exbus!W34</f>
        <v>0</v>
      </c>
      <c r="X34" s="25">
        <f>BRPL_EOD!X34-BRPL_ISGS_exbus!X34</f>
        <v>-1.7435653002806362E-3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7.4656054265460625E-3</v>
      </c>
      <c r="L35" s="25">
        <f>BRPL_EOD!L35-BRPL_ISGS_exbus!L35</f>
        <v>0</v>
      </c>
      <c r="M35" s="25">
        <f>BRPL_EOD!M35-BRPL_ISGS_exbus!M35</f>
        <v>6.7377179983978408E-3</v>
      </c>
      <c r="N35" s="25">
        <f>BRPL_EOD!N35-BRPL_ISGS_exbus!N35</f>
        <v>4.2855931484737653E-3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-4.2869198312232015E-3</v>
      </c>
      <c r="R35" s="25">
        <f>BRPL_EOD!R35-BRPL_ISGS_exbus!R35</f>
        <v>0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0</v>
      </c>
      <c r="W35" s="25">
        <f>BRPL_EOD!W35-BRPL_ISGS_exbus!W35</f>
        <v>0</v>
      </c>
      <c r="X35" s="25">
        <f>BRPL_EOD!X35-BRPL_ISGS_exbus!X35</f>
        <v>0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7.4656054265460625E-3</v>
      </c>
      <c r="L36" s="25">
        <f>BRPL_EOD!L36-BRPL_ISGS_exbus!L36</f>
        <v>0</v>
      </c>
      <c r="M36" s="25">
        <f>BRPL_EOD!M36-BRPL_ISGS_exbus!M36</f>
        <v>6.7377179983978408E-3</v>
      </c>
      <c r="N36" s="25">
        <f>BRPL_EOD!N36-BRPL_ISGS_exbus!N36</f>
        <v>4.2855931484737653E-3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-4.2869198312232015E-3</v>
      </c>
      <c r="R36" s="25">
        <f>BRPL_EOD!R36-BRPL_ISGS_exbus!R36</f>
        <v>0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0</v>
      </c>
      <c r="W36" s="25">
        <f>BRPL_EOD!W36-BRPL_ISGS_exbus!W36</f>
        <v>0</v>
      </c>
      <c r="X36" s="25">
        <f>BRPL_EOD!X36-BRPL_ISGS_exbus!X36</f>
        <v>0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7.4656054265460625E-3</v>
      </c>
      <c r="L37" s="25">
        <f>BRPL_EOD!L37-BRPL_ISGS_exbus!L37</f>
        <v>0</v>
      </c>
      <c r="M37" s="25">
        <f>BRPL_EOD!M37-BRPL_ISGS_exbus!M37</f>
        <v>6.7377179983978408E-3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-4.2869198312232015E-3</v>
      </c>
      <c r="R37" s="25">
        <f>BRPL_EOD!R37-BRPL_ISGS_exbus!R37</f>
        <v>0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0</v>
      </c>
      <c r="W37" s="25">
        <f>BRPL_EOD!W37-BRPL_ISGS_exbus!W37</f>
        <v>0</v>
      </c>
      <c r="X37" s="25">
        <f>BRPL_EOD!X37-BRPL_ISGS_exbus!X37</f>
        <v>0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7.4656054265460625E-3</v>
      </c>
      <c r="L38" s="25">
        <f>BRPL_EOD!L38-BRPL_ISGS_exbus!L38</f>
        <v>0</v>
      </c>
      <c r="M38" s="25">
        <f>BRPL_EOD!M38-BRPL_ISGS_exbus!M38</f>
        <v>6.7377179983978408E-3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-4.2869198312232015E-3</v>
      </c>
      <c r="R38" s="25">
        <f>BRPL_EOD!R38-BRPL_ISGS_exbus!R38</f>
        <v>0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0</v>
      </c>
      <c r="W38" s="25">
        <f>BRPL_EOD!W38-BRPL_ISGS_exbus!W38</f>
        <v>0</v>
      </c>
      <c r="X38" s="25">
        <f>BRPL_EOD!X38-BRPL_ISGS_exbus!X38</f>
        <v>0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7.4656054265460625E-3</v>
      </c>
      <c r="L39" s="25">
        <f>BRPL_EOD!L39-BRPL_ISGS_exbus!L39</f>
        <v>0</v>
      </c>
      <c r="M39" s="25">
        <f>BRPL_EOD!M39-BRPL_ISGS_exbus!M39</f>
        <v>6.7377179983978408E-3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-4.2869198312232015E-3</v>
      </c>
      <c r="R39" s="25">
        <f>BRPL_EOD!R39-BRPL_ISGS_exbus!R39</f>
        <v>0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0</v>
      </c>
      <c r="W39" s="25">
        <f>BRPL_EOD!W39-BRPL_ISGS_exbus!W39</f>
        <v>0</v>
      </c>
      <c r="X39" s="25">
        <f>BRPL_EOD!X39-BRPL_ISGS_exbus!X39</f>
        <v>0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7.4656054265460625E-3</v>
      </c>
      <c r="L40" s="25">
        <f>BRPL_EOD!L40-BRPL_ISGS_exbus!L40</f>
        <v>0</v>
      </c>
      <c r="M40" s="25">
        <f>BRPL_EOD!M40-BRPL_ISGS_exbus!M40</f>
        <v>6.7377179983978408E-3</v>
      </c>
      <c r="N40" s="25">
        <f>BRPL_EOD!N40-BRPL_ISGS_exbus!N40</f>
        <v>0</v>
      </c>
      <c r="O40" s="25">
        <f>BRPL_EOD!O40-BRPL_ISGS_exbus!O40</f>
        <v>6.4090133764409529E-3</v>
      </c>
      <c r="P40" s="25">
        <f>BRPL_EOD!P40-BRPL_ISGS_exbus!P40</f>
        <v>0</v>
      </c>
      <c r="Q40" s="25">
        <f>BRPL_EOD!Q40-BRPL_ISGS_exbus!Q40</f>
        <v>-4.2869198312232015E-3</v>
      </c>
      <c r="R40" s="25">
        <f>BRPL_EOD!R40-BRPL_ISGS_exbus!R40</f>
        <v>0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0</v>
      </c>
      <c r="W40" s="25">
        <f>BRPL_EOD!W40-BRPL_ISGS_exbus!W40</f>
        <v>0</v>
      </c>
      <c r="X40" s="25">
        <f>BRPL_EOD!X40-BRPL_ISGS_exbus!X40</f>
        <v>0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7.4656054265460625E-3</v>
      </c>
      <c r="L41" s="25">
        <f>BRPL_EOD!L41-BRPL_ISGS_exbus!L41</f>
        <v>0</v>
      </c>
      <c r="M41" s="25">
        <f>BRPL_EOD!M41-BRPL_ISGS_exbus!M41</f>
        <v>6.7377179983978408E-3</v>
      </c>
      <c r="N41" s="25">
        <f>BRPL_EOD!N41-BRPL_ISGS_exbus!N41</f>
        <v>0</v>
      </c>
      <c r="O41" s="25">
        <f>BRPL_EOD!O41-BRPL_ISGS_exbus!O41</f>
        <v>6.4090133764409529E-3</v>
      </c>
      <c r="P41" s="25">
        <f>BRPL_EOD!P41-BRPL_ISGS_exbus!P41</f>
        <v>0</v>
      </c>
      <c r="Q41" s="25">
        <f>BRPL_EOD!Q41-BRPL_ISGS_exbus!Q41</f>
        <v>-4.2869198312232015E-3</v>
      </c>
      <c r="R41" s="25">
        <f>BRPL_EOD!R41-BRPL_ISGS_exbus!R41</f>
        <v>0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0</v>
      </c>
      <c r="W41" s="25">
        <f>BRPL_EOD!W41-BRPL_ISGS_exbus!W41</f>
        <v>0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7.4656054265460625E-3</v>
      </c>
      <c r="L42" s="25">
        <f>BRPL_EOD!L42-BRPL_ISGS_exbus!L42</f>
        <v>0</v>
      </c>
      <c r="M42" s="25">
        <f>BRPL_EOD!M42-BRPL_ISGS_exbus!M42</f>
        <v>6.7377179983978408E-3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-4.2869198312232015E-3</v>
      </c>
      <c r="R42" s="25">
        <f>BRPL_EOD!R42-BRPL_ISGS_exbus!R42</f>
        <v>0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0</v>
      </c>
      <c r="W42" s="25">
        <f>BRPL_EOD!W42-BRPL_ISGS_exbus!W42</f>
        <v>0</v>
      </c>
      <c r="X42" s="25">
        <f>BRPL_EOD!X42-BRPL_ISGS_exbus!X42</f>
        <v>0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7.4656054265460625E-3</v>
      </c>
      <c r="L43" s="25">
        <f>BRPL_EOD!L43-BRPL_ISGS_exbus!L43</f>
        <v>0</v>
      </c>
      <c r="M43" s="25">
        <f>BRPL_EOD!M43-BRPL_ISGS_exbus!M43</f>
        <v>6.7377179983978408E-3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-4.2869198312232015E-3</v>
      </c>
      <c r="R43" s="25">
        <f>BRPL_EOD!R43-BRPL_ISGS_exbus!R43</f>
        <v>0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0</v>
      </c>
      <c r="W43" s="25">
        <f>BRPL_EOD!W43-BRPL_ISGS_exbus!W43</f>
        <v>0</v>
      </c>
      <c r="X43" s="25">
        <f>BRPL_EOD!X43-BRPL_ISGS_exbus!X43</f>
        <v>0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7.4656054265460625E-3</v>
      </c>
      <c r="L44" s="25">
        <f>BRPL_EOD!L44-BRPL_ISGS_exbus!L44</f>
        <v>0</v>
      </c>
      <c r="M44" s="25">
        <f>BRPL_EOD!M44-BRPL_ISGS_exbus!M44</f>
        <v>6.7377179983978408E-3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-4.2869198312232015E-3</v>
      </c>
      <c r="R44" s="25">
        <f>BRPL_EOD!R44-BRPL_ISGS_exbus!R44</f>
        <v>0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0</v>
      </c>
      <c r="W44" s="25">
        <f>BRPL_EOD!W44-BRPL_ISGS_exbus!W44</f>
        <v>0</v>
      </c>
      <c r="X44" s="25">
        <f>BRPL_EOD!X44-BRPL_ISGS_exbus!X44</f>
        <v>0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7.4656054265460625E-3</v>
      </c>
      <c r="L45" s="25">
        <f>BRPL_EOD!L45-BRPL_ISGS_exbus!L45</f>
        <v>0</v>
      </c>
      <c r="M45" s="25">
        <f>BRPL_EOD!M45-BRPL_ISGS_exbus!M45</f>
        <v>6.7377179983978408E-3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-4.2869198312232015E-3</v>
      </c>
      <c r="R45" s="25">
        <f>BRPL_EOD!R45-BRPL_ISGS_exbus!R45</f>
        <v>0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0</v>
      </c>
      <c r="W45" s="25">
        <f>BRPL_EOD!W45-BRPL_ISGS_exbus!W45</f>
        <v>0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7.4656054265460625E-3</v>
      </c>
      <c r="L46" s="25">
        <f>BRPL_EOD!L46-BRPL_ISGS_exbus!L46</f>
        <v>0</v>
      </c>
      <c r="M46" s="25">
        <f>BRPL_EOD!M46-BRPL_ISGS_exbus!M46</f>
        <v>6.7377179983978408E-3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-4.2869198312232015E-3</v>
      </c>
      <c r="R46" s="25">
        <f>BRPL_EOD!R46-BRPL_ISGS_exbus!R46</f>
        <v>0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0</v>
      </c>
      <c r="W46" s="25">
        <f>BRPL_EOD!W46-BRPL_ISGS_exbus!W46</f>
        <v>0</v>
      </c>
      <c r="X46" s="25">
        <f>BRPL_EOD!X46-BRPL_ISGS_exbus!X46</f>
        <v>0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7.4656054265460625E-3</v>
      </c>
      <c r="L47" s="25">
        <f>BRPL_EOD!L47-BRPL_ISGS_exbus!L47</f>
        <v>0</v>
      </c>
      <c r="M47" s="25">
        <f>BRPL_EOD!M47-BRPL_ISGS_exbus!M47</f>
        <v>6.7377179983978408E-3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-4.2869198312232015E-3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0</v>
      </c>
      <c r="W47" s="25">
        <f>BRPL_EOD!W47-BRPL_ISGS_exbus!W47</f>
        <v>0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7.4656054265460625E-3</v>
      </c>
      <c r="L48" s="25">
        <f>BRPL_EOD!L48-BRPL_ISGS_exbus!L48</f>
        <v>0</v>
      </c>
      <c r="M48" s="25">
        <f>BRPL_EOD!M48-BRPL_ISGS_exbus!M48</f>
        <v>6.7377179983978408E-3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-4.2869198312232015E-3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0</v>
      </c>
      <c r="W48" s="25">
        <f>BRPL_EOD!W48-BRPL_ISGS_exbus!W48</f>
        <v>0</v>
      </c>
      <c r="X48" s="25">
        <f>BRPL_EOD!X48-BRPL_ISGS_exbus!X48</f>
        <v>0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7.4656054265460625E-3</v>
      </c>
      <c r="L49" s="25">
        <f>BRPL_EOD!L49-BRPL_ISGS_exbus!L49</f>
        <v>0</v>
      </c>
      <c r="M49" s="25">
        <f>BRPL_EOD!M49-BRPL_ISGS_exbus!M49</f>
        <v>6.7377179983978408E-3</v>
      </c>
      <c r="N49" s="25">
        <f>BRPL_EOD!N49-BRPL_ISGS_exbus!N49</f>
        <v>4.2855931484737653E-3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-4.2869198312232015E-3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0</v>
      </c>
      <c r="W49" s="25">
        <f>BRPL_EOD!W49-BRPL_ISGS_exbus!W49</f>
        <v>4.7168141592930368E-3</v>
      </c>
      <c r="X49" s="25">
        <f>BRPL_EOD!X49-BRPL_ISGS_exbus!X49</f>
        <v>0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7.4656054265460625E-3</v>
      </c>
      <c r="L50" s="25">
        <f>BRPL_EOD!L50-BRPL_ISGS_exbus!L50</f>
        <v>0</v>
      </c>
      <c r="M50" s="25">
        <f>BRPL_EOD!M50-BRPL_ISGS_exbus!M50</f>
        <v>6.7377179983978408E-3</v>
      </c>
      <c r="N50" s="25">
        <f>BRPL_EOD!N50-BRPL_ISGS_exbus!N50</f>
        <v>4.2855931484737653E-3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-4.2869198312232015E-3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0</v>
      </c>
      <c r="W50" s="25">
        <f>BRPL_EOD!W50-BRPL_ISGS_exbus!W50</f>
        <v>4.7168141592930368E-3</v>
      </c>
      <c r="X50" s="25">
        <f>BRPL_EOD!X50-BRPL_ISGS_exbus!X50</f>
        <v>0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7.4656054265460625E-3</v>
      </c>
      <c r="L51" s="25">
        <f>BRPL_EOD!L51-BRPL_ISGS_exbus!L51</f>
        <v>0</v>
      </c>
      <c r="M51" s="25">
        <f>BRPL_EOD!M51-BRPL_ISGS_exbus!M51</f>
        <v>6.7376281765518797E-3</v>
      </c>
      <c r="N51" s="25">
        <f>BRPL_EOD!N51-BRPL_ISGS_exbus!N51</f>
        <v>4.2855931484737653E-3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-4.2869198312232015E-3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0</v>
      </c>
      <c r="W51" s="25">
        <f>BRPL_EOD!W51-BRPL_ISGS_exbus!W51</f>
        <v>4.7168141592930368E-3</v>
      </c>
      <c r="X51" s="25">
        <f>BRPL_EOD!X51-BRPL_ISGS_exbus!X51</f>
        <v>-5.0950708489736485E-3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7.4656054265460625E-3</v>
      </c>
      <c r="L52" s="25">
        <f>BRPL_EOD!L52-BRPL_ISGS_exbus!L52</f>
        <v>0</v>
      </c>
      <c r="M52" s="25">
        <f>BRPL_EOD!M52-BRPL_ISGS_exbus!M52</f>
        <v>6.7376281765518797E-3</v>
      </c>
      <c r="N52" s="25">
        <f>BRPL_EOD!N52-BRPL_ISGS_exbus!N52</f>
        <v>4.2855931484737653E-3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-4.2869198312232015E-3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0</v>
      </c>
      <c r="W52" s="25">
        <f>BRPL_EOD!W52-BRPL_ISGS_exbus!W52</f>
        <v>0</v>
      </c>
      <c r="X52" s="25">
        <f>BRPL_EOD!X52-BRPL_ISGS_exbus!X52</f>
        <v>-4.3918989456059876E-3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7.4656054265460625E-3</v>
      </c>
      <c r="L53" s="25">
        <f>BRPL_EOD!L53-BRPL_ISGS_exbus!L53</f>
        <v>0</v>
      </c>
      <c r="M53" s="25">
        <f>BRPL_EOD!M53-BRPL_ISGS_exbus!M53</f>
        <v>6.7376281765518797E-3</v>
      </c>
      <c r="N53" s="25">
        <f>BRPL_EOD!N53-BRPL_ISGS_exbus!N53</f>
        <v>4.2855931484737653E-3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-4.2869198312232015E-3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0</v>
      </c>
      <c r="W53" s="25">
        <f>BRPL_EOD!W53-BRPL_ISGS_exbus!W53</f>
        <v>0</v>
      </c>
      <c r="X53" s="25">
        <f>BRPL_EOD!X53-BRPL_ISGS_exbus!X53</f>
        <v>-4.3918989456059876E-3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7.4656054265460625E-3</v>
      </c>
      <c r="L54" s="25">
        <f>BRPL_EOD!L54-BRPL_ISGS_exbus!L54</f>
        <v>0</v>
      </c>
      <c r="M54" s="25">
        <f>BRPL_EOD!M54-BRPL_ISGS_exbus!M54</f>
        <v>6.7376281765518797E-3</v>
      </c>
      <c r="N54" s="25">
        <f>BRPL_EOD!N54-BRPL_ISGS_exbus!N54</f>
        <v>4.2855931484737653E-3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-4.2869198312232015E-3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0</v>
      </c>
      <c r="W54" s="25">
        <f>BRPL_EOD!W54-BRPL_ISGS_exbus!W54</f>
        <v>0</v>
      </c>
      <c r="X54" s="25">
        <f>BRPL_EOD!X54-BRPL_ISGS_exbus!X54</f>
        <v>-4.3918989456059876E-3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7.4656054265460625E-3</v>
      </c>
      <c r="L55" s="25">
        <f>BRPL_EOD!L55-BRPL_ISGS_exbus!L55</f>
        <v>0</v>
      </c>
      <c r="M55" s="25">
        <f>BRPL_EOD!M55-BRPL_ISGS_exbus!M55</f>
        <v>6.7376281765518797E-3</v>
      </c>
      <c r="N55" s="25">
        <f>BRPL_EOD!N55-BRPL_ISGS_exbus!N55</f>
        <v>4.2855931484737653E-3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-4.2869198312232015E-3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0</v>
      </c>
      <c r="W55" s="25">
        <f>BRPL_EOD!W55-BRPL_ISGS_exbus!W55</f>
        <v>4.7168141592930368E-3</v>
      </c>
      <c r="X55" s="25">
        <f>BRPL_EOD!X55-BRPL_ISGS_exbus!X55</f>
        <v>-5.0950708489736485E-3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7.4656054265460625E-3</v>
      </c>
      <c r="L56" s="25">
        <f>BRPL_EOD!L56-BRPL_ISGS_exbus!L56</f>
        <v>0</v>
      </c>
      <c r="M56" s="25">
        <f>BRPL_EOD!M56-BRPL_ISGS_exbus!M56</f>
        <v>6.7376281765518797E-3</v>
      </c>
      <c r="N56" s="25">
        <f>BRPL_EOD!N56-BRPL_ISGS_exbus!N56</f>
        <v>4.2855931484737653E-3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-4.2869198312232015E-3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0</v>
      </c>
      <c r="W56" s="25">
        <f>BRPL_EOD!W56-BRPL_ISGS_exbus!W56</f>
        <v>4.7168141592930368E-3</v>
      </c>
      <c r="X56" s="25">
        <f>BRPL_EOD!X56-BRPL_ISGS_exbus!X56</f>
        <v>-5.0950708489736485E-3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7.4656054265460625E-3</v>
      </c>
      <c r="L57" s="25">
        <f>BRPL_EOD!L57-BRPL_ISGS_exbus!L57</f>
        <v>0</v>
      </c>
      <c r="M57" s="25">
        <f>BRPL_EOD!M57-BRPL_ISGS_exbus!M57</f>
        <v>5.0390015600640936E-3</v>
      </c>
      <c r="N57" s="25">
        <f>BRPL_EOD!N57-BRPL_ISGS_exbus!N57</f>
        <v>4.2855931484737653E-3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-4.2869198312232015E-3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0</v>
      </c>
      <c r="W57" s="25">
        <f>BRPL_EOD!W57-BRPL_ISGS_exbus!W57</f>
        <v>4.7168141592930368E-3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7.4656054265460625E-3</v>
      </c>
      <c r="L58" s="25">
        <f>BRPL_EOD!L58-BRPL_ISGS_exbus!L58</f>
        <v>0</v>
      </c>
      <c r="M58" s="25">
        <f>BRPL_EOD!M58-BRPL_ISGS_exbus!M58</f>
        <v>5.0390015600640936E-3</v>
      </c>
      <c r="N58" s="25">
        <f>BRPL_EOD!N58-BRPL_ISGS_exbus!N58</f>
        <v>4.2855931484737653E-3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-4.2869198312232015E-3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0</v>
      </c>
      <c r="W58" s="25">
        <f>BRPL_EOD!W58-BRPL_ISGS_exbus!W58</f>
        <v>0</v>
      </c>
      <c r="X58" s="25">
        <f>BRPL_EOD!X58-BRPL_ISGS_exbus!X58</f>
        <v>-2.9315789473685072E-3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6.7867969013093443E-3</v>
      </c>
      <c r="N59" s="25">
        <f>BRPL_EOD!N59-BRPL_ISGS_exbus!N59</f>
        <v>4.2855931484737653E-3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0</v>
      </c>
      <c r="W59" s="25">
        <f>BRPL_EOD!W59-BRPL_ISGS_exbus!W59</f>
        <v>0</v>
      </c>
      <c r="X59" s="25">
        <f>BRPL_EOD!X59-BRPL_ISGS_exbus!X59</f>
        <v>-4.3918989456059876E-3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6.7867969013093443E-3</v>
      </c>
      <c r="N60" s="25">
        <f>BRPL_EOD!N60-BRPL_ISGS_exbus!N60</f>
        <v>4.2855931484737653E-3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0</v>
      </c>
      <c r="W60" s="25">
        <f>BRPL_EOD!W60-BRPL_ISGS_exbus!W60</f>
        <v>0</v>
      </c>
      <c r="X60" s="25">
        <f>BRPL_EOD!X60-BRPL_ISGS_exbus!X60</f>
        <v>-4.3918989456059876E-3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6.7867969013093443E-3</v>
      </c>
      <c r="N61" s="25">
        <f>BRPL_EOD!N61-BRPL_ISGS_exbus!N61</f>
        <v>4.2855931484737653E-3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0</v>
      </c>
      <c r="W61" s="25">
        <f>BRPL_EOD!W61-BRPL_ISGS_exbus!W61</f>
        <v>0</v>
      </c>
      <c r="X61" s="25">
        <f>BRPL_EOD!X61-BRPL_ISGS_exbus!X61</f>
        <v>-4.3918989456059876E-3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6.7867969013093443E-3</v>
      </c>
      <c r="N62" s="25">
        <f>BRPL_EOD!N62-BRPL_ISGS_exbus!N62</f>
        <v>4.2855931484737653E-3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0</v>
      </c>
      <c r="W62" s="25">
        <f>BRPL_EOD!W62-BRPL_ISGS_exbus!W62</f>
        <v>0</v>
      </c>
      <c r="X62" s="25">
        <f>BRPL_EOD!X62-BRPL_ISGS_exbus!X62</f>
        <v>-4.3918989456059876E-3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6.7867969013093443E-3</v>
      </c>
      <c r="N63" s="25">
        <f>BRPL_EOD!N63-BRPL_ISGS_exbus!N63</f>
        <v>4.2855931484737653E-3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0</v>
      </c>
      <c r="W63" s="25">
        <f>BRPL_EOD!W63-BRPL_ISGS_exbus!W63</f>
        <v>0</v>
      </c>
      <c r="X63" s="25">
        <f>BRPL_EOD!X63-BRPL_ISGS_exbus!X63</f>
        <v>-4.3918989456059876E-3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6.7867969013093443E-3</v>
      </c>
      <c r="N64" s="25">
        <f>BRPL_EOD!N64-BRPL_ISGS_exbus!N64</f>
        <v>4.2855931484737653E-3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0</v>
      </c>
      <c r="W64" s="25">
        <f>BRPL_EOD!W64-BRPL_ISGS_exbus!W64</f>
        <v>0</v>
      </c>
      <c r="X64" s="25">
        <f>BRPL_EOD!X64-BRPL_ISGS_exbus!X64</f>
        <v>-4.3918989456059876E-3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6.7867969013093443E-3</v>
      </c>
      <c r="N65" s="25">
        <f>BRPL_EOD!N65-BRPL_ISGS_exbus!N65</f>
        <v>4.2855931484737653E-3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0</v>
      </c>
      <c r="W65" s="25">
        <f>BRPL_EOD!W65-BRPL_ISGS_exbus!W65</f>
        <v>0</v>
      </c>
      <c r="X65" s="25">
        <f>BRPL_EOD!X65-BRPL_ISGS_exbus!X65</f>
        <v>-4.3918989456059876E-3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6.7867969013093443E-3</v>
      </c>
      <c r="N66" s="25">
        <f>BRPL_EOD!N66-BRPL_ISGS_exbus!N66</f>
        <v>4.2855931484737653E-3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0</v>
      </c>
      <c r="W66" s="25">
        <f>BRPL_EOD!W66-BRPL_ISGS_exbus!W66</f>
        <v>0</v>
      </c>
      <c r="X66" s="25">
        <f>BRPL_EOD!X66-BRPL_ISGS_exbus!X66</f>
        <v>-4.3918989456059876E-3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0</v>
      </c>
      <c r="M67" s="25">
        <f>BRPL_EOD!M67-BRPL_ISGS_exbus!M67</f>
        <v>6.7867969013093443E-3</v>
      </c>
      <c r="N67" s="25">
        <f>BRPL_EOD!N67-BRPL_ISGS_exbus!N67</f>
        <v>4.2855931484737653E-3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0</v>
      </c>
      <c r="R67" s="25">
        <f>BRPL_EOD!R67-BRPL_ISGS_exbus!R67</f>
        <v>0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0</v>
      </c>
      <c r="W67" s="25">
        <f>BRPL_EOD!W67-BRPL_ISGS_exbus!W67</f>
        <v>0</v>
      </c>
      <c r="X67" s="25">
        <f>BRPL_EOD!X67-BRPL_ISGS_exbus!X67</f>
        <v>-4.3918989456059876E-3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0</v>
      </c>
      <c r="M68" s="25">
        <f>BRPL_EOD!M68-BRPL_ISGS_exbus!M68</f>
        <v>6.7867969013093443E-3</v>
      </c>
      <c r="N68" s="25">
        <f>BRPL_EOD!N68-BRPL_ISGS_exbus!N68</f>
        <v>4.2855931484737653E-3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0</v>
      </c>
      <c r="R68" s="25">
        <f>BRPL_EOD!R68-BRPL_ISGS_exbus!R68</f>
        <v>0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0</v>
      </c>
      <c r="W68" s="25">
        <f>BRPL_EOD!W68-BRPL_ISGS_exbus!W68</f>
        <v>0</v>
      </c>
      <c r="X68" s="25">
        <f>BRPL_EOD!X68-BRPL_ISGS_exbus!X68</f>
        <v>-4.3918989456059876E-3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0</v>
      </c>
      <c r="M69" s="25">
        <f>BRPL_EOD!M69-BRPL_ISGS_exbus!M69</f>
        <v>6.7867969013093443E-3</v>
      </c>
      <c r="N69" s="25">
        <f>BRPL_EOD!N69-BRPL_ISGS_exbus!N69</f>
        <v>4.2855931484737653E-3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0</v>
      </c>
      <c r="R69" s="25">
        <f>BRPL_EOD!R69-BRPL_ISGS_exbus!R69</f>
        <v>0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0</v>
      </c>
      <c r="W69" s="25">
        <f>BRPL_EOD!W69-BRPL_ISGS_exbus!W69</f>
        <v>0</v>
      </c>
      <c r="X69" s="25">
        <f>BRPL_EOD!X69-BRPL_ISGS_exbus!X69</f>
        <v>-4.3918989456059876E-3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0</v>
      </c>
      <c r="M70" s="25">
        <f>BRPL_EOD!M70-BRPL_ISGS_exbus!M70</f>
        <v>6.7867969013093443E-3</v>
      </c>
      <c r="N70" s="25">
        <f>BRPL_EOD!N70-BRPL_ISGS_exbus!N70</f>
        <v>4.2855931484737653E-3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0</v>
      </c>
      <c r="R70" s="25">
        <f>BRPL_EOD!R70-BRPL_ISGS_exbus!R70</f>
        <v>0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0</v>
      </c>
      <c r="W70" s="25">
        <f>BRPL_EOD!W70-BRPL_ISGS_exbus!W70</f>
        <v>0</v>
      </c>
      <c r="X70" s="25">
        <f>BRPL_EOD!X70-BRPL_ISGS_exbus!X70</f>
        <v>-4.3918989456059876E-3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0</v>
      </c>
      <c r="M71" s="25">
        <f>BRPL_EOD!M71-BRPL_ISGS_exbus!M71</f>
        <v>6.7867969013093443E-3</v>
      </c>
      <c r="N71" s="25">
        <f>BRPL_EOD!N71-BRPL_ISGS_exbus!N71</f>
        <v>4.2855931484737653E-3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0</v>
      </c>
      <c r="R71" s="25">
        <f>BRPL_EOD!R71-BRPL_ISGS_exbus!R71</f>
        <v>0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0</v>
      </c>
      <c r="W71" s="25">
        <f>BRPL_EOD!W71-BRPL_ISGS_exbus!W71</f>
        <v>0</v>
      </c>
      <c r="X71" s="25">
        <f>BRPL_EOD!X71-BRPL_ISGS_exbus!X71</f>
        <v>-4.3918989456059876E-3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0</v>
      </c>
      <c r="M72" s="25">
        <f>BRPL_EOD!M72-BRPL_ISGS_exbus!M72</f>
        <v>6.7867969013093443E-3</v>
      </c>
      <c r="N72" s="25">
        <f>BRPL_EOD!N72-BRPL_ISGS_exbus!N72</f>
        <v>4.2855931484737653E-3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0</v>
      </c>
      <c r="R72" s="25">
        <f>BRPL_EOD!R72-BRPL_ISGS_exbus!R72</f>
        <v>0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0</v>
      </c>
      <c r="W72" s="25">
        <f>BRPL_EOD!W72-BRPL_ISGS_exbus!W72</f>
        <v>0</v>
      </c>
      <c r="X72" s="25">
        <f>BRPL_EOD!X72-BRPL_ISGS_exbus!X72</f>
        <v>-4.3918989456059876E-3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0</v>
      </c>
      <c r="M73" s="25">
        <f>BRPL_EOD!M73-BRPL_ISGS_exbus!M73</f>
        <v>6.7867969013093443E-3</v>
      </c>
      <c r="N73" s="25">
        <f>BRPL_EOD!N73-BRPL_ISGS_exbus!N73</f>
        <v>4.2855931484737653E-3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0</v>
      </c>
      <c r="R73" s="25">
        <f>BRPL_EOD!R73-BRPL_ISGS_exbus!R73</f>
        <v>0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0</v>
      </c>
      <c r="W73" s="25">
        <f>BRPL_EOD!W73-BRPL_ISGS_exbus!W73</f>
        <v>0</v>
      </c>
      <c r="X73" s="25">
        <f>BRPL_EOD!X73-BRPL_ISGS_exbus!X73</f>
        <v>-4.3918989456059876E-3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0</v>
      </c>
      <c r="L74" s="25">
        <f>BRPL_EOD!L74-BRPL_ISGS_exbus!L74</f>
        <v>0</v>
      </c>
      <c r="M74" s="25">
        <f>BRPL_EOD!M74-BRPL_ISGS_exbus!M74</f>
        <v>6.7867969013093443E-3</v>
      </c>
      <c r="N74" s="25">
        <f>BRPL_EOD!N74-BRPL_ISGS_exbus!N74</f>
        <v>4.2855931484737653E-3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0</v>
      </c>
      <c r="R74" s="25">
        <f>BRPL_EOD!R74-BRPL_ISGS_exbus!R74</f>
        <v>0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0</v>
      </c>
      <c r="W74" s="25">
        <f>BRPL_EOD!W74-BRPL_ISGS_exbus!W74</f>
        <v>0</v>
      </c>
      <c r="X74" s="25">
        <f>BRPL_EOD!X74-BRPL_ISGS_exbus!X74</f>
        <v>-4.3918989456059876E-3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0</v>
      </c>
      <c r="L75" s="25">
        <f>BRPL_EOD!L75-BRPL_ISGS_exbus!L75</f>
        <v>0</v>
      </c>
      <c r="M75" s="25">
        <f>BRPL_EOD!M75-BRPL_ISGS_exbus!M75</f>
        <v>6.7867969013093443E-3</v>
      </c>
      <c r="N75" s="25">
        <f>BRPL_EOD!N75-BRPL_ISGS_exbus!N75</f>
        <v>4.2855931484737653E-3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0</v>
      </c>
      <c r="R75" s="25">
        <f>BRPL_EOD!R75-BRPL_ISGS_exbus!R75</f>
        <v>0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0</v>
      </c>
      <c r="W75" s="25">
        <f>BRPL_EOD!W75-BRPL_ISGS_exbus!W75</f>
        <v>0</v>
      </c>
      <c r="X75" s="25">
        <f>BRPL_EOD!X75-BRPL_ISGS_exbus!X75</f>
        <v>-4.3918989456059876E-3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0</v>
      </c>
      <c r="L76" s="25">
        <f>BRPL_EOD!L76-BRPL_ISGS_exbus!L76</f>
        <v>0</v>
      </c>
      <c r="M76" s="25">
        <f>BRPL_EOD!M76-BRPL_ISGS_exbus!M76</f>
        <v>6.7867969013093443E-3</v>
      </c>
      <c r="N76" s="25">
        <f>BRPL_EOD!N76-BRPL_ISGS_exbus!N76</f>
        <v>4.2855931484737653E-3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0</v>
      </c>
      <c r="R76" s="25">
        <f>BRPL_EOD!R76-BRPL_ISGS_exbus!R76</f>
        <v>0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0</v>
      </c>
      <c r="W76" s="25">
        <f>BRPL_EOD!W76-BRPL_ISGS_exbus!W76</f>
        <v>0</v>
      </c>
      <c r="X76" s="25">
        <f>BRPL_EOD!X76-BRPL_ISGS_exbus!X76</f>
        <v>-4.3918989456059876E-3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0</v>
      </c>
      <c r="L77" s="25">
        <f>BRPL_EOD!L77-BRPL_ISGS_exbus!L77</f>
        <v>3.599186894653883E-4</v>
      </c>
      <c r="M77" s="25">
        <f>BRPL_EOD!M77-BRPL_ISGS_exbus!M77</f>
        <v>6.7867969013093443E-3</v>
      </c>
      <c r="N77" s="25">
        <f>BRPL_EOD!N77-BRPL_ISGS_exbus!N77</f>
        <v>4.2855931484737653E-3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0</v>
      </c>
      <c r="R77" s="25">
        <f>BRPL_EOD!R77-BRPL_ISGS_exbus!R77</f>
        <v>5.0940665701872945E-3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0</v>
      </c>
      <c r="W77" s="25">
        <f>BRPL_EOD!W77-BRPL_ISGS_exbus!W77</f>
        <v>0</v>
      </c>
      <c r="X77" s="25">
        <f>BRPL_EOD!X77-BRPL_ISGS_exbus!X77</f>
        <v>-4.3918989456059876E-3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0</v>
      </c>
      <c r="L78" s="25">
        <f>BRPL_EOD!L78-BRPL_ISGS_exbus!L78</f>
        <v>3.599186894653883E-4</v>
      </c>
      <c r="M78" s="25">
        <f>BRPL_EOD!M78-BRPL_ISGS_exbus!M78</f>
        <v>6.7867969013093443E-3</v>
      </c>
      <c r="N78" s="25">
        <f>BRPL_EOD!N78-BRPL_ISGS_exbus!N78</f>
        <v>4.2855931484737653E-3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0</v>
      </c>
      <c r="R78" s="25">
        <f>BRPL_EOD!R78-BRPL_ISGS_exbus!R78</f>
        <v>0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0</v>
      </c>
      <c r="W78" s="25">
        <f>BRPL_EOD!W78-BRPL_ISGS_exbus!W78</f>
        <v>0</v>
      </c>
      <c r="X78" s="25">
        <f>BRPL_EOD!X78-BRPL_ISGS_exbus!X78</f>
        <v>-4.3918989456059876E-3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3.4021550749763207E-4</v>
      </c>
      <c r="M79" s="25">
        <f>BRPL_EOD!M79-BRPL_ISGS_exbus!M79</f>
        <v>6.7867969013093443E-3</v>
      </c>
      <c r="N79" s="25">
        <f>BRPL_EOD!N79-BRPL_ISGS_exbus!N79</f>
        <v>4.2855931484737653E-3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0</v>
      </c>
      <c r="R79" s="25">
        <f>BRPL_EOD!R79-BRPL_ISGS_exbus!R79</f>
        <v>4.3914680050143318E-3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0</v>
      </c>
      <c r="W79" s="25">
        <f>BRPL_EOD!W79-BRPL_ISGS_exbus!W79</f>
        <v>0</v>
      </c>
      <c r="X79" s="25">
        <f>BRPL_EOD!X79-BRPL_ISGS_exbus!X79</f>
        <v>-4.3918989456059876E-3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0</v>
      </c>
      <c r="M80" s="25">
        <f>BRPL_EOD!M80-BRPL_ISGS_exbus!M80</f>
        <v>6.7867969013093443E-3</v>
      </c>
      <c r="N80" s="25">
        <f>BRPL_EOD!N80-BRPL_ISGS_exbus!N80</f>
        <v>4.2855931484737653E-3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-4.3909928352103833E-3</v>
      </c>
      <c r="R80" s="25">
        <f>BRPL_EOD!R80-BRPL_ISGS_exbus!R80</f>
        <v>4.3914680050143318E-3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0</v>
      </c>
      <c r="W80" s="25">
        <f>BRPL_EOD!W80-BRPL_ISGS_exbus!W80</f>
        <v>0</v>
      </c>
      <c r="X80" s="25">
        <f>BRPL_EOD!X80-BRPL_ISGS_exbus!X80</f>
        <v>-4.3918989456059876E-3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0</v>
      </c>
      <c r="M81" s="25">
        <f>BRPL_EOD!M81-BRPL_ISGS_exbus!M81</f>
        <v>6.7867969013093443E-3</v>
      </c>
      <c r="N81" s="25">
        <f>BRPL_EOD!N81-BRPL_ISGS_exbus!N81</f>
        <v>4.2855931484737653E-3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-4.3909928352103833E-3</v>
      </c>
      <c r="R81" s="25">
        <f>BRPL_EOD!R81-BRPL_ISGS_exbus!R81</f>
        <v>4.3914680050143318E-3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0</v>
      </c>
      <c r="W81" s="25">
        <f>BRPL_EOD!W81-BRPL_ISGS_exbus!W81</f>
        <v>0</v>
      </c>
      <c r="X81" s="25">
        <f>BRPL_EOD!X81-BRPL_ISGS_exbus!X81</f>
        <v>-4.3918989456059876E-3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0</v>
      </c>
      <c r="M82" s="25">
        <f>BRPL_EOD!M82-BRPL_ISGS_exbus!M82</f>
        <v>6.7867969013093443E-3</v>
      </c>
      <c r="N82" s="25">
        <f>BRPL_EOD!N82-BRPL_ISGS_exbus!N82</f>
        <v>4.2855931484737653E-3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-4.3909928352103833E-3</v>
      </c>
      <c r="R82" s="25">
        <f>BRPL_EOD!R82-BRPL_ISGS_exbus!R82</f>
        <v>4.3914680050143318E-3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0</v>
      </c>
      <c r="W82" s="25">
        <f>BRPL_EOD!W82-BRPL_ISGS_exbus!W82</f>
        <v>0</v>
      </c>
      <c r="X82" s="25">
        <f>BRPL_EOD!X82-BRPL_ISGS_exbus!X82</f>
        <v>-4.3918989456059876E-3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0</v>
      </c>
      <c r="M83" s="25">
        <f>BRPL_EOD!M83-BRPL_ISGS_exbus!M83</f>
        <v>6.7867969013093443E-3</v>
      </c>
      <c r="N83" s="25">
        <f>BRPL_EOD!N83-BRPL_ISGS_exbus!N83</f>
        <v>4.2855931484737653E-3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-4.3909928352103833E-3</v>
      </c>
      <c r="R83" s="25">
        <f>BRPL_EOD!R83-BRPL_ISGS_exbus!R83</f>
        <v>4.3914680050143318E-3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0</v>
      </c>
      <c r="W83" s="25">
        <f>BRPL_EOD!W83-BRPL_ISGS_exbus!W83</f>
        <v>0</v>
      </c>
      <c r="X83" s="25">
        <f>BRPL_EOD!X83-BRPL_ISGS_exbus!X83</f>
        <v>-4.3918989456059876E-3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0</v>
      </c>
      <c r="M84" s="25">
        <f>BRPL_EOD!M84-BRPL_ISGS_exbus!M84</f>
        <v>6.7867969013093443E-3</v>
      </c>
      <c r="N84" s="25">
        <f>BRPL_EOD!N84-BRPL_ISGS_exbus!N84</f>
        <v>4.2855931484737653E-3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-4.3909928352103833E-3</v>
      </c>
      <c r="R84" s="25">
        <f>BRPL_EOD!R84-BRPL_ISGS_exbus!R84</f>
        <v>4.3914680050143318E-3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0</v>
      </c>
      <c r="W84" s="25">
        <f>BRPL_EOD!W84-BRPL_ISGS_exbus!W84</f>
        <v>0</v>
      </c>
      <c r="X84" s="25">
        <f>BRPL_EOD!X84-BRPL_ISGS_exbus!X84</f>
        <v>-4.3918989456059876E-3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0</v>
      </c>
      <c r="M85" s="25">
        <f>BRPL_EOD!M85-BRPL_ISGS_exbus!M85</f>
        <v>6.7867969013093443E-3</v>
      </c>
      <c r="N85" s="25">
        <f>BRPL_EOD!N85-BRPL_ISGS_exbus!N85</f>
        <v>4.2855931484737653E-3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-4.3909928352103833E-3</v>
      </c>
      <c r="R85" s="25">
        <f>BRPL_EOD!R85-BRPL_ISGS_exbus!R85</f>
        <v>4.3914680050143318E-3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0</v>
      </c>
      <c r="W85" s="25">
        <f>BRPL_EOD!W85-BRPL_ISGS_exbus!W85</f>
        <v>0</v>
      </c>
      <c r="X85" s="25">
        <f>BRPL_EOD!X85-BRPL_ISGS_exbus!X85</f>
        <v>-4.3918989456059876E-3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0</v>
      </c>
      <c r="M86" s="25">
        <f>BRPL_EOD!M86-BRPL_ISGS_exbus!M86</f>
        <v>6.7867969013093443E-3</v>
      </c>
      <c r="N86" s="25">
        <f>BRPL_EOD!N86-BRPL_ISGS_exbus!N86</f>
        <v>4.2855931484737653E-3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-4.3909928352103833E-3</v>
      </c>
      <c r="R86" s="25">
        <f>BRPL_EOD!R86-BRPL_ISGS_exbus!R86</f>
        <v>4.3914680050143318E-3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0</v>
      </c>
      <c r="W86" s="25">
        <f>BRPL_EOD!W86-BRPL_ISGS_exbus!W86</f>
        <v>0</v>
      </c>
      <c r="X86" s="25">
        <f>BRPL_EOD!X86-BRPL_ISGS_exbus!X86</f>
        <v>-4.3918989456059876E-3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0</v>
      </c>
      <c r="M87" s="25">
        <f>BRPL_EOD!M87-BRPL_ISGS_exbus!M87</f>
        <v>6.7867969013093443E-3</v>
      </c>
      <c r="N87" s="25">
        <f>BRPL_EOD!N87-BRPL_ISGS_exbus!N87</f>
        <v>4.2855931484737653E-3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-4.3909928352103833E-3</v>
      </c>
      <c r="R87" s="25">
        <f>BRPL_EOD!R87-BRPL_ISGS_exbus!R87</f>
        <v>4.3914680050143318E-3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0</v>
      </c>
      <c r="W87" s="25">
        <f>BRPL_EOD!W87-BRPL_ISGS_exbus!W87</f>
        <v>0</v>
      </c>
      <c r="X87" s="25">
        <f>BRPL_EOD!X87-BRPL_ISGS_exbus!X87</f>
        <v>-4.3918989456059876E-3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0</v>
      </c>
      <c r="M88" s="25">
        <f>BRPL_EOD!M88-BRPL_ISGS_exbus!M88</f>
        <v>6.7867969013093443E-3</v>
      </c>
      <c r="N88" s="25">
        <f>BRPL_EOD!N88-BRPL_ISGS_exbus!N88</f>
        <v>4.2855931484737653E-3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-4.3909928352103833E-3</v>
      </c>
      <c r="R88" s="25">
        <f>BRPL_EOD!R88-BRPL_ISGS_exbus!R88</f>
        <v>4.3914680050143318E-3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0</v>
      </c>
      <c r="W88" s="25">
        <f>BRPL_EOD!W88-BRPL_ISGS_exbus!W88</f>
        <v>0</v>
      </c>
      <c r="X88" s="25">
        <f>BRPL_EOD!X88-BRPL_ISGS_exbus!X88</f>
        <v>-4.3918989456059876E-3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0</v>
      </c>
      <c r="M89" s="25">
        <f>BRPL_EOD!M89-BRPL_ISGS_exbus!M89</f>
        <v>6.7867969013093443E-3</v>
      </c>
      <c r="N89" s="25">
        <f>BRPL_EOD!N89-BRPL_ISGS_exbus!N89</f>
        <v>4.2855931484737653E-3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-4.3909928352103833E-3</v>
      </c>
      <c r="R89" s="25">
        <f>BRPL_EOD!R89-BRPL_ISGS_exbus!R89</f>
        <v>4.3914680050143318E-3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0</v>
      </c>
      <c r="W89" s="25">
        <f>BRPL_EOD!W89-BRPL_ISGS_exbus!W89</f>
        <v>0</v>
      </c>
      <c r="X89" s="25">
        <f>BRPL_EOD!X89-BRPL_ISGS_exbus!X89</f>
        <v>-4.3918989456059876E-3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6.7867969013093443E-3</v>
      </c>
      <c r="N90" s="25">
        <f>BRPL_EOD!N90-BRPL_ISGS_exbus!N90</f>
        <v>4.2855931484737653E-3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-4.3909928352103833E-3</v>
      </c>
      <c r="R90" s="25">
        <f>BRPL_EOD!R90-BRPL_ISGS_exbus!R90</f>
        <v>4.3914680050143318E-3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0</v>
      </c>
      <c r="W90" s="25">
        <f>BRPL_EOD!W90-BRPL_ISGS_exbus!W90</f>
        <v>0</v>
      </c>
      <c r="X90" s="25">
        <f>BRPL_EOD!X90-BRPL_ISGS_exbus!X90</f>
        <v>-4.3918989456059876E-3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0</v>
      </c>
      <c r="M91" s="25">
        <f>BRPL_EOD!M91-BRPL_ISGS_exbus!M91</f>
        <v>6.7867969013093443E-3</v>
      </c>
      <c r="N91" s="25">
        <f>BRPL_EOD!N91-BRPL_ISGS_exbus!N91</f>
        <v>4.2855931484737653E-3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-4.3909928352103833E-3</v>
      </c>
      <c r="R91" s="25">
        <f>BRPL_EOD!R91-BRPL_ISGS_exbus!R91</f>
        <v>4.3914680050143318E-3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0</v>
      </c>
      <c r="W91" s="25">
        <f>BRPL_EOD!W91-BRPL_ISGS_exbus!W91</f>
        <v>0</v>
      </c>
      <c r="X91" s="25">
        <f>BRPL_EOD!X91-BRPL_ISGS_exbus!X91</f>
        <v>-4.3918989456059876E-3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0</v>
      </c>
      <c r="M92" s="25">
        <f>BRPL_EOD!M92-BRPL_ISGS_exbus!M92</f>
        <v>6.7867969013093443E-3</v>
      </c>
      <c r="N92" s="25">
        <f>BRPL_EOD!N92-BRPL_ISGS_exbus!N92</f>
        <v>4.2855931484737653E-3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-4.3909928352103833E-3</v>
      </c>
      <c r="R92" s="25">
        <f>BRPL_EOD!R92-BRPL_ISGS_exbus!R92</f>
        <v>4.3914680050143318E-3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0</v>
      </c>
      <c r="W92" s="25">
        <f>BRPL_EOD!W92-BRPL_ISGS_exbus!W92</f>
        <v>0</v>
      </c>
      <c r="X92" s="25">
        <f>BRPL_EOD!X92-BRPL_ISGS_exbus!X92</f>
        <v>-4.3918989456059876E-3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2.4923408131094504E-4</v>
      </c>
      <c r="M93" s="25">
        <f>BRPL_EOD!M93-BRPL_ISGS_exbus!M93</f>
        <v>6.7867969013093443E-3</v>
      </c>
      <c r="N93" s="25">
        <f>BRPL_EOD!N93-BRPL_ISGS_exbus!N93</f>
        <v>4.2855931484737653E-3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-4.3909928352103833E-3</v>
      </c>
      <c r="R93" s="25">
        <f>BRPL_EOD!R93-BRPL_ISGS_exbus!R93</f>
        <v>4.3914680050143318E-3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0</v>
      </c>
      <c r="W93" s="25">
        <f>BRPL_EOD!W93-BRPL_ISGS_exbus!W93</f>
        <v>0</v>
      </c>
      <c r="X93" s="25">
        <f>BRPL_EOD!X93-BRPL_ISGS_exbus!X93</f>
        <v>-4.3918989456059876E-3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0</v>
      </c>
      <c r="M94" s="25">
        <f>BRPL_EOD!M94-BRPL_ISGS_exbus!M94</f>
        <v>6.7867969013093443E-3</v>
      </c>
      <c r="N94" s="25">
        <f>BRPL_EOD!N94-BRPL_ISGS_exbus!N94</f>
        <v>4.2855931484737653E-3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-4.3909928352103833E-3</v>
      </c>
      <c r="R94" s="25">
        <f>BRPL_EOD!R94-BRPL_ISGS_exbus!R94</f>
        <v>4.3914680050143318E-3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0</v>
      </c>
      <c r="W94" s="25">
        <f>BRPL_EOD!W94-BRPL_ISGS_exbus!W94</f>
        <v>0</v>
      </c>
      <c r="X94" s="25">
        <f>BRPL_EOD!X94-BRPL_ISGS_exbus!X94</f>
        <v>-4.3918989456059876E-3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6.7867969013093443E-3</v>
      </c>
      <c r="N95" s="25">
        <f>BRPL_EOD!N95-BRPL_ISGS_exbus!N95</f>
        <v>4.2855931484737653E-3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-4.3909928352103833E-3</v>
      </c>
      <c r="R95" s="25">
        <f>BRPL_EOD!R95-BRPL_ISGS_exbus!R95</f>
        <v>4.3914680050143318E-3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0</v>
      </c>
      <c r="W95" s="25">
        <f>BRPL_EOD!W95-BRPL_ISGS_exbus!W95</f>
        <v>0</v>
      </c>
      <c r="X95" s="25">
        <f>BRPL_EOD!X95-BRPL_ISGS_exbus!X95</f>
        <v>-4.3918989456059876E-3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0</v>
      </c>
      <c r="M96" s="25">
        <f>BRPL_EOD!M96-BRPL_ISGS_exbus!M96</f>
        <v>6.7867969013093443E-3</v>
      </c>
      <c r="N96" s="25">
        <f>BRPL_EOD!N96-BRPL_ISGS_exbus!N96</f>
        <v>4.2855931484737653E-3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-4.3909928352103833E-3</v>
      </c>
      <c r="R96" s="25">
        <f>BRPL_EOD!R96-BRPL_ISGS_exbus!R96</f>
        <v>4.3914680050143318E-3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0</v>
      </c>
      <c r="W96" s="25">
        <f>BRPL_EOD!W96-BRPL_ISGS_exbus!W96</f>
        <v>0</v>
      </c>
      <c r="X96" s="25">
        <f>BRPL_EOD!X96-BRPL_ISGS_exbus!X96</f>
        <v>-4.3918989456059876E-3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3.599186894653883E-4</v>
      </c>
      <c r="M97" s="25">
        <f>BRPL_EOD!M97-BRPL_ISGS_exbus!M97</f>
        <v>6.7867969013093443E-3</v>
      </c>
      <c r="N97" s="25">
        <f>BRPL_EOD!N97-BRPL_ISGS_exbus!N97</f>
        <v>4.2855931484737653E-3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4.3914680050143318E-3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0</v>
      </c>
      <c r="W97" s="25">
        <f>BRPL_EOD!W97-BRPL_ISGS_exbus!W97</f>
        <v>0</v>
      </c>
      <c r="X97" s="25">
        <f>BRPL_EOD!X97-BRPL_ISGS_exbus!X97</f>
        <v>-4.3918989456059876E-3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3.599186894653883E-4</v>
      </c>
      <c r="M98" s="25">
        <f>BRPL_EOD!M98-BRPL_ISGS_exbus!M98</f>
        <v>6.7867969013093443E-3</v>
      </c>
      <c r="N98" s="25">
        <f>BRPL_EOD!N98-BRPL_ISGS_exbus!N98</f>
        <v>4.2855931484737653E-3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4.3914680050143318E-3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0</v>
      </c>
      <c r="W98" s="25">
        <f>BRPL_EOD!W98-BRPL_ISGS_exbus!W98</f>
        <v>0</v>
      </c>
      <c r="X98" s="25">
        <f>BRPL_EOD!X98-BRPL_ISGS_exbus!X98</f>
        <v>-4.3918989456059876E-3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8.2121659701783756E-5</v>
      </c>
      <c r="L99" s="25">
        <f>BRPL_EOD!L99-BRPL_ISGS_exbus!L99</f>
        <v>5.0728108660913485E-7</v>
      </c>
      <c r="M99" s="25">
        <f>BRPL_EOD!M99-BRPL_ISGS_exbus!M99</f>
        <v>1.6134652803523331E-4</v>
      </c>
      <c r="N99" s="25">
        <f>BRPL_EOD!N99-BRPL_ISGS_exbus!N99</f>
        <v>8.9997456117041352E-5</v>
      </c>
      <c r="O99" s="25">
        <f>BRPL_EOD!O99-BRPL_ISGS_exbus!O99</f>
        <v>3.2045066888919393E-6</v>
      </c>
      <c r="P99" s="25">
        <f>BRPL_EOD!P99-BRPL_ISGS_exbus!P99</f>
        <v>0</v>
      </c>
      <c r="Q99" s="25">
        <f>BRPL_EOD!Q99-BRPL_ISGS_exbus!Q99</f>
        <v>-6.581783769291083E-5</v>
      </c>
      <c r="R99" s="25">
        <f>BRPL_EOD!R99-BRPL_ISGS_exbus!R99</f>
        <v>2.1765781371141379E-5</v>
      </c>
      <c r="S99" s="25">
        <f>BRPL_EOD!S99-BRPL_ISGS_exbus!S99</f>
        <v>2.4455574912929379E-6</v>
      </c>
      <c r="T99" s="25">
        <f>BRPL_EOD!T99-BRPL_ISGS_exbus!T99</f>
        <v>0</v>
      </c>
      <c r="U99" s="25">
        <f>BRPL_EOD!U99-BRPL_ISGS_exbus!U99</f>
        <v>-3.7073140046750552E-7</v>
      </c>
      <c r="V99" s="25">
        <f>BRPL_EOD!V99-BRPL_ISGS_exbus!V99</f>
        <v>0</v>
      </c>
      <c r="W99" s="25">
        <f>BRPL_EOD!W99-BRPL_ISGS_exbus!W99</f>
        <v>-7.1988104459186353E-6</v>
      </c>
      <c r="X99" s="25">
        <f>BRPL_EOD!X99-BRPL_ISGS_exbus!X99</f>
        <v>-8.6632969870992227E-5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522</v>
      </c>
      <c r="D2" s="193" t="s">
        <v>523</v>
      </c>
      <c r="E2" s="192" t="s">
        <v>325</v>
      </c>
      <c r="F2" s="192" t="s">
        <v>522</v>
      </c>
      <c r="G2" s="193" t="s">
        <v>523</v>
      </c>
      <c r="H2" s="192" t="s">
        <v>325</v>
      </c>
      <c r="I2" s="192" t="s">
        <v>522</v>
      </c>
      <c r="J2" s="193" t="s">
        <v>523</v>
      </c>
      <c r="K2" s="192" t="s">
        <v>325</v>
      </c>
      <c r="L2" s="192" t="s">
        <v>522</v>
      </c>
      <c r="M2" s="193" t="s">
        <v>523</v>
      </c>
      <c r="N2" s="192" t="s">
        <v>325</v>
      </c>
      <c r="O2" s="192" t="s">
        <v>522</v>
      </c>
      <c r="P2" s="193" t="s">
        <v>523</v>
      </c>
      <c r="Q2" s="193" t="s">
        <v>524</v>
      </c>
    </row>
    <row r="3" spans="1:17">
      <c r="A3" s="34" t="s">
        <v>45</v>
      </c>
      <c r="B3" s="194">
        <f>PPCL_NG!I3+PPCL_Spot!I3+GT_NG!I3+GT_Spot!I3+Bawana_NG!I3+Bawana_RLNG!I3+Bawana_Spot!I3</f>
        <v>140.72999999999999</v>
      </c>
      <c r="C3" s="194">
        <f>PPCL_NG!P3+PPCL_Spot!P3+GT_NG!P3+GT_Spot!P3+Bawana_NG!P3+Bawana_RLNG!P3+Bawana_Spot!P3</f>
        <v>140.92307878056141</v>
      </c>
      <c r="D3" s="195">
        <f t="shared" ref="D3:D66" si="0">B3-C3</f>
        <v>-0.19307878056142158</v>
      </c>
      <c r="E3" s="194">
        <f>PPCL_NG!J3+PPCL_Spot!J3+GT_NG!J3+GT_Spot!J3+Bawana_NG!J3+Bawana_RLNG!J3+Bawana_Spot!J3</f>
        <v>80.639999999999986</v>
      </c>
      <c r="F3" s="194">
        <f>PPCL_NG!Q3+PPCL_Spot!Q3+GT_NG!Q3+GT_Spot!Q3+Bawana_NG!Q3+Bawana_RLNG!Q3+Bawana_Spot!Q3</f>
        <v>80.750371264714758</v>
      </c>
      <c r="G3" s="195">
        <f t="shared" ref="G3:G66" si="1">E3-F3</f>
        <v>-0.11037126471477166</v>
      </c>
      <c r="H3" s="194">
        <f>PPCL_NG!K3+PPCL_Spot!K3+GT_NG!K3+GT_Spot!K3+Bawana_NG!K3+Bawana_RLNG!K3+Bawana_Spot!K3</f>
        <v>15.08</v>
      </c>
      <c r="I3" s="194">
        <f>PPCL_NG!R3+PPCL_Spot!R3+GT_NG!R3+GT_Spot!R3+Bawana_NG!R3+Bawana_RLNG!R3+Bawana_Spot!R3</f>
        <v>15.08</v>
      </c>
      <c r="J3" s="195">
        <f t="shared" ref="J3:J66" si="2">H3-I3</f>
        <v>0</v>
      </c>
      <c r="K3" s="194">
        <f>PPCL_NG!L3+PPCL_Spot!L3+GT_NG!L3+GT_Spot!L3+Bawana_NG!L3+Bawana_RLNG!L3+Bawana_Spot!L3</f>
        <v>67.390000000000015</v>
      </c>
      <c r="L3" s="194">
        <f>PPCL_NG!S3+PPCL_Spot!S3+GT_NG!S3+GT_Spot!S3+Bawana_NG!S3+Bawana_RLNG!S3+Bawana_Spot!S3</f>
        <v>67.418656806519778</v>
      </c>
      <c r="M3" s="195">
        <f t="shared" ref="M3:M66" si="3">K3-L3</f>
        <v>-2.8656806519762767E-2</v>
      </c>
      <c r="N3" s="194">
        <f>PPCL_NG!M3+PPCL_Spot!M3+GT_NG!M3+GT_Spot!M3+Bawana_NG!M3+Bawana_RLNG!M3+Bawana_Spot!M3</f>
        <v>97.550000000000011</v>
      </c>
      <c r="O3" s="194">
        <f>PPCL_NG!T3+PPCL_Spot!T3+GT_NG!T3+GT_Spot!T3+Bawana_NG!T3+Bawana_RLNG!T3+Bawana_Spot!T3</f>
        <v>97.68789314820404</v>
      </c>
      <c r="P3" s="195">
        <f t="shared" ref="P3:P66" si="4">N3-O3</f>
        <v>-0.13789314820402865</v>
      </c>
      <c r="Q3" s="195">
        <f>D3+G3+J3+M3+P3</f>
        <v>-0.46999999999998465</v>
      </c>
    </row>
    <row r="4" spans="1:17">
      <c r="A4" s="34" t="s">
        <v>46</v>
      </c>
      <c r="B4" s="194">
        <f>PPCL_NG!I4+PPCL_Spot!I4+GT_NG!I4+GT_Spot!I4+Bawana_NG!I4+Bawana_RLNG!I4+Bawana_Spot!I4</f>
        <v>140.72999999999999</v>
      </c>
      <c r="C4" s="194">
        <f>PPCL_NG!P4+PPCL_Spot!P4+GT_NG!P4+GT_Spot!P4+Bawana_NG!P4+Bawana_RLNG!P4+Bawana_Spot!P4</f>
        <v>140.92307878056141</v>
      </c>
      <c r="D4" s="195">
        <f t="shared" si="0"/>
        <v>-0.19307878056142158</v>
      </c>
      <c r="E4" s="194">
        <f>PPCL_NG!J4+PPCL_Spot!J4+GT_NG!J4+GT_Spot!J4+Bawana_NG!J4+Bawana_RLNG!J4+Bawana_Spot!J4</f>
        <v>80.639999999999986</v>
      </c>
      <c r="F4" s="194">
        <f>PPCL_NG!Q4+PPCL_Spot!Q4+GT_NG!Q4+GT_Spot!Q4+Bawana_NG!Q4+Bawana_RLNG!Q4+Bawana_Spot!Q4</f>
        <v>80.750371264714758</v>
      </c>
      <c r="G4" s="195">
        <f t="shared" si="1"/>
        <v>-0.11037126471477166</v>
      </c>
      <c r="H4" s="194">
        <f>PPCL_NG!K4+PPCL_Spot!K4+GT_NG!K4+GT_Spot!K4+Bawana_NG!K4+Bawana_RLNG!K4+Bawana_Spot!K4</f>
        <v>15.08</v>
      </c>
      <c r="I4" s="194">
        <f>PPCL_NG!R4+PPCL_Spot!R4+GT_NG!R4+GT_Spot!R4+Bawana_NG!R4+Bawana_RLNG!R4+Bawana_Spot!R4</f>
        <v>15.08</v>
      </c>
      <c r="J4" s="195">
        <f t="shared" si="2"/>
        <v>0</v>
      </c>
      <c r="K4" s="194">
        <f>PPCL_NG!L4+PPCL_Spot!L4+GT_NG!L4+GT_Spot!L4+Bawana_NG!L4+Bawana_RLNG!L4+Bawana_Spot!L4</f>
        <v>67.390000000000015</v>
      </c>
      <c r="L4" s="194">
        <f>PPCL_NG!S4+PPCL_Spot!S4+GT_NG!S4+GT_Spot!S4+Bawana_NG!S4+Bawana_RLNG!S4+Bawana_Spot!S4</f>
        <v>67.418656806519778</v>
      </c>
      <c r="M4" s="195">
        <f t="shared" si="3"/>
        <v>-2.8656806519762767E-2</v>
      </c>
      <c r="N4" s="194">
        <f>PPCL_NG!M4+PPCL_Spot!M4+GT_NG!M4+GT_Spot!M4+Bawana_NG!M4+Bawana_RLNG!M4+Bawana_Spot!M4</f>
        <v>97.550000000000011</v>
      </c>
      <c r="O4" s="194">
        <f>PPCL_NG!T4+PPCL_Spot!T4+GT_NG!T4+GT_Spot!T4+Bawana_NG!T4+Bawana_RLNG!T4+Bawana_Spot!T4</f>
        <v>97.68789314820404</v>
      </c>
      <c r="P4" s="195">
        <f t="shared" si="4"/>
        <v>-0.13789314820402865</v>
      </c>
      <c r="Q4" s="195">
        <f t="shared" ref="Q4:Q67" si="5">D4+G4+J4+M4+P4</f>
        <v>-0.46999999999998465</v>
      </c>
    </row>
    <row r="5" spans="1:17">
      <c r="A5" s="34" t="s">
        <v>47</v>
      </c>
      <c r="B5" s="194">
        <f>PPCL_NG!I5+PPCL_Spot!I5+GT_NG!I5+GT_Spot!I5+Bawana_NG!I5+Bawana_RLNG!I5+Bawana_Spot!I5</f>
        <v>140.72999999999999</v>
      </c>
      <c r="C5" s="194">
        <f>PPCL_NG!P5+PPCL_Spot!P5+GT_NG!P5+GT_Spot!P5+Bawana_NG!P5+Bawana_RLNG!P5+Bawana_Spot!P5</f>
        <v>140.92307878056141</v>
      </c>
      <c r="D5" s="195">
        <f t="shared" si="0"/>
        <v>-0.19307878056142158</v>
      </c>
      <c r="E5" s="194">
        <f>PPCL_NG!J5+PPCL_Spot!J5+GT_NG!J5+GT_Spot!J5+Bawana_NG!J5+Bawana_RLNG!J5+Bawana_Spot!J5</f>
        <v>80.639999999999986</v>
      </c>
      <c r="F5" s="194">
        <f>PPCL_NG!Q5+PPCL_Spot!Q5+GT_NG!Q5+GT_Spot!Q5+Bawana_NG!Q5+Bawana_RLNG!Q5+Bawana_Spot!Q5</f>
        <v>80.750371264714758</v>
      </c>
      <c r="G5" s="195">
        <f t="shared" si="1"/>
        <v>-0.11037126471477166</v>
      </c>
      <c r="H5" s="194">
        <f>PPCL_NG!K5+PPCL_Spot!K5+GT_NG!K5+GT_Spot!K5+Bawana_NG!K5+Bawana_RLNG!K5+Bawana_Spot!K5</f>
        <v>15.08</v>
      </c>
      <c r="I5" s="194">
        <f>PPCL_NG!R5+PPCL_Spot!R5+GT_NG!R5+GT_Spot!R5+Bawana_NG!R5+Bawana_RLNG!R5+Bawana_Spot!R5</f>
        <v>15.08</v>
      </c>
      <c r="J5" s="195">
        <f t="shared" si="2"/>
        <v>0</v>
      </c>
      <c r="K5" s="194">
        <f>PPCL_NG!L5+PPCL_Spot!L5+GT_NG!L5+GT_Spot!L5+Bawana_NG!L5+Bawana_RLNG!L5+Bawana_Spot!L5</f>
        <v>67.390000000000015</v>
      </c>
      <c r="L5" s="194">
        <f>PPCL_NG!S5+PPCL_Spot!S5+GT_NG!S5+GT_Spot!S5+Bawana_NG!S5+Bawana_RLNG!S5+Bawana_Spot!S5</f>
        <v>67.418656806519778</v>
      </c>
      <c r="M5" s="195">
        <f t="shared" si="3"/>
        <v>-2.8656806519762767E-2</v>
      </c>
      <c r="N5" s="194">
        <f>PPCL_NG!M5+PPCL_Spot!M5+GT_NG!M5+GT_Spot!M5+Bawana_NG!M5+Bawana_RLNG!M5+Bawana_Spot!M5</f>
        <v>97.550000000000011</v>
      </c>
      <c r="O5" s="194">
        <f>PPCL_NG!T5+PPCL_Spot!T5+GT_NG!T5+GT_Spot!T5+Bawana_NG!T5+Bawana_RLNG!T5+Bawana_Spot!T5</f>
        <v>97.68789314820404</v>
      </c>
      <c r="P5" s="195">
        <f t="shared" si="4"/>
        <v>-0.13789314820402865</v>
      </c>
      <c r="Q5" s="195">
        <f t="shared" si="5"/>
        <v>-0.46999999999998465</v>
      </c>
    </row>
    <row r="6" spans="1:17">
      <c r="A6" s="34" t="s">
        <v>48</v>
      </c>
      <c r="B6" s="194">
        <f>PPCL_NG!I6+PPCL_Spot!I6+GT_NG!I6+GT_Spot!I6+Bawana_NG!I6+Bawana_RLNG!I6+Bawana_Spot!I6</f>
        <v>140.72999999999999</v>
      </c>
      <c r="C6" s="194">
        <f>PPCL_NG!P6+PPCL_Spot!P6+GT_NG!P6+GT_Spot!P6+Bawana_NG!P6+Bawana_RLNG!P6+Bawana_Spot!P6</f>
        <v>140.92307878056141</v>
      </c>
      <c r="D6" s="195">
        <f t="shared" si="0"/>
        <v>-0.19307878056142158</v>
      </c>
      <c r="E6" s="194">
        <f>PPCL_NG!J6+PPCL_Spot!J6+GT_NG!J6+GT_Spot!J6+Bawana_NG!J6+Bawana_RLNG!J6+Bawana_Spot!J6</f>
        <v>80.639999999999986</v>
      </c>
      <c r="F6" s="194">
        <f>PPCL_NG!Q6+PPCL_Spot!Q6+GT_NG!Q6+GT_Spot!Q6+Bawana_NG!Q6+Bawana_RLNG!Q6+Bawana_Spot!Q6</f>
        <v>80.750371264714758</v>
      </c>
      <c r="G6" s="195">
        <f t="shared" si="1"/>
        <v>-0.11037126471477166</v>
      </c>
      <c r="H6" s="194">
        <f>PPCL_NG!K6+PPCL_Spot!K6+GT_NG!K6+GT_Spot!K6+Bawana_NG!K6+Bawana_RLNG!K6+Bawana_Spot!K6</f>
        <v>15.08</v>
      </c>
      <c r="I6" s="194">
        <f>PPCL_NG!R6+PPCL_Spot!R6+GT_NG!R6+GT_Spot!R6+Bawana_NG!R6+Bawana_RLNG!R6+Bawana_Spot!R6</f>
        <v>15.08</v>
      </c>
      <c r="J6" s="195">
        <f t="shared" si="2"/>
        <v>0</v>
      </c>
      <c r="K6" s="194">
        <f>PPCL_NG!L6+PPCL_Spot!L6+GT_NG!L6+GT_Spot!L6+Bawana_NG!L6+Bawana_RLNG!L6+Bawana_Spot!L6</f>
        <v>67.390000000000015</v>
      </c>
      <c r="L6" s="194">
        <f>PPCL_NG!S6+PPCL_Spot!S6+GT_NG!S6+GT_Spot!S6+Bawana_NG!S6+Bawana_RLNG!S6+Bawana_Spot!S6</f>
        <v>67.418656806519778</v>
      </c>
      <c r="M6" s="195">
        <f t="shared" si="3"/>
        <v>-2.8656806519762767E-2</v>
      </c>
      <c r="N6" s="194">
        <f>PPCL_NG!M6+PPCL_Spot!M6+GT_NG!M6+GT_Spot!M6+Bawana_NG!M6+Bawana_RLNG!M6+Bawana_Spot!M6</f>
        <v>97.550000000000011</v>
      </c>
      <c r="O6" s="194">
        <f>PPCL_NG!T6+PPCL_Spot!T6+GT_NG!T6+GT_Spot!T6+Bawana_NG!T6+Bawana_RLNG!T6+Bawana_Spot!T6</f>
        <v>97.68789314820404</v>
      </c>
      <c r="P6" s="195">
        <f t="shared" si="4"/>
        <v>-0.13789314820402865</v>
      </c>
      <c r="Q6" s="195">
        <f t="shared" si="5"/>
        <v>-0.46999999999998465</v>
      </c>
    </row>
    <row r="7" spans="1:17">
      <c r="A7" s="34" t="s">
        <v>49</v>
      </c>
      <c r="B7" s="194">
        <f>PPCL_NG!I7+PPCL_Spot!I7+GT_NG!I7+GT_Spot!I7+Bawana_NG!I7+Bawana_RLNG!I7+Bawana_Spot!I7</f>
        <v>141.57999999999998</v>
      </c>
      <c r="C7" s="194">
        <f>PPCL_NG!P7+PPCL_Spot!P7+GT_NG!P7+GT_Spot!P7+Bawana_NG!P7+Bawana_RLNG!P7+Bawana_Spot!P7</f>
        <v>141.77307878056143</v>
      </c>
      <c r="D7" s="195">
        <f t="shared" si="0"/>
        <v>-0.19307878056145</v>
      </c>
      <c r="E7" s="194">
        <f>PPCL_NG!J7+PPCL_Spot!J7+GT_NG!J7+GT_Spot!J7+Bawana_NG!J7+Bawana_RLNG!J7+Bawana_Spot!J7</f>
        <v>81.13</v>
      </c>
      <c r="F7" s="194">
        <f>PPCL_NG!Q7+PPCL_Spot!Q7+GT_NG!Q7+GT_Spot!Q7+Bawana_NG!Q7+Bawana_RLNG!Q7+Bawana_Spot!Q7</f>
        <v>81.240371264714753</v>
      </c>
      <c r="G7" s="195">
        <f t="shared" si="1"/>
        <v>-0.11037126471475744</v>
      </c>
      <c r="H7" s="194">
        <f>PPCL_NG!K7+PPCL_Spot!K7+GT_NG!K7+GT_Spot!K7+Bawana_NG!K7+Bawana_RLNG!K7+Bawana_Spot!K7</f>
        <v>15.26</v>
      </c>
      <c r="I7" s="194">
        <f>PPCL_NG!R7+PPCL_Spot!R7+GT_NG!R7+GT_Spot!R7+Bawana_NG!R7+Bawana_RLNG!R7+Bawana_Spot!R7</f>
        <v>15.26</v>
      </c>
      <c r="J7" s="195">
        <f t="shared" si="2"/>
        <v>0</v>
      </c>
      <c r="K7" s="194">
        <f>PPCL_NG!L7+PPCL_Spot!L7+GT_NG!L7+GT_Spot!L7+Bawana_NG!L7+Bawana_RLNG!L7+Bawana_Spot!L7</f>
        <v>68.290000000000006</v>
      </c>
      <c r="L7" s="194">
        <f>PPCL_NG!S7+PPCL_Spot!S7+GT_NG!S7+GT_Spot!S7+Bawana_NG!S7+Bawana_RLNG!S7+Bawana_Spot!S7</f>
        <v>68.318656806519783</v>
      </c>
      <c r="M7" s="195">
        <f t="shared" si="3"/>
        <v>-2.8656806519776978E-2</v>
      </c>
      <c r="N7" s="194">
        <f>PPCL_NG!M7+PPCL_Spot!M7+GT_NG!M7+GT_Spot!M7+Bawana_NG!M7+Bawana_RLNG!M7+Bawana_Spot!M7</f>
        <v>98.13</v>
      </c>
      <c r="O7" s="194">
        <f>PPCL_NG!T7+PPCL_Spot!T7+GT_NG!T7+GT_Spot!T7+Bawana_NG!T7+Bawana_RLNG!T7+Bawana_Spot!T7</f>
        <v>98.267893148204053</v>
      </c>
      <c r="P7" s="195">
        <f t="shared" si="4"/>
        <v>-0.13789314820405707</v>
      </c>
      <c r="Q7" s="195">
        <f t="shared" si="5"/>
        <v>-0.4700000000000415</v>
      </c>
    </row>
    <row r="8" spans="1:17">
      <c r="A8" s="34" t="s">
        <v>50</v>
      </c>
      <c r="B8" s="194">
        <f>PPCL_NG!I8+PPCL_Spot!I8+GT_NG!I8+GT_Spot!I8+Bawana_NG!I8+Bawana_RLNG!I8+Bawana_Spot!I8</f>
        <v>141.57999999999998</v>
      </c>
      <c r="C8" s="194">
        <f>PPCL_NG!P8+PPCL_Spot!P8+GT_NG!P8+GT_Spot!P8+Bawana_NG!P8+Bawana_RLNG!P8+Bawana_Spot!P8</f>
        <v>141.77307878056143</v>
      </c>
      <c r="D8" s="195">
        <f t="shared" si="0"/>
        <v>-0.19307878056145</v>
      </c>
      <c r="E8" s="194">
        <f>PPCL_NG!J8+PPCL_Spot!J8+GT_NG!J8+GT_Spot!J8+Bawana_NG!J8+Bawana_RLNG!J8+Bawana_Spot!J8</f>
        <v>81.13</v>
      </c>
      <c r="F8" s="194">
        <f>PPCL_NG!Q8+PPCL_Spot!Q8+GT_NG!Q8+GT_Spot!Q8+Bawana_NG!Q8+Bawana_RLNG!Q8+Bawana_Spot!Q8</f>
        <v>81.240371264714753</v>
      </c>
      <c r="G8" s="195">
        <f t="shared" si="1"/>
        <v>-0.11037126471475744</v>
      </c>
      <c r="H8" s="194">
        <f>PPCL_NG!K8+PPCL_Spot!K8+GT_NG!K8+GT_Spot!K8+Bawana_NG!K8+Bawana_RLNG!K8+Bawana_Spot!K8</f>
        <v>15.26</v>
      </c>
      <c r="I8" s="194">
        <f>PPCL_NG!R8+PPCL_Spot!R8+GT_NG!R8+GT_Spot!R8+Bawana_NG!R8+Bawana_RLNG!R8+Bawana_Spot!R8</f>
        <v>15.26</v>
      </c>
      <c r="J8" s="195">
        <f t="shared" si="2"/>
        <v>0</v>
      </c>
      <c r="K8" s="194">
        <f>PPCL_NG!L8+PPCL_Spot!L8+GT_NG!L8+GT_Spot!L8+Bawana_NG!L8+Bawana_RLNG!L8+Bawana_Spot!L8</f>
        <v>68.290000000000006</v>
      </c>
      <c r="L8" s="194">
        <f>PPCL_NG!S8+PPCL_Spot!S8+GT_NG!S8+GT_Spot!S8+Bawana_NG!S8+Bawana_RLNG!S8+Bawana_Spot!S8</f>
        <v>68.318656806519783</v>
      </c>
      <c r="M8" s="195">
        <f t="shared" si="3"/>
        <v>-2.8656806519776978E-2</v>
      </c>
      <c r="N8" s="194">
        <f>PPCL_NG!M8+PPCL_Spot!M8+GT_NG!M8+GT_Spot!M8+Bawana_NG!M8+Bawana_RLNG!M8+Bawana_Spot!M8</f>
        <v>98.13</v>
      </c>
      <c r="O8" s="194">
        <f>PPCL_NG!T8+PPCL_Spot!T8+GT_NG!T8+GT_Spot!T8+Bawana_NG!T8+Bawana_RLNG!T8+Bawana_Spot!T8</f>
        <v>98.267893148204053</v>
      </c>
      <c r="P8" s="195">
        <f t="shared" si="4"/>
        <v>-0.13789314820405707</v>
      </c>
      <c r="Q8" s="195">
        <f t="shared" si="5"/>
        <v>-0.4700000000000415</v>
      </c>
    </row>
    <row r="9" spans="1:17">
      <c r="A9" s="34" t="s">
        <v>51</v>
      </c>
      <c r="B9" s="194">
        <f>PPCL_NG!I9+PPCL_Spot!I9+GT_NG!I9+GT_Spot!I9+Bawana_NG!I9+Bawana_RLNG!I9+Bawana_Spot!I9</f>
        <v>141.57999999999998</v>
      </c>
      <c r="C9" s="194">
        <f>PPCL_NG!P9+PPCL_Spot!P9+GT_NG!P9+GT_Spot!P9+Bawana_NG!P9+Bawana_RLNG!P9+Bawana_Spot!P9</f>
        <v>141.77307878056143</v>
      </c>
      <c r="D9" s="195">
        <f t="shared" si="0"/>
        <v>-0.19307878056145</v>
      </c>
      <c r="E9" s="194">
        <f>PPCL_NG!J9+PPCL_Spot!J9+GT_NG!J9+GT_Spot!J9+Bawana_NG!J9+Bawana_RLNG!J9+Bawana_Spot!J9</f>
        <v>81.13</v>
      </c>
      <c r="F9" s="194">
        <f>PPCL_NG!Q9+PPCL_Spot!Q9+GT_NG!Q9+GT_Spot!Q9+Bawana_NG!Q9+Bawana_RLNG!Q9+Bawana_Spot!Q9</f>
        <v>81.240371264714753</v>
      </c>
      <c r="G9" s="195">
        <f t="shared" si="1"/>
        <v>-0.11037126471475744</v>
      </c>
      <c r="H9" s="194">
        <f>PPCL_NG!K9+PPCL_Spot!K9+GT_NG!K9+GT_Spot!K9+Bawana_NG!K9+Bawana_RLNG!K9+Bawana_Spot!K9</f>
        <v>15.26</v>
      </c>
      <c r="I9" s="194">
        <f>PPCL_NG!R9+PPCL_Spot!R9+GT_NG!R9+GT_Spot!R9+Bawana_NG!R9+Bawana_RLNG!R9+Bawana_Spot!R9</f>
        <v>15.26</v>
      </c>
      <c r="J9" s="195">
        <f t="shared" si="2"/>
        <v>0</v>
      </c>
      <c r="K9" s="194">
        <f>PPCL_NG!L9+PPCL_Spot!L9+GT_NG!L9+GT_Spot!L9+Bawana_NG!L9+Bawana_RLNG!L9+Bawana_Spot!L9</f>
        <v>68.290000000000006</v>
      </c>
      <c r="L9" s="194">
        <f>PPCL_NG!S9+PPCL_Spot!S9+GT_NG!S9+GT_Spot!S9+Bawana_NG!S9+Bawana_RLNG!S9+Bawana_Spot!S9</f>
        <v>68.318656806519783</v>
      </c>
      <c r="M9" s="195">
        <f t="shared" si="3"/>
        <v>-2.8656806519776978E-2</v>
      </c>
      <c r="N9" s="194">
        <f>PPCL_NG!M9+PPCL_Spot!M9+GT_NG!M9+GT_Spot!M9+Bawana_NG!M9+Bawana_RLNG!M9+Bawana_Spot!M9</f>
        <v>98.13</v>
      </c>
      <c r="O9" s="194">
        <f>PPCL_NG!T9+PPCL_Spot!T9+GT_NG!T9+GT_Spot!T9+Bawana_NG!T9+Bawana_RLNG!T9+Bawana_Spot!T9</f>
        <v>98.267893148204053</v>
      </c>
      <c r="P9" s="195">
        <f t="shared" si="4"/>
        <v>-0.13789314820405707</v>
      </c>
      <c r="Q9" s="195">
        <f t="shared" si="5"/>
        <v>-0.4700000000000415</v>
      </c>
    </row>
    <row r="10" spans="1:17">
      <c r="A10" s="34" t="s">
        <v>52</v>
      </c>
      <c r="B10" s="194">
        <f>PPCL_NG!I10+PPCL_Spot!I10+GT_NG!I10+GT_Spot!I10+Bawana_NG!I10+Bawana_RLNG!I10+Bawana_Spot!I10</f>
        <v>141.57999999999998</v>
      </c>
      <c r="C10" s="194">
        <f>PPCL_NG!P10+PPCL_Spot!P10+GT_NG!P10+GT_Spot!P10+Bawana_NG!P10+Bawana_RLNG!P10+Bawana_Spot!P10</f>
        <v>141.77307878056143</v>
      </c>
      <c r="D10" s="195">
        <f t="shared" si="0"/>
        <v>-0.19307878056145</v>
      </c>
      <c r="E10" s="194">
        <f>PPCL_NG!J10+PPCL_Spot!J10+GT_NG!J10+GT_Spot!J10+Bawana_NG!J10+Bawana_RLNG!J10+Bawana_Spot!J10</f>
        <v>81.13</v>
      </c>
      <c r="F10" s="194">
        <f>PPCL_NG!Q10+PPCL_Spot!Q10+GT_NG!Q10+GT_Spot!Q10+Bawana_NG!Q10+Bawana_RLNG!Q10+Bawana_Spot!Q10</f>
        <v>81.240371264714753</v>
      </c>
      <c r="G10" s="195">
        <f t="shared" si="1"/>
        <v>-0.11037126471475744</v>
      </c>
      <c r="H10" s="194">
        <f>PPCL_NG!K10+PPCL_Spot!K10+GT_NG!K10+GT_Spot!K10+Bawana_NG!K10+Bawana_RLNG!K10+Bawana_Spot!K10</f>
        <v>15.26</v>
      </c>
      <c r="I10" s="194">
        <f>PPCL_NG!R10+PPCL_Spot!R10+GT_NG!R10+GT_Spot!R10+Bawana_NG!R10+Bawana_RLNG!R10+Bawana_Spot!R10</f>
        <v>15.26</v>
      </c>
      <c r="J10" s="195">
        <f t="shared" si="2"/>
        <v>0</v>
      </c>
      <c r="K10" s="194">
        <f>PPCL_NG!L10+PPCL_Spot!L10+GT_NG!L10+GT_Spot!L10+Bawana_NG!L10+Bawana_RLNG!L10+Bawana_Spot!L10</f>
        <v>68.290000000000006</v>
      </c>
      <c r="L10" s="194">
        <f>PPCL_NG!S10+PPCL_Spot!S10+GT_NG!S10+GT_Spot!S10+Bawana_NG!S10+Bawana_RLNG!S10+Bawana_Spot!S10</f>
        <v>68.318656806519783</v>
      </c>
      <c r="M10" s="195">
        <f t="shared" si="3"/>
        <v>-2.8656806519776978E-2</v>
      </c>
      <c r="N10" s="194">
        <f>PPCL_NG!M10+PPCL_Spot!M10+GT_NG!M10+GT_Spot!M10+Bawana_NG!M10+Bawana_RLNG!M10+Bawana_Spot!M10</f>
        <v>98.13</v>
      </c>
      <c r="O10" s="194">
        <f>PPCL_NG!T10+PPCL_Spot!T10+GT_NG!T10+GT_Spot!T10+Bawana_NG!T10+Bawana_RLNG!T10+Bawana_Spot!T10</f>
        <v>98.267893148204053</v>
      </c>
      <c r="P10" s="195">
        <f t="shared" si="4"/>
        <v>-0.13789314820405707</v>
      </c>
      <c r="Q10" s="195">
        <f t="shared" si="5"/>
        <v>-0.4700000000000415</v>
      </c>
    </row>
    <row r="11" spans="1:17">
      <c r="A11" s="34" t="s">
        <v>53</v>
      </c>
      <c r="B11" s="194">
        <f>PPCL_NG!I11+PPCL_Spot!I11+GT_NG!I11+GT_Spot!I11+Bawana_NG!I11+Bawana_RLNG!I11+Bawana_Spot!I11</f>
        <v>141.57999999999998</v>
      </c>
      <c r="C11" s="194">
        <f>PPCL_NG!P11+PPCL_Spot!P11+GT_NG!P11+GT_Spot!P11+Bawana_NG!P11+Bawana_RLNG!P11+Bawana_Spot!P11</f>
        <v>141.77307878056143</v>
      </c>
      <c r="D11" s="195">
        <f t="shared" si="0"/>
        <v>-0.19307878056145</v>
      </c>
      <c r="E11" s="194">
        <f>PPCL_NG!J11+PPCL_Spot!J11+GT_NG!J11+GT_Spot!J11+Bawana_NG!J11+Bawana_RLNG!J11+Bawana_Spot!J11</f>
        <v>81.13</v>
      </c>
      <c r="F11" s="194">
        <f>PPCL_NG!Q11+PPCL_Spot!Q11+GT_NG!Q11+GT_Spot!Q11+Bawana_NG!Q11+Bawana_RLNG!Q11+Bawana_Spot!Q11</f>
        <v>81.240371264714753</v>
      </c>
      <c r="G11" s="195">
        <f t="shared" si="1"/>
        <v>-0.11037126471475744</v>
      </c>
      <c r="H11" s="194">
        <f>PPCL_NG!K11+PPCL_Spot!K11+GT_NG!K11+GT_Spot!K11+Bawana_NG!K11+Bawana_RLNG!K11+Bawana_Spot!K11</f>
        <v>15.26</v>
      </c>
      <c r="I11" s="194">
        <f>PPCL_NG!R11+PPCL_Spot!R11+GT_NG!R11+GT_Spot!R11+Bawana_NG!R11+Bawana_RLNG!R11+Bawana_Spot!R11</f>
        <v>15.26</v>
      </c>
      <c r="J11" s="195">
        <f t="shared" si="2"/>
        <v>0</v>
      </c>
      <c r="K11" s="194">
        <f>PPCL_NG!L11+PPCL_Spot!L11+GT_NG!L11+GT_Spot!L11+Bawana_NG!L11+Bawana_RLNG!L11+Bawana_Spot!L11</f>
        <v>68.290000000000006</v>
      </c>
      <c r="L11" s="194">
        <f>PPCL_NG!S11+PPCL_Spot!S11+GT_NG!S11+GT_Spot!S11+Bawana_NG!S11+Bawana_RLNG!S11+Bawana_Spot!S11</f>
        <v>68.318656806519783</v>
      </c>
      <c r="M11" s="195">
        <f t="shared" si="3"/>
        <v>-2.8656806519776978E-2</v>
      </c>
      <c r="N11" s="194">
        <f>PPCL_NG!M11+PPCL_Spot!M11+GT_NG!M11+GT_Spot!M11+Bawana_NG!M11+Bawana_RLNG!M11+Bawana_Spot!M11</f>
        <v>98.13</v>
      </c>
      <c r="O11" s="194">
        <f>PPCL_NG!T11+PPCL_Spot!T11+GT_NG!T11+GT_Spot!T11+Bawana_NG!T11+Bawana_RLNG!T11+Bawana_Spot!T11</f>
        <v>98.267893148204053</v>
      </c>
      <c r="P11" s="195">
        <f t="shared" si="4"/>
        <v>-0.13789314820405707</v>
      </c>
      <c r="Q11" s="195">
        <f t="shared" si="5"/>
        <v>-0.4700000000000415</v>
      </c>
    </row>
    <row r="12" spans="1:17">
      <c r="A12" s="34" t="s">
        <v>54</v>
      </c>
      <c r="B12" s="194">
        <f>PPCL_NG!I12+PPCL_Spot!I12+GT_NG!I12+GT_Spot!I12+Bawana_NG!I12+Bawana_RLNG!I12+Bawana_Spot!I12</f>
        <v>141.01</v>
      </c>
      <c r="C12" s="194">
        <f>PPCL_NG!P12+PPCL_Spot!P12+GT_NG!P12+GT_Spot!P12+Bawana_NG!P12+Bawana_RLNG!P12+Bawana_Spot!P12</f>
        <v>141.20307878056141</v>
      </c>
      <c r="D12" s="195">
        <f t="shared" si="0"/>
        <v>-0.19307878056142158</v>
      </c>
      <c r="E12" s="194">
        <f>PPCL_NG!J12+PPCL_Spot!J12+GT_NG!J12+GT_Spot!J12+Bawana_NG!J12+Bawana_RLNG!J12+Bawana_Spot!J12</f>
        <v>80.8</v>
      </c>
      <c r="F12" s="194">
        <f>PPCL_NG!Q12+PPCL_Spot!Q12+GT_NG!Q12+GT_Spot!Q12+Bawana_NG!Q12+Bawana_RLNG!Q12+Bawana_Spot!Q12</f>
        <v>80.910371264714755</v>
      </c>
      <c r="G12" s="195">
        <f t="shared" si="1"/>
        <v>-0.11037126471475744</v>
      </c>
      <c r="H12" s="194">
        <f>PPCL_NG!K12+PPCL_Spot!K12+GT_NG!K12+GT_Spot!K12+Bawana_NG!K12+Bawana_RLNG!K12+Bawana_Spot!K12</f>
        <v>15.14</v>
      </c>
      <c r="I12" s="194">
        <f>PPCL_NG!R12+PPCL_Spot!R12+GT_NG!R12+GT_Spot!R12+Bawana_NG!R12+Bawana_RLNG!R12+Bawana_Spot!R12</f>
        <v>15.14</v>
      </c>
      <c r="J12" s="195">
        <f t="shared" si="2"/>
        <v>0</v>
      </c>
      <c r="K12" s="194">
        <f>PPCL_NG!L12+PPCL_Spot!L12+GT_NG!L12+GT_Spot!L12+Bawana_NG!L12+Bawana_RLNG!L12+Bawana_Spot!L12</f>
        <v>67.69</v>
      </c>
      <c r="L12" s="194">
        <f>PPCL_NG!S12+PPCL_Spot!S12+GT_NG!S12+GT_Spot!S12+Bawana_NG!S12+Bawana_RLNG!S12+Bawana_Spot!S12</f>
        <v>67.718656806519775</v>
      </c>
      <c r="M12" s="195">
        <f t="shared" si="3"/>
        <v>-2.8656806519776978E-2</v>
      </c>
      <c r="N12" s="194">
        <f>PPCL_NG!M12+PPCL_Spot!M12+GT_NG!M12+GT_Spot!M12+Bawana_NG!M12+Bawana_RLNG!M12+Bawana_Spot!M12</f>
        <v>97.75</v>
      </c>
      <c r="O12" s="194">
        <f>PPCL_NG!T12+PPCL_Spot!T12+GT_NG!T12+GT_Spot!T12+Bawana_NG!T12+Bawana_RLNG!T12+Bawana_Spot!T12</f>
        <v>97.887893148204043</v>
      </c>
      <c r="P12" s="195">
        <f t="shared" si="4"/>
        <v>-0.13789314820404286</v>
      </c>
      <c r="Q12" s="195">
        <f t="shared" si="5"/>
        <v>-0.46999999999999886</v>
      </c>
    </row>
    <row r="13" spans="1:17">
      <c r="A13" s="34" t="s">
        <v>55</v>
      </c>
      <c r="B13" s="194">
        <f>PPCL_NG!I13+PPCL_Spot!I13+GT_NG!I13+GT_Spot!I13+Bawana_NG!I13+Bawana_RLNG!I13+Bawana_Spot!I13</f>
        <v>141.57999999999998</v>
      </c>
      <c r="C13" s="194">
        <f>PPCL_NG!P13+PPCL_Spot!P13+GT_NG!P13+GT_Spot!P13+Bawana_NG!P13+Bawana_RLNG!P13+Bawana_Spot!P13</f>
        <v>141.77307878056143</v>
      </c>
      <c r="D13" s="195">
        <f t="shared" si="0"/>
        <v>-0.19307878056145</v>
      </c>
      <c r="E13" s="194">
        <f>PPCL_NG!J13+PPCL_Spot!J13+GT_NG!J13+GT_Spot!J13+Bawana_NG!J13+Bawana_RLNG!J13+Bawana_Spot!J13</f>
        <v>81.13</v>
      </c>
      <c r="F13" s="194">
        <f>PPCL_NG!Q13+PPCL_Spot!Q13+GT_NG!Q13+GT_Spot!Q13+Bawana_NG!Q13+Bawana_RLNG!Q13+Bawana_Spot!Q13</f>
        <v>81.240371264714753</v>
      </c>
      <c r="G13" s="195">
        <f t="shared" si="1"/>
        <v>-0.11037126471475744</v>
      </c>
      <c r="H13" s="194">
        <f>PPCL_NG!K13+PPCL_Spot!K13+GT_NG!K13+GT_Spot!K13+Bawana_NG!K13+Bawana_RLNG!K13+Bawana_Spot!K13</f>
        <v>15.26</v>
      </c>
      <c r="I13" s="194">
        <f>PPCL_NG!R13+PPCL_Spot!R13+GT_NG!R13+GT_Spot!R13+Bawana_NG!R13+Bawana_RLNG!R13+Bawana_Spot!R13</f>
        <v>15.26</v>
      </c>
      <c r="J13" s="195">
        <f t="shared" si="2"/>
        <v>0</v>
      </c>
      <c r="K13" s="194">
        <f>PPCL_NG!L13+PPCL_Spot!L13+GT_NG!L13+GT_Spot!L13+Bawana_NG!L13+Bawana_RLNG!L13+Bawana_Spot!L13</f>
        <v>68.290000000000006</v>
      </c>
      <c r="L13" s="194">
        <f>PPCL_NG!S13+PPCL_Spot!S13+GT_NG!S13+GT_Spot!S13+Bawana_NG!S13+Bawana_RLNG!S13+Bawana_Spot!S13</f>
        <v>68.318656806519783</v>
      </c>
      <c r="M13" s="195">
        <f t="shared" si="3"/>
        <v>-2.8656806519776978E-2</v>
      </c>
      <c r="N13" s="194">
        <f>PPCL_NG!M13+PPCL_Spot!M13+GT_NG!M13+GT_Spot!M13+Bawana_NG!M13+Bawana_RLNG!M13+Bawana_Spot!M13</f>
        <v>98.13</v>
      </c>
      <c r="O13" s="194">
        <f>PPCL_NG!T13+PPCL_Spot!T13+GT_NG!T13+GT_Spot!T13+Bawana_NG!T13+Bawana_RLNG!T13+Bawana_Spot!T13</f>
        <v>98.267893148204053</v>
      </c>
      <c r="P13" s="195">
        <f t="shared" si="4"/>
        <v>-0.13789314820405707</v>
      </c>
      <c r="Q13" s="195">
        <f t="shared" si="5"/>
        <v>-0.4700000000000415</v>
      </c>
    </row>
    <row r="14" spans="1:17">
      <c r="A14" s="34" t="s">
        <v>56</v>
      </c>
      <c r="B14" s="194">
        <f>PPCL_NG!I14+PPCL_Spot!I14+GT_NG!I14+GT_Spot!I14+Bawana_NG!I14+Bawana_RLNG!I14+Bawana_Spot!I14</f>
        <v>141.57999999999998</v>
      </c>
      <c r="C14" s="194">
        <f>PPCL_NG!P14+PPCL_Spot!P14+GT_NG!P14+GT_Spot!P14+Bawana_NG!P14+Bawana_RLNG!P14+Bawana_Spot!P14</f>
        <v>141.77307878056143</v>
      </c>
      <c r="D14" s="195">
        <f t="shared" si="0"/>
        <v>-0.19307878056145</v>
      </c>
      <c r="E14" s="194">
        <f>PPCL_NG!J14+PPCL_Spot!J14+GT_NG!J14+GT_Spot!J14+Bawana_NG!J14+Bawana_RLNG!J14+Bawana_Spot!J14</f>
        <v>81.13</v>
      </c>
      <c r="F14" s="194">
        <f>PPCL_NG!Q14+PPCL_Spot!Q14+GT_NG!Q14+GT_Spot!Q14+Bawana_NG!Q14+Bawana_RLNG!Q14+Bawana_Spot!Q14</f>
        <v>81.240371264714753</v>
      </c>
      <c r="G14" s="195">
        <f t="shared" si="1"/>
        <v>-0.11037126471475744</v>
      </c>
      <c r="H14" s="194">
        <f>PPCL_NG!K14+PPCL_Spot!K14+GT_NG!K14+GT_Spot!K14+Bawana_NG!K14+Bawana_RLNG!K14+Bawana_Spot!K14</f>
        <v>15.26</v>
      </c>
      <c r="I14" s="194">
        <f>PPCL_NG!R14+PPCL_Spot!R14+GT_NG!R14+GT_Spot!R14+Bawana_NG!R14+Bawana_RLNG!R14+Bawana_Spot!R14</f>
        <v>15.26</v>
      </c>
      <c r="J14" s="195">
        <f t="shared" si="2"/>
        <v>0</v>
      </c>
      <c r="K14" s="194">
        <f>PPCL_NG!L14+PPCL_Spot!L14+GT_NG!L14+GT_Spot!L14+Bawana_NG!L14+Bawana_RLNG!L14+Bawana_Spot!L14</f>
        <v>68.290000000000006</v>
      </c>
      <c r="L14" s="194">
        <f>PPCL_NG!S14+PPCL_Spot!S14+GT_NG!S14+GT_Spot!S14+Bawana_NG!S14+Bawana_RLNG!S14+Bawana_Spot!S14</f>
        <v>68.318656806519783</v>
      </c>
      <c r="M14" s="195">
        <f t="shared" si="3"/>
        <v>-2.8656806519776978E-2</v>
      </c>
      <c r="N14" s="194">
        <f>PPCL_NG!M14+PPCL_Spot!M14+GT_NG!M14+GT_Spot!M14+Bawana_NG!M14+Bawana_RLNG!M14+Bawana_Spot!M14</f>
        <v>98.13</v>
      </c>
      <c r="O14" s="194">
        <f>PPCL_NG!T14+PPCL_Spot!T14+GT_NG!T14+GT_Spot!T14+Bawana_NG!T14+Bawana_RLNG!T14+Bawana_Spot!T14</f>
        <v>98.267893148204053</v>
      </c>
      <c r="P14" s="195">
        <f t="shared" si="4"/>
        <v>-0.13789314820405707</v>
      </c>
      <c r="Q14" s="195">
        <f t="shared" si="5"/>
        <v>-0.4700000000000415</v>
      </c>
    </row>
    <row r="15" spans="1:17">
      <c r="A15" s="34" t="s">
        <v>57</v>
      </c>
      <c r="B15" s="194">
        <f>PPCL_NG!I15+PPCL_Spot!I15+GT_NG!I15+GT_Spot!I15+Bawana_NG!I15+Bawana_RLNG!I15+Bawana_Spot!I15</f>
        <v>141.57999999999998</v>
      </c>
      <c r="C15" s="194">
        <f>PPCL_NG!P15+PPCL_Spot!P15+GT_NG!P15+GT_Spot!P15+Bawana_NG!P15+Bawana_RLNG!P15+Bawana_Spot!P15</f>
        <v>141.77307878056143</v>
      </c>
      <c r="D15" s="195">
        <f t="shared" si="0"/>
        <v>-0.19307878056145</v>
      </c>
      <c r="E15" s="194">
        <f>PPCL_NG!J15+PPCL_Spot!J15+GT_NG!J15+GT_Spot!J15+Bawana_NG!J15+Bawana_RLNG!J15+Bawana_Spot!J15</f>
        <v>81.13</v>
      </c>
      <c r="F15" s="194">
        <f>PPCL_NG!Q15+PPCL_Spot!Q15+GT_NG!Q15+GT_Spot!Q15+Bawana_NG!Q15+Bawana_RLNG!Q15+Bawana_Spot!Q15</f>
        <v>81.240371264714753</v>
      </c>
      <c r="G15" s="195">
        <f t="shared" si="1"/>
        <v>-0.11037126471475744</v>
      </c>
      <c r="H15" s="194">
        <f>PPCL_NG!K15+PPCL_Spot!K15+GT_NG!K15+GT_Spot!K15+Bawana_NG!K15+Bawana_RLNG!K15+Bawana_Spot!K15</f>
        <v>15.26</v>
      </c>
      <c r="I15" s="194">
        <f>PPCL_NG!R15+PPCL_Spot!R15+GT_NG!R15+GT_Spot!R15+Bawana_NG!R15+Bawana_RLNG!R15+Bawana_Spot!R15</f>
        <v>15.26</v>
      </c>
      <c r="J15" s="195">
        <f t="shared" si="2"/>
        <v>0</v>
      </c>
      <c r="K15" s="194">
        <f>PPCL_NG!L15+PPCL_Spot!L15+GT_NG!L15+GT_Spot!L15+Bawana_NG!L15+Bawana_RLNG!L15+Bawana_Spot!L15</f>
        <v>68.290000000000006</v>
      </c>
      <c r="L15" s="194">
        <f>PPCL_NG!S15+PPCL_Spot!S15+GT_NG!S15+GT_Spot!S15+Bawana_NG!S15+Bawana_RLNG!S15+Bawana_Spot!S15</f>
        <v>68.318656806519783</v>
      </c>
      <c r="M15" s="195">
        <f t="shared" si="3"/>
        <v>-2.8656806519776978E-2</v>
      </c>
      <c r="N15" s="194">
        <f>PPCL_NG!M15+PPCL_Spot!M15+GT_NG!M15+GT_Spot!M15+Bawana_NG!M15+Bawana_RLNG!M15+Bawana_Spot!M15</f>
        <v>98.13</v>
      </c>
      <c r="O15" s="194">
        <f>PPCL_NG!T15+PPCL_Spot!T15+GT_NG!T15+GT_Spot!T15+Bawana_NG!T15+Bawana_RLNG!T15+Bawana_Spot!T15</f>
        <v>98.267893148204053</v>
      </c>
      <c r="P15" s="195">
        <f t="shared" si="4"/>
        <v>-0.13789314820405707</v>
      </c>
      <c r="Q15" s="195">
        <f t="shared" si="5"/>
        <v>-0.4700000000000415</v>
      </c>
    </row>
    <row r="16" spans="1:17">
      <c r="A16" s="34" t="s">
        <v>58</v>
      </c>
      <c r="B16" s="194">
        <f>PPCL_NG!I16+PPCL_Spot!I16+GT_NG!I16+GT_Spot!I16+Bawana_NG!I16+Bawana_RLNG!I16+Bawana_Spot!I16</f>
        <v>141.57999999999998</v>
      </c>
      <c r="C16" s="194">
        <f>PPCL_NG!P16+PPCL_Spot!P16+GT_NG!P16+GT_Spot!P16+Bawana_NG!P16+Bawana_RLNG!P16+Bawana_Spot!P16</f>
        <v>141.77307878056143</v>
      </c>
      <c r="D16" s="195">
        <f t="shared" si="0"/>
        <v>-0.19307878056145</v>
      </c>
      <c r="E16" s="194">
        <f>PPCL_NG!J16+PPCL_Spot!J16+GT_NG!J16+GT_Spot!J16+Bawana_NG!J16+Bawana_RLNG!J16+Bawana_Spot!J16</f>
        <v>81.13</v>
      </c>
      <c r="F16" s="194">
        <f>PPCL_NG!Q16+PPCL_Spot!Q16+GT_NG!Q16+GT_Spot!Q16+Bawana_NG!Q16+Bawana_RLNG!Q16+Bawana_Spot!Q16</f>
        <v>81.240371264714753</v>
      </c>
      <c r="G16" s="195">
        <f t="shared" si="1"/>
        <v>-0.11037126471475744</v>
      </c>
      <c r="H16" s="194">
        <f>PPCL_NG!K16+PPCL_Spot!K16+GT_NG!K16+GT_Spot!K16+Bawana_NG!K16+Bawana_RLNG!K16+Bawana_Spot!K16</f>
        <v>15.26</v>
      </c>
      <c r="I16" s="194">
        <f>PPCL_NG!R16+PPCL_Spot!R16+GT_NG!R16+GT_Spot!R16+Bawana_NG!R16+Bawana_RLNG!R16+Bawana_Spot!R16</f>
        <v>15.26</v>
      </c>
      <c r="J16" s="195">
        <f t="shared" si="2"/>
        <v>0</v>
      </c>
      <c r="K16" s="194">
        <f>PPCL_NG!L16+PPCL_Spot!L16+GT_NG!L16+GT_Spot!L16+Bawana_NG!L16+Bawana_RLNG!L16+Bawana_Spot!L16</f>
        <v>68.290000000000006</v>
      </c>
      <c r="L16" s="194">
        <f>PPCL_NG!S16+PPCL_Spot!S16+GT_NG!S16+GT_Spot!S16+Bawana_NG!S16+Bawana_RLNG!S16+Bawana_Spot!S16</f>
        <v>68.318656806519783</v>
      </c>
      <c r="M16" s="195">
        <f t="shared" si="3"/>
        <v>-2.8656806519776978E-2</v>
      </c>
      <c r="N16" s="194">
        <f>PPCL_NG!M16+PPCL_Spot!M16+GT_NG!M16+GT_Spot!M16+Bawana_NG!M16+Bawana_RLNG!M16+Bawana_Spot!M16</f>
        <v>98.13</v>
      </c>
      <c r="O16" s="194">
        <f>PPCL_NG!T16+PPCL_Spot!T16+GT_NG!T16+GT_Spot!T16+Bawana_NG!T16+Bawana_RLNG!T16+Bawana_Spot!T16</f>
        <v>98.267893148204053</v>
      </c>
      <c r="P16" s="195">
        <f t="shared" si="4"/>
        <v>-0.13789314820405707</v>
      </c>
      <c r="Q16" s="195">
        <f t="shared" si="5"/>
        <v>-0.4700000000000415</v>
      </c>
    </row>
    <row r="17" spans="1:17">
      <c r="A17" s="34" t="s">
        <v>59</v>
      </c>
      <c r="B17" s="194">
        <f>PPCL_NG!I17+PPCL_Spot!I17+GT_NG!I17+GT_Spot!I17+Bawana_NG!I17+Bawana_RLNG!I17+Bawana_Spot!I17</f>
        <v>141.57999999999998</v>
      </c>
      <c r="C17" s="194">
        <f>PPCL_NG!P17+PPCL_Spot!P17+GT_NG!P17+GT_Spot!P17+Bawana_NG!P17+Bawana_RLNG!P17+Bawana_Spot!P17</f>
        <v>141.77307878056143</v>
      </c>
      <c r="D17" s="195">
        <f t="shared" si="0"/>
        <v>-0.19307878056145</v>
      </c>
      <c r="E17" s="194">
        <f>PPCL_NG!J17+PPCL_Spot!J17+GT_NG!J17+GT_Spot!J17+Bawana_NG!J17+Bawana_RLNG!J17+Bawana_Spot!J17</f>
        <v>81.13</v>
      </c>
      <c r="F17" s="194">
        <f>PPCL_NG!Q17+PPCL_Spot!Q17+GT_NG!Q17+GT_Spot!Q17+Bawana_NG!Q17+Bawana_RLNG!Q17+Bawana_Spot!Q17</f>
        <v>81.240371264714753</v>
      </c>
      <c r="G17" s="195">
        <f t="shared" si="1"/>
        <v>-0.11037126471475744</v>
      </c>
      <c r="H17" s="194">
        <f>PPCL_NG!K17+PPCL_Spot!K17+GT_NG!K17+GT_Spot!K17+Bawana_NG!K17+Bawana_RLNG!K17+Bawana_Spot!K17</f>
        <v>15.26</v>
      </c>
      <c r="I17" s="194">
        <f>PPCL_NG!R17+PPCL_Spot!R17+GT_NG!R17+GT_Spot!R17+Bawana_NG!R17+Bawana_RLNG!R17+Bawana_Spot!R17</f>
        <v>15.26</v>
      </c>
      <c r="J17" s="195">
        <f t="shared" si="2"/>
        <v>0</v>
      </c>
      <c r="K17" s="194">
        <f>PPCL_NG!L17+PPCL_Spot!L17+GT_NG!L17+GT_Spot!L17+Bawana_NG!L17+Bawana_RLNG!L17+Bawana_Spot!L17</f>
        <v>68.290000000000006</v>
      </c>
      <c r="L17" s="194">
        <f>PPCL_NG!S17+PPCL_Spot!S17+GT_NG!S17+GT_Spot!S17+Bawana_NG!S17+Bawana_RLNG!S17+Bawana_Spot!S17</f>
        <v>68.318656806519783</v>
      </c>
      <c r="M17" s="195">
        <f t="shared" si="3"/>
        <v>-2.8656806519776978E-2</v>
      </c>
      <c r="N17" s="194">
        <f>PPCL_NG!M17+PPCL_Spot!M17+GT_NG!M17+GT_Spot!M17+Bawana_NG!M17+Bawana_RLNG!M17+Bawana_Spot!M17</f>
        <v>98.13</v>
      </c>
      <c r="O17" s="194">
        <f>PPCL_NG!T17+PPCL_Spot!T17+GT_NG!T17+GT_Spot!T17+Bawana_NG!T17+Bawana_RLNG!T17+Bawana_Spot!T17</f>
        <v>98.267893148204053</v>
      </c>
      <c r="P17" s="195">
        <f t="shared" si="4"/>
        <v>-0.13789314820405707</v>
      </c>
      <c r="Q17" s="195">
        <f t="shared" si="5"/>
        <v>-0.4700000000000415</v>
      </c>
    </row>
    <row r="18" spans="1:17">
      <c r="A18" s="34" t="s">
        <v>60</v>
      </c>
      <c r="B18" s="194">
        <f>PPCL_NG!I18+PPCL_Spot!I18+GT_NG!I18+GT_Spot!I18+Bawana_NG!I18+Bawana_RLNG!I18+Bawana_Spot!I18</f>
        <v>141.57999999999998</v>
      </c>
      <c r="C18" s="194">
        <f>PPCL_NG!P18+PPCL_Spot!P18+GT_NG!P18+GT_Spot!P18+Bawana_NG!P18+Bawana_RLNG!P18+Bawana_Spot!P18</f>
        <v>141.77307878056143</v>
      </c>
      <c r="D18" s="195">
        <f t="shared" si="0"/>
        <v>-0.19307878056145</v>
      </c>
      <c r="E18" s="194">
        <f>PPCL_NG!J18+PPCL_Spot!J18+GT_NG!J18+GT_Spot!J18+Bawana_NG!J18+Bawana_RLNG!J18+Bawana_Spot!J18</f>
        <v>81.13</v>
      </c>
      <c r="F18" s="194">
        <f>PPCL_NG!Q18+PPCL_Spot!Q18+GT_NG!Q18+GT_Spot!Q18+Bawana_NG!Q18+Bawana_RLNG!Q18+Bawana_Spot!Q18</f>
        <v>81.240371264714753</v>
      </c>
      <c r="G18" s="195">
        <f t="shared" si="1"/>
        <v>-0.11037126471475744</v>
      </c>
      <c r="H18" s="194">
        <f>PPCL_NG!K18+PPCL_Spot!K18+GT_NG!K18+GT_Spot!K18+Bawana_NG!K18+Bawana_RLNG!K18+Bawana_Spot!K18</f>
        <v>15.26</v>
      </c>
      <c r="I18" s="194">
        <f>PPCL_NG!R18+PPCL_Spot!R18+GT_NG!R18+GT_Spot!R18+Bawana_NG!R18+Bawana_RLNG!R18+Bawana_Spot!R18</f>
        <v>15.26</v>
      </c>
      <c r="J18" s="195">
        <f t="shared" si="2"/>
        <v>0</v>
      </c>
      <c r="K18" s="194">
        <f>PPCL_NG!L18+PPCL_Spot!L18+GT_NG!L18+GT_Spot!L18+Bawana_NG!L18+Bawana_RLNG!L18+Bawana_Spot!L18</f>
        <v>68.290000000000006</v>
      </c>
      <c r="L18" s="194">
        <f>PPCL_NG!S18+PPCL_Spot!S18+GT_NG!S18+GT_Spot!S18+Bawana_NG!S18+Bawana_RLNG!S18+Bawana_Spot!S18</f>
        <v>68.318656806519783</v>
      </c>
      <c r="M18" s="195">
        <f t="shared" si="3"/>
        <v>-2.8656806519776978E-2</v>
      </c>
      <c r="N18" s="194">
        <f>PPCL_NG!M18+PPCL_Spot!M18+GT_NG!M18+GT_Spot!M18+Bawana_NG!M18+Bawana_RLNG!M18+Bawana_Spot!M18</f>
        <v>98.13</v>
      </c>
      <c r="O18" s="194">
        <f>PPCL_NG!T18+PPCL_Spot!T18+GT_NG!T18+GT_Spot!T18+Bawana_NG!T18+Bawana_RLNG!T18+Bawana_Spot!T18</f>
        <v>98.267893148204053</v>
      </c>
      <c r="P18" s="195">
        <f t="shared" si="4"/>
        <v>-0.13789314820405707</v>
      </c>
      <c r="Q18" s="195">
        <f t="shared" si="5"/>
        <v>-0.4700000000000415</v>
      </c>
    </row>
    <row r="19" spans="1:17">
      <c r="A19" s="34" t="s">
        <v>61</v>
      </c>
      <c r="B19" s="194">
        <f>PPCL_NG!I19+PPCL_Spot!I19+GT_NG!I19+GT_Spot!I19+Bawana_NG!I19+Bawana_RLNG!I19+Bawana_Spot!I19</f>
        <v>141.57999999999998</v>
      </c>
      <c r="C19" s="194">
        <f>PPCL_NG!P19+PPCL_Spot!P19+GT_NG!P19+GT_Spot!P19+Bawana_NG!P19+Bawana_RLNG!P19+Bawana_Spot!P19</f>
        <v>141.77307878056143</v>
      </c>
      <c r="D19" s="195">
        <f t="shared" si="0"/>
        <v>-0.19307878056145</v>
      </c>
      <c r="E19" s="194">
        <f>PPCL_NG!J19+PPCL_Spot!J19+GT_NG!J19+GT_Spot!J19+Bawana_NG!J19+Bawana_RLNG!J19+Bawana_Spot!J19</f>
        <v>81.13</v>
      </c>
      <c r="F19" s="194">
        <f>PPCL_NG!Q19+PPCL_Spot!Q19+GT_NG!Q19+GT_Spot!Q19+Bawana_NG!Q19+Bawana_RLNG!Q19+Bawana_Spot!Q19</f>
        <v>81.240371264714753</v>
      </c>
      <c r="G19" s="195">
        <f t="shared" si="1"/>
        <v>-0.11037126471475744</v>
      </c>
      <c r="H19" s="194">
        <f>PPCL_NG!K19+PPCL_Spot!K19+GT_NG!K19+GT_Spot!K19+Bawana_NG!K19+Bawana_RLNG!K19+Bawana_Spot!K19</f>
        <v>15.26</v>
      </c>
      <c r="I19" s="194">
        <f>PPCL_NG!R19+PPCL_Spot!R19+GT_NG!R19+GT_Spot!R19+Bawana_NG!R19+Bawana_RLNG!R19+Bawana_Spot!R19</f>
        <v>15.26</v>
      </c>
      <c r="J19" s="195">
        <f t="shared" si="2"/>
        <v>0</v>
      </c>
      <c r="K19" s="194">
        <f>PPCL_NG!L19+PPCL_Spot!L19+GT_NG!L19+GT_Spot!L19+Bawana_NG!L19+Bawana_RLNG!L19+Bawana_Spot!L19</f>
        <v>68.290000000000006</v>
      </c>
      <c r="L19" s="194">
        <f>PPCL_NG!S19+PPCL_Spot!S19+GT_NG!S19+GT_Spot!S19+Bawana_NG!S19+Bawana_RLNG!S19+Bawana_Spot!S19</f>
        <v>68.318656806519783</v>
      </c>
      <c r="M19" s="195">
        <f t="shared" si="3"/>
        <v>-2.8656806519776978E-2</v>
      </c>
      <c r="N19" s="194">
        <f>PPCL_NG!M19+PPCL_Spot!M19+GT_NG!M19+GT_Spot!M19+Bawana_NG!M19+Bawana_RLNG!M19+Bawana_Spot!M19</f>
        <v>98.13</v>
      </c>
      <c r="O19" s="194">
        <f>PPCL_NG!T19+PPCL_Spot!T19+GT_NG!T19+GT_Spot!T19+Bawana_NG!T19+Bawana_RLNG!T19+Bawana_Spot!T19</f>
        <v>98.267893148204053</v>
      </c>
      <c r="P19" s="195">
        <f t="shared" si="4"/>
        <v>-0.13789314820405707</v>
      </c>
      <c r="Q19" s="195">
        <f t="shared" si="5"/>
        <v>-0.4700000000000415</v>
      </c>
    </row>
    <row r="20" spans="1:17">
      <c r="A20" s="34" t="s">
        <v>62</v>
      </c>
      <c r="B20" s="194">
        <f>PPCL_NG!I20+PPCL_Spot!I20+GT_NG!I20+GT_Spot!I20+Bawana_NG!I20+Bawana_RLNG!I20+Bawana_Spot!I20</f>
        <v>141.57999999999998</v>
      </c>
      <c r="C20" s="194">
        <f>PPCL_NG!P20+PPCL_Spot!P20+GT_NG!P20+GT_Spot!P20+Bawana_NG!P20+Bawana_RLNG!P20+Bawana_Spot!P20</f>
        <v>141.77307878056143</v>
      </c>
      <c r="D20" s="195">
        <f t="shared" si="0"/>
        <v>-0.19307878056145</v>
      </c>
      <c r="E20" s="194">
        <f>PPCL_NG!J20+PPCL_Spot!J20+GT_NG!J20+GT_Spot!J20+Bawana_NG!J20+Bawana_RLNG!J20+Bawana_Spot!J20</f>
        <v>81.13</v>
      </c>
      <c r="F20" s="194">
        <f>PPCL_NG!Q20+PPCL_Spot!Q20+GT_NG!Q20+GT_Spot!Q20+Bawana_NG!Q20+Bawana_RLNG!Q20+Bawana_Spot!Q20</f>
        <v>81.240371264714753</v>
      </c>
      <c r="G20" s="195">
        <f t="shared" si="1"/>
        <v>-0.11037126471475744</v>
      </c>
      <c r="H20" s="194">
        <f>PPCL_NG!K20+PPCL_Spot!K20+GT_NG!K20+GT_Spot!K20+Bawana_NG!K20+Bawana_RLNG!K20+Bawana_Spot!K20</f>
        <v>15.26</v>
      </c>
      <c r="I20" s="194">
        <f>PPCL_NG!R20+PPCL_Spot!R20+GT_NG!R20+GT_Spot!R20+Bawana_NG!R20+Bawana_RLNG!R20+Bawana_Spot!R20</f>
        <v>15.26</v>
      </c>
      <c r="J20" s="195">
        <f t="shared" si="2"/>
        <v>0</v>
      </c>
      <c r="K20" s="194">
        <f>PPCL_NG!L20+PPCL_Spot!L20+GT_NG!L20+GT_Spot!L20+Bawana_NG!L20+Bawana_RLNG!L20+Bawana_Spot!L20</f>
        <v>68.290000000000006</v>
      </c>
      <c r="L20" s="194">
        <f>PPCL_NG!S20+PPCL_Spot!S20+GT_NG!S20+GT_Spot!S20+Bawana_NG!S20+Bawana_RLNG!S20+Bawana_Spot!S20</f>
        <v>68.318656806519783</v>
      </c>
      <c r="M20" s="195">
        <f t="shared" si="3"/>
        <v>-2.8656806519776978E-2</v>
      </c>
      <c r="N20" s="194">
        <f>PPCL_NG!M20+PPCL_Spot!M20+GT_NG!M20+GT_Spot!M20+Bawana_NG!M20+Bawana_RLNG!M20+Bawana_Spot!M20</f>
        <v>98.13</v>
      </c>
      <c r="O20" s="194">
        <f>PPCL_NG!T20+PPCL_Spot!T20+GT_NG!T20+GT_Spot!T20+Bawana_NG!T20+Bawana_RLNG!T20+Bawana_Spot!T20</f>
        <v>98.267893148204053</v>
      </c>
      <c r="P20" s="195">
        <f t="shared" si="4"/>
        <v>-0.13789314820405707</v>
      </c>
      <c r="Q20" s="195">
        <f t="shared" si="5"/>
        <v>-0.4700000000000415</v>
      </c>
    </row>
    <row r="21" spans="1:17">
      <c r="A21" s="34" t="s">
        <v>63</v>
      </c>
      <c r="B21" s="194">
        <f>PPCL_NG!I21+PPCL_Spot!I21+GT_NG!I21+GT_Spot!I21+Bawana_NG!I21+Bawana_RLNG!I21+Bawana_Spot!I21</f>
        <v>141.57999999999998</v>
      </c>
      <c r="C21" s="194">
        <f>PPCL_NG!P21+PPCL_Spot!P21+GT_NG!P21+GT_Spot!P21+Bawana_NG!P21+Bawana_RLNG!P21+Bawana_Spot!P21</f>
        <v>141.77307878056143</v>
      </c>
      <c r="D21" s="195">
        <f t="shared" si="0"/>
        <v>-0.19307878056145</v>
      </c>
      <c r="E21" s="194">
        <f>PPCL_NG!J21+PPCL_Spot!J21+GT_NG!J21+GT_Spot!J21+Bawana_NG!J21+Bawana_RLNG!J21+Bawana_Spot!J21</f>
        <v>81.13</v>
      </c>
      <c r="F21" s="194">
        <f>PPCL_NG!Q21+PPCL_Spot!Q21+GT_NG!Q21+GT_Spot!Q21+Bawana_NG!Q21+Bawana_RLNG!Q21+Bawana_Spot!Q21</f>
        <v>81.240371264714753</v>
      </c>
      <c r="G21" s="195">
        <f t="shared" si="1"/>
        <v>-0.11037126471475744</v>
      </c>
      <c r="H21" s="194">
        <f>PPCL_NG!K21+PPCL_Spot!K21+GT_NG!K21+GT_Spot!K21+Bawana_NG!K21+Bawana_RLNG!K21+Bawana_Spot!K21</f>
        <v>15.26</v>
      </c>
      <c r="I21" s="194">
        <f>PPCL_NG!R21+PPCL_Spot!R21+GT_NG!R21+GT_Spot!R21+Bawana_NG!R21+Bawana_RLNG!R21+Bawana_Spot!R21</f>
        <v>15.26</v>
      </c>
      <c r="J21" s="195">
        <f t="shared" si="2"/>
        <v>0</v>
      </c>
      <c r="K21" s="194">
        <f>PPCL_NG!L21+PPCL_Spot!L21+GT_NG!L21+GT_Spot!L21+Bawana_NG!L21+Bawana_RLNG!L21+Bawana_Spot!L21</f>
        <v>68.290000000000006</v>
      </c>
      <c r="L21" s="194">
        <f>PPCL_NG!S21+PPCL_Spot!S21+GT_NG!S21+GT_Spot!S21+Bawana_NG!S21+Bawana_RLNG!S21+Bawana_Spot!S21</f>
        <v>68.318656806519783</v>
      </c>
      <c r="M21" s="195">
        <f t="shared" si="3"/>
        <v>-2.8656806519776978E-2</v>
      </c>
      <c r="N21" s="194">
        <f>PPCL_NG!M21+PPCL_Spot!M21+GT_NG!M21+GT_Spot!M21+Bawana_NG!M21+Bawana_RLNG!M21+Bawana_Spot!M21</f>
        <v>98.13</v>
      </c>
      <c r="O21" s="194">
        <f>PPCL_NG!T21+PPCL_Spot!T21+GT_NG!T21+GT_Spot!T21+Bawana_NG!T21+Bawana_RLNG!T21+Bawana_Spot!T21</f>
        <v>98.267893148204053</v>
      </c>
      <c r="P21" s="195">
        <f t="shared" si="4"/>
        <v>-0.13789314820405707</v>
      </c>
      <c r="Q21" s="195">
        <f t="shared" si="5"/>
        <v>-0.4700000000000415</v>
      </c>
    </row>
    <row r="22" spans="1:17">
      <c r="A22" s="34" t="s">
        <v>64</v>
      </c>
      <c r="B22" s="194">
        <f>PPCL_NG!I22+PPCL_Spot!I22+GT_NG!I22+GT_Spot!I22+Bawana_NG!I22+Bawana_RLNG!I22+Bawana_Spot!I22</f>
        <v>141.57999999999998</v>
      </c>
      <c r="C22" s="194">
        <f>PPCL_NG!P22+PPCL_Spot!P22+GT_NG!P22+GT_Spot!P22+Bawana_NG!P22+Bawana_RLNG!P22+Bawana_Spot!P22</f>
        <v>141.77307878056143</v>
      </c>
      <c r="D22" s="195">
        <f t="shared" si="0"/>
        <v>-0.19307878056145</v>
      </c>
      <c r="E22" s="194">
        <f>PPCL_NG!J22+PPCL_Spot!J22+GT_NG!J22+GT_Spot!J22+Bawana_NG!J22+Bawana_RLNG!J22+Bawana_Spot!J22</f>
        <v>81.13</v>
      </c>
      <c r="F22" s="194">
        <f>PPCL_NG!Q22+PPCL_Spot!Q22+GT_NG!Q22+GT_Spot!Q22+Bawana_NG!Q22+Bawana_RLNG!Q22+Bawana_Spot!Q22</f>
        <v>81.240371264714753</v>
      </c>
      <c r="G22" s="195">
        <f t="shared" si="1"/>
        <v>-0.11037126471475744</v>
      </c>
      <c r="H22" s="194">
        <f>PPCL_NG!K22+PPCL_Spot!K22+GT_NG!K22+GT_Spot!K22+Bawana_NG!K22+Bawana_RLNG!K22+Bawana_Spot!K22</f>
        <v>15.26</v>
      </c>
      <c r="I22" s="194">
        <f>PPCL_NG!R22+PPCL_Spot!R22+GT_NG!R22+GT_Spot!R22+Bawana_NG!R22+Bawana_RLNG!R22+Bawana_Spot!R22</f>
        <v>15.26</v>
      </c>
      <c r="J22" s="195">
        <f t="shared" si="2"/>
        <v>0</v>
      </c>
      <c r="K22" s="194">
        <f>PPCL_NG!L22+PPCL_Spot!L22+GT_NG!L22+GT_Spot!L22+Bawana_NG!L22+Bawana_RLNG!L22+Bawana_Spot!L22</f>
        <v>68.290000000000006</v>
      </c>
      <c r="L22" s="194">
        <f>PPCL_NG!S22+PPCL_Spot!S22+GT_NG!S22+GT_Spot!S22+Bawana_NG!S22+Bawana_RLNG!S22+Bawana_Spot!S22</f>
        <v>68.318656806519783</v>
      </c>
      <c r="M22" s="195">
        <f t="shared" si="3"/>
        <v>-2.8656806519776978E-2</v>
      </c>
      <c r="N22" s="194">
        <f>PPCL_NG!M22+PPCL_Spot!M22+GT_NG!M22+GT_Spot!M22+Bawana_NG!M22+Bawana_RLNG!M22+Bawana_Spot!M22</f>
        <v>98.13</v>
      </c>
      <c r="O22" s="194">
        <f>PPCL_NG!T22+PPCL_Spot!T22+GT_NG!T22+GT_Spot!T22+Bawana_NG!T22+Bawana_RLNG!T22+Bawana_Spot!T22</f>
        <v>98.267893148204053</v>
      </c>
      <c r="P22" s="195">
        <f t="shared" si="4"/>
        <v>-0.13789314820405707</v>
      </c>
      <c r="Q22" s="195">
        <f t="shared" si="5"/>
        <v>-0.4700000000000415</v>
      </c>
    </row>
    <row r="23" spans="1:17">
      <c r="A23" s="34" t="s">
        <v>65</v>
      </c>
      <c r="B23" s="194">
        <f>PPCL_NG!I23+PPCL_Spot!I23+GT_NG!I23+GT_Spot!I23+Bawana_NG!I23+Bawana_RLNG!I23+Bawana_Spot!I23</f>
        <v>140.57</v>
      </c>
      <c r="C23" s="194">
        <f>PPCL_NG!P23+PPCL_Spot!P23+GT_NG!P23+GT_Spot!P23+Bawana_NG!P23+Bawana_RLNG!P23+Bawana_Spot!P23</f>
        <v>140.77140134857814</v>
      </c>
      <c r="D23" s="195">
        <f t="shared" si="0"/>
        <v>-0.20140134857814473</v>
      </c>
      <c r="E23" s="194">
        <f>PPCL_NG!J23+PPCL_Spot!J23+GT_NG!J23+GT_Spot!J23+Bawana_NG!J23+Bawana_RLNG!J23+Bawana_Spot!J23</f>
        <v>80.539999999999992</v>
      </c>
      <c r="F23" s="194">
        <f>PPCL_NG!Q23+PPCL_Spot!Q23+GT_NG!Q23+GT_Spot!Q23+Bawana_NG!Q23+Bawana_RLNG!Q23+Bawana_Spot!Q23</f>
        <v>80.654922310172964</v>
      </c>
      <c r="G23" s="195">
        <f t="shared" si="1"/>
        <v>-0.11492231017297172</v>
      </c>
      <c r="H23" s="194">
        <f>PPCL_NG!K23+PPCL_Spot!K23+GT_NG!K23+GT_Spot!K23+Bawana_NG!K23+Bawana_RLNG!K23+Bawana_Spot!K23</f>
        <v>14.95</v>
      </c>
      <c r="I23" s="194">
        <f>PPCL_NG!R23+PPCL_Spot!R23+GT_NG!R23+GT_Spot!R23+Bawana_NG!R23+Bawana_RLNG!R23+Bawana_Spot!R23</f>
        <v>14.95</v>
      </c>
      <c r="J23" s="195">
        <f t="shared" si="2"/>
        <v>0</v>
      </c>
      <c r="K23" s="194">
        <f>PPCL_NG!L23+PPCL_Spot!L23+GT_NG!L23+GT_Spot!L23+Bawana_NG!L23+Bawana_RLNG!L23+Bawana_Spot!L23</f>
        <v>66.849999999999994</v>
      </c>
      <c r="L23" s="194">
        <f>PPCL_NG!S23+PPCL_Spot!S23+GT_NG!S23+GT_Spot!S23+Bawana_NG!S23+Bawana_RLNG!S23+Bawana_Spot!S23</f>
        <v>66.879879800644972</v>
      </c>
      <c r="M23" s="195">
        <f t="shared" si="3"/>
        <v>-2.9879800644977195E-2</v>
      </c>
      <c r="N23" s="194">
        <f>PPCL_NG!M23+PPCL_Spot!M23+GT_NG!M23+GT_Spot!M23+Bawana_NG!M23+Bawana_RLNG!M23+Bawana_Spot!M23</f>
        <v>97.460000000000008</v>
      </c>
      <c r="O23" s="194">
        <f>PPCL_NG!T23+PPCL_Spot!T23+GT_NG!T23+GT_Spot!T23+Bawana_NG!T23+Bawana_RLNG!T23+Bawana_Spot!T23</f>
        <v>97.603796540603923</v>
      </c>
      <c r="P23" s="195">
        <f t="shared" si="4"/>
        <v>-0.14379654060391545</v>
      </c>
      <c r="Q23" s="195">
        <f t="shared" si="5"/>
        <v>-0.49000000000000909</v>
      </c>
    </row>
    <row r="24" spans="1:17">
      <c r="A24" s="34" t="s">
        <v>66</v>
      </c>
      <c r="B24" s="194">
        <f>PPCL_NG!I24+PPCL_Spot!I24+GT_NG!I24+GT_Spot!I24+Bawana_NG!I24+Bawana_RLNG!I24+Bawana_Spot!I24</f>
        <v>140.57</v>
      </c>
      <c r="C24" s="194">
        <f>PPCL_NG!P24+PPCL_Spot!P24+GT_NG!P24+GT_Spot!P24+Bawana_NG!P24+Bawana_RLNG!P24+Bawana_Spot!P24</f>
        <v>140.77140134857814</v>
      </c>
      <c r="D24" s="195">
        <f t="shared" si="0"/>
        <v>-0.20140134857814473</v>
      </c>
      <c r="E24" s="194">
        <f>PPCL_NG!J24+PPCL_Spot!J24+GT_NG!J24+GT_Spot!J24+Bawana_NG!J24+Bawana_RLNG!J24+Bawana_Spot!J24</f>
        <v>80.539999999999992</v>
      </c>
      <c r="F24" s="194">
        <f>PPCL_NG!Q24+PPCL_Spot!Q24+GT_NG!Q24+GT_Spot!Q24+Bawana_NG!Q24+Bawana_RLNG!Q24+Bawana_Spot!Q24</f>
        <v>80.654922310172964</v>
      </c>
      <c r="G24" s="195">
        <f t="shared" si="1"/>
        <v>-0.11492231017297172</v>
      </c>
      <c r="H24" s="194">
        <f>PPCL_NG!K24+PPCL_Spot!K24+GT_NG!K24+GT_Spot!K24+Bawana_NG!K24+Bawana_RLNG!K24+Bawana_Spot!K24</f>
        <v>14.95</v>
      </c>
      <c r="I24" s="194">
        <f>PPCL_NG!R24+PPCL_Spot!R24+GT_NG!R24+GT_Spot!R24+Bawana_NG!R24+Bawana_RLNG!R24+Bawana_Spot!R24</f>
        <v>14.95</v>
      </c>
      <c r="J24" s="195">
        <f t="shared" si="2"/>
        <v>0</v>
      </c>
      <c r="K24" s="194">
        <f>PPCL_NG!L24+PPCL_Spot!L24+GT_NG!L24+GT_Spot!L24+Bawana_NG!L24+Bawana_RLNG!L24+Bawana_Spot!L24</f>
        <v>66.849999999999994</v>
      </c>
      <c r="L24" s="194">
        <f>PPCL_NG!S24+PPCL_Spot!S24+GT_NG!S24+GT_Spot!S24+Bawana_NG!S24+Bawana_RLNG!S24+Bawana_Spot!S24</f>
        <v>66.879879800644972</v>
      </c>
      <c r="M24" s="195">
        <f t="shared" si="3"/>
        <v>-2.9879800644977195E-2</v>
      </c>
      <c r="N24" s="194">
        <f>PPCL_NG!M24+PPCL_Spot!M24+GT_NG!M24+GT_Spot!M24+Bawana_NG!M24+Bawana_RLNG!M24+Bawana_Spot!M24</f>
        <v>97.460000000000008</v>
      </c>
      <c r="O24" s="194">
        <f>PPCL_NG!T24+PPCL_Spot!T24+GT_NG!T24+GT_Spot!T24+Bawana_NG!T24+Bawana_RLNG!T24+Bawana_Spot!T24</f>
        <v>97.603796540603923</v>
      </c>
      <c r="P24" s="195">
        <f t="shared" si="4"/>
        <v>-0.14379654060391545</v>
      </c>
      <c r="Q24" s="195">
        <f t="shared" si="5"/>
        <v>-0.49000000000000909</v>
      </c>
    </row>
    <row r="25" spans="1:17">
      <c r="A25" s="34" t="s">
        <v>67</v>
      </c>
      <c r="B25" s="194">
        <f>PPCL_NG!I25+PPCL_Spot!I25+GT_NG!I25+GT_Spot!I25+Bawana_NG!I25+Bawana_RLNG!I25+Bawana_Spot!I25</f>
        <v>140.57</v>
      </c>
      <c r="C25" s="194">
        <f>PPCL_NG!P25+PPCL_Spot!P25+GT_NG!P25+GT_Spot!P25+Bawana_NG!P25+Bawana_RLNG!P25+Bawana_Spot!P25</f>
        <v>140.77140134857814</v>
      </c>
      <c r="D25" s="195">
        <f t="shared" si="0"/>
        <v>-0.20140134857814473</v>
      </c>
      <c r="E25" s="194">
        <f>PPCL_NG!J25+PPCL_Spot!J25+GT_NG!J25+GT_Spot!J25+Bawana_NG!J25+Bawana_RLNG!J25+Bawana_Spot!J25</f>
        <v>80.539999999999992</v>
      </c>
      <c r="F25" s="194">
        <f>PPCL_NG!Q25+PPCL_Spot!Q25+GT_NG!Q25+GT_Spot!Q25+Bawana_NG!Q25+Bawana_RLNG!Q25+Bawana_Spot!Q25</f>
        <v>80.654922310172964</v>
      </c>
      <c r="G25" s="195">
        <f t="shared" si="1"/>
        <v>-0.11492231017297172</v>
      </c>
      <c r="H25" s="194">
        <f>PPCL_NG!K25+PPCL_Spot!K25+GT_NG!K25+GT_Spot!K25+Bawana_NG!K25+Bawana_RLNG!K25+Bawana_Spot!K25</f>
        <v>14.95</v>
      </c>
      <c r="I25" s="194">
        <f>PPCL_NG!R25+PPCL_Spot!R25+GT_NG!R25+GT_Spot!R25+Bawana_NG!R25+Bawana_RLNG!R25+Bawana_Spot!R25</f>
        <v>14.95</v>
      </c>
      <c r="J25" s="195">
        <f t="shared" si="2"/>
        <v>0</v>
      </c>
      <c r="K25" s="194">
        <f>PPCL_NG!L25+PPCL_Spot!L25+GT_NG!L25+GT_Spot!L25+Bawana_NG!L25+Bawana_RLNG!L25+Bawana_Spot!L25</f>
        <v>66.849999999999994</v>
      </c>
      <c r="L25" s="194">
        <f>PPCL_NG!S25+PPCL_Spot!S25+GT_NG!S25+GT_Spot!S25+Bawana_NG!S25+Bawana_RLNG!S25+Bawana_Spot!S25</f>
        <v>66.879879800644972</v>
      </c>
      <c r="M25" s="195">
        <f t="shared" si="3"/>
        <v>-2.9879800644977195E-2</v>
      </c>
      <c r="N25" s="194">
        <f>PPCL_NG!M25+PPCL_Spot!M25+GT_NG!M25+GT_Spot!M25+Bawana_NG!M25+Bawana_RLNG!M25+Bawana_Spot!M25</f>
        <v>97.460000000000008</v>
      </c>
      <c r="O25" s="194">
        <f>PPCL_NG!T25+PPCL_Spot!T25+GT_NG!T25+GT_Spot!T25+Bawana_NG!T25+Bawana_RLNG!T25+Bawana_Spot!T25</f>
        <v>97.603796540603923</v>
      </c>
      <c r="P25" s="195">
        <f t="shared" si="4"/>
        <v>-0.14379654060391545</v>
      </c>
      <c r="Q25" s="195">
        <f t="shared" si="5"/>
        <v>-0.49000000000000909</v>
      </c>
    </row>
    <row r="26" spans="1:17">
      <c r="A26" s="34" t="s">
        <v>68</v>
      </c>
      <c r="B26" s="194">
        <f>PPCL_NG!I26+PPCL_Spot!I26+GT_NG!I26+GT_Spot!I26+Bawana_NG!I26+Bawana_RLNG!I26+Bawana_Spot!I26</f>
        <v>140.57</v>
      </c>
      <c r="C26" s="194">
        <f>PPCL_NG!P26+PPCL_Spot!P26+GT_NG!P26+GT_Spot!P26+Bawana_NG!P26+Bawana_RLNG!P26+Bawana_Spot!P26</f>
        <v>140.77140134857814</v>
      </c>
      <c r="D26" s="195">
        <f t="shared" si="0"/>
        <v>-0.20140134857814473</v>
      </c>
      <c r="E26" s="194">
        <f>PPCL_NG!J26+PPCL_Spot!J26+GT_NG!J26+GT_Spot!J26+Bawana_NG!J26+Bawana_RLNG!J26+Bawana_Spot!J26</f>
        <v>80.539999999999992</v>
      </c>
      <c r="F26" s="194">
        <f>PPCL_NG!Q26+PPCL_Spot!Q26+GT_NG!Q26+GT_Spot!Q26+Bawana_NG!Q26+Bawana_RLNG!Q26+Bawana_Spot!Q26</f>
        <v>80.654922310172964</v>
      </c>
      <c r="G26" s="195">
        <f t="shared" si="1"/>
        <v>-0.11492231017297172</v>
      </c>
      <c r="H26" s="194">
        <f>PPCL_NG!K26+PPCL_Spot!K26+GT_NG!K26+GT_Spot!K26+Bawana_NG!K26+Bawana_RLNG!K26+Bawana_Spot!K26</f>
        <v>14.95</v>
      </c>
      <c r="I26" s="194">
        <f>PPCL_NG!R26+PPCL_Spot!R26+GT_NG!R26+GT_Spot!R26+Bawana_NG!R26+Bawana_RLNG!R26+Bawana_Spot!R26</f>
        <v>14.95</v>
      </c>
      <c r="J26" s="195">
        <f t="shared" si="2"/>
        <v>0</v>
      </c>
      <c r="K26" s="194">
        <f>PPCL_NG!L26+PPCL_Spot!L26+GT_NG!L26+GT_Spot!L26+Bawana_NG!L26+Bawana_RLNG!L26+Bawana_Spot!L26</f>
        <v>66.849999999999994</v>
      </c>
      <c r="L26" s="194">
        <f>PPCL_NG!S26+PPCL_Spot!S26+GT_NG!S26+GT_Spot!S26+Bawana_NG!S26+Bawana_RLNG!S26+Bawana_Spot!S26</f>
        <v>66.879879800644972</v>
      </c>
      <c r="M26" s="195">
        <f t="shared" si="3"/>
        <v>-2.9879800644977195E-2</v>
      </c>
      <c r="N26" s="194">
        <f>PPCL_NG!M26+PPCL_Spot!M26+GT_NG!M26+GT_Spot!M26+Bawana_NG!M26+Bawana_RLNG!M26+Bawana_Spot!M26</f>
        <v>97.460000000000008</v>
      </c>
      <c r="O26" s="194">
        <f>PPCL_NG!T26+PPCL_Spot!T26+GT_NG!T26+GT_Spot!T26+Bawana_NG!T26+Bawana_RLNG!T26+Bawana_Spot!T26</f>
        <v>97.603796540603923</v>
      </c>
      <c r="P26" s="195">
        <f t="shared" si="4"/>
        <v>-0.14379654060391545</v>
      </c>
      <c r="Q26" s="195">
        <f t="shared" si="5"/>
        <v>-0.49000000000000909</v>
      </c>
    </row>
    <row r="27" spans="1:17">
      <c r="A27" s="34" t="s">
        <v>69</v>
      </c>
      <c r="B27" s="194">
        <f>PPCL_NG!I27+PPCL_Spot!I27+GT_NG!I27+GT_Spot!I27+Bawana_NG!I27+Bawana_RLNG!I27+Bawana_Spot!I27</f>
        <v>140.57</v>
      </c>
      <c r="C27" s="194">
        <f>PPCL_NG!P27+PPCL_Spot!P27+GT_NG!P27+GT_Spot!P27+Bawana_NG!P27+Bawana_RLNG!P27+Bawana_Spot!P27</f>
        <v>140.77140134857814</v>
      </c>
      <c r="D27" s="195">
        <f t="shared" si="0"/>
        <v>-0.20140134857814473</v>
      </c>
      <c r="E27" s="194">
        <f>PPCL_NG!J27+PPCL_Spot!J27+GT_NG!J27+GT_Spot!J27+Bawana_NG!J27+Bawana_RLNG!J27+Bawana_Spot!J27</f>
        <v>80.539999999999992</v>
      </c>
      <c r="F27" s="194">
        <f>PPCL_NG!Q27+PPCL_Spot!Q27+GT_NG!Q27+GT_Spot!Q27+Bawana_NG!Q27+Bawana_RLNG!Q27+Bawana_Spot!Q27</f>
        <v>80.654922310172964</v>
      </c>
      <c r="G27" s="195">
        <f t="shared" si="1"/>
        <v>-0.11492231017297172</v>
      </c>
      <c r="H27" s="194">
        <f>PPCL_NG!K27+PPCL_Spot!K27+GT_NG!K27+GT_Spot!K27+Bawana_NG!K27+Bawana_RLNG!K27+Bawana_Spot!K27</f>
        <v>14.95</v>
      </c>
      <c r="I27" s="194">
        <f>PPCL_NG!R27+PPCL_Spot!R27+GT_NG!R27+GT_Spot!R27+Bawana_NG!R27+Bawana_RLNG!R27+Bawana_Spot!R27</f>
        <v>14.95</v>
      </c>
      <c r="J27" s="195">
        <f t="shared" si="2"/>
        <v>0</v>
      </c>
      <c r="K27" s="194">
        <f>PPCL_NG!L27+PPCL_Spot!L27+GT_NG!L27+GT_Spot!L27+Bawana_NG!L27+Bawana_RLNG!L27+Bawana_Spot!L27</f>
        <v>66.849999999999994</v>
      </c>
      <c r="L27" s="194">
        <f>PPCL_NG!S27+PPCL_Spot!S27+GT_NG!S27+GT_Spot!S27+Bawana_NG!S27+Bawana_RLNG!S27+Bawana_Spot!S27</f>
        <v>66.879879800644972</v>
      </c>
      <c r="M27" s="195">
        <f t="shared" si="3"/>
        <v>-2.9879800644977195E-2</v>
      </c>
      <c r="N27" s="194">
        <f>PPCL_NG!M27+PPCL_Spot!M27+GT_NG!M27+GT_Spot!M27+Bawana_NG!M27+Bawana_RLNG!M27+Bawana_Spot!M27</f>
        <v>97.460000000000008</v>
      </c>
      <c r="O27" s="194">
        <f>PPCL_NG!T27+PPCL_Spot!T27+GT_NG!T27+GT_Spot!T27+Bawana_NG!T27+Bawana_RLNG!T27+Bawana_Spot!T27</f>
        <v>97.603796540603923</v>
      </c>
      <c r="P27" s="195">
        <f t="shared" si="4"/>
        <v>-0.14379654060391545</v>
      </c>
      <c r="Q27" s="195">
        <f t="shared" si="5"/>
        <v>-0.49000000000000909</v>
      </c>
    </row>
    <row r="28" spans="1:17">
      <c r="A28" s="34" t="s">
        <v>70</v>
      </c>
      <c r="B28" s="194">
        <f>PPCL_NG!I28+PPCL_Spot!I28+GT_NG!I28+GT_Spot!I28+Bawana_NG!I28+Bawana_RLNG!I28+Bawana_Spot!I28</f>
        <v>138.44999999999999</v>
      </c>
      <c r="C28" s="194">
        <f>PPCL_NG!P28+PPCL_Spot!P28+GT_NG!P28+GT_Spot!P28+Bawana_NG!P28+Bawana_RLNG!P28+Bawana_Spot!P28</f>
        <v>138.65140134857813</v>
      </c>
      <c r="D28" s="195">
        <f t="shared" si="0"/>
        <v>-0.20140134857814473</v>
      </c>
      <c r="E28" s="194">
        <f>PPCL_NG!J28+PPCL_Spot!J28+GT_NG!J28+GT_Spot!J28+Bawana_NG!J28+Bawana_RLNG!J28+Bawana_Spot!J28</f>
        <v>80.37</v>
      </c>
      <c r="F28" s="194">
        <f>PPCL_NG!Q28+PPCL_Spot!Q28+GT_NG!Q28+GT_Spot!Q28+Bawana_NG!Q28+Bawana_RLNG!Q28+Bawana_Spot!Q28</f>
        <v>80.484922310172976</v>
      </c>
      <c r="G28" s="195">
        <f t="shared" si="1"/>
        <v>-0.11492231017297172</v>
      </c>
      <c r="H28" s="194">
        <f>PPCL_NG!K28+PPCL_Spot!K28+GT_NG!K28+GT_Spot!K28+Bawana_NG!K28+Bawana_RLNG!K28+Bawana_Spot!K28</f>
        <v>14.5</v>
      </c>
      <c r="I28" s="194">
        <f>PPCL_NG!R28+PPCL_Spot!R28+GT_NG!R28+GT_Spot!R28+Bawana_NG!R28+Bawana_RLNG!R28+Bawana_Spot!R28</f>
        <v>14.5</v>
      </c>
      <c r="J28" s="195">
        <f t="shared" si="2"/>
        <v>0</v>
      </c>
      <c r="K28" s="194">
        <f>PPCL_NG!L28+PPCL_Spot!L28+GT_NG!L28+GT_Spot!L28+Bawana_NG!L28+Bawana_RLNG!L28+Bawana_Spot!L28</f>
        <v>64.59</v>
      </c>
      <c r="L28" s="194">
        <f>PPCL_NG!S28+PPCL_Spot!S28+GT_NG!S28+GT_Spot!S28+Bawana_NG!S28+Bawana_RLNG!S28+Bawana_Spot!S28</f>
        <v>64.619879800644981</v>
      </c>
      <c r="M28" s="195">
        <f t="shared" si="3"/>
        <v>-2.9879800644977195E-2</v>
      </c>
      <c r="N28" s="194">
        <f>PPCL_NG!M28+PPCL_Spot!M28+GT_NG!M28+GT_Spot!M28+Bawana_NG!M28+Bawana_RLNG!M28+Bawana_Spot!M28</f>
        <v>97.460000000000008</v>
      </c>
      <c r="O28" s="194">
        <f>PPCL_NG!T28+PPCL_Spot!T28+GT_NG!T28+GT_Spot!T28+Bawana_NG!T28+Bawana_RLNG!T28+Bawana_Spot!T28</f>
        <v>97.603796540603923</v>
      </c>
      <c r="P28" s="195">
        <f t="shared" si="4"/>
        <v>-0.14379654060391545</v>
      </c>
      <c r="Q28" s="195">
        <f t="shared" si="5"/>
        <v>-0.49000000000000909</v>
      </c>
    </row>
    <row r="29" spans="1:17">
      <c r="A29" s="34" t="s">
        <v>71</v>
      </c>
      <c r="B29" s="194">
        <f>PPCL_NG!I29+PPCL_Spot!I29+GT_NG!I29+GT_Spot!I29+Bawana_NG!I29+Bawana_RLNG!I29+Bawana_Spot!I29</f>
        <v>138.44999999999999</v>
      </c>
      <c r="C29" s="194">
        <f>PPCL_NG!P29+PPCL_Spot!P29+GT_NG!P29+GT_Spot!P29+Bawana_NG!P29+Bawana_RLNG!P29+Bawana_Spot!P29</f>
        <v>138.65140134857813</v>
      </c>
      <c r="D29" s="195">
        <f t="shared" si="0"/>
        <v>-0.20140134857814473</v>
      </c>
      <c r="E29" s="194">
        <f>PPCL_NG!J29+PPCL_Spot!J29+GT_NG!J29+GT_Spot!J29+Bawana_NG!J29+Bawana_RLNG!J29+Bawana_Spot!J29</f>
        <v>80.37</v>
      </c>
      <c r="F29" s="194">
        <f>PPCL_NG!Q29+PPCL_Spot!Q29+GT_NG!Q29+GT_Spot!Q29+Bawana_NG!Q29+Bawana_RLNG!Q29+Bawana_Spot!Q29</f>
        <v>80.484922310172976</v>
      </c>
      <c r="G29" s="195">
        <f t="shared" si="1"/>
        <v>-0.11492231017297172</v>
      </c>
      <c r="H29" s="194">
        <f>PPCL_NG!K29+PPCL_Spot!K29+GT_NG!K29+GT_Spot!K29+Bawana_NG!K29+Bawana_RLNG!K29+Bawana_Spot!K29</f>
        <v>14.5</v>
      </c>
      <c r="I29" s="194">
        <f>PPCL_NG!R29+PPCL_Spot!R29+GT_NG!R29+GT_Spot!R29+Bawana_NG!R29+Bawana_RLNG!R29+Bawana_Spot!R29</f>
        <v>14.5</v>
      </c>
      <c r="J29" s="195">
        <f t="shared" si="2"/>
        <v>0</v>
      </c>
      <c r="K29" s="194">
        <f>PPCL_NG!L29+PPCL_Spot!L29+GT_NG!L29+GT_Spot!L29+Bawana_NG!L29+Bawana_RLNG!L29+Bawana_Spot!L29</f>
        <v>64.59</v>
      </c>
      <c r="L29" s="194">
        <f>PPCL_NG!S29+PPCL_Spot!S29+GT_NG!S29+GT_Spot!S29+Bawana_NG!S29+Bawana_RLNG!S29+Bawana_Spot!S29</f>
        <v>64.619879800644981</v>
      </c>
      <c r="M29" s="195">
        <f t="shared" si="3"/>
        <v>-2.9879800644977195E-2</v>
      </c>
      <c r="N29" s="194">
        <f>PPCL_NG!M29+PPCL_Spot!M29+GT_NG!M29+GT_Spot!M29+Bawana_NG!M29+Bawana_RLNG!M29+Bawana_Spot!M29</f>
        <v>97.460000000000008</v>
      </c>
      <c r="O29" s="194">
        <f>PPCL_NG!T29+PPCL_Spot!T29+GT_NG!T29+GT_Spot!T29+Bawana_NG!T29+Bawana_RLNG!T29+Bawana_Spot!T29</f>
        <v>97.603796540603923</v>
      </c>
      <c r="P29" s="195">
        <f t="shared" si="4"/>
        <v>-0.14379654060391545</v>
      </c>
      <c r="Q29" s="195">
        <f t="shared" si="5"/>
        <v>-0.49000000000000909</v>
      </c>
    </row>
    <row r="30" spans="1:17">
      <c r="A30" s="34" t="s">
        <v>72</v>
      </c>
      <c r="B30" s="194">
        <f>PPCL_NG!I30+PPCL_Spot!I30+GT_NG!I30+GT_Spot!I30+Bawana_NG!I30+Bawana_RLNG!I30+Bawana_Spot!I30</f>
        <v>138.44999999999999</v>
      </c>
      <c r="C30" s="194">
        <f>PPCL_NG!P30+PPCL_Spot!P30+GT_NG!P30+GT_Spot!P30+Bawana_NG!P30+Bawana_RLNG!P30+Bawana_Spot!P30</f>
        <v>138.65140134857813</v>
      </c>
      <c r="D30" s="195">
        <f t="shared" si="0"/>
        <v>-0.20140134857814473</v>
      </c>
      <c r="E30" s="194">
        <f>PPCL_NG!J30+PPCL_Spot!J30+GT_NG!J30+GT_Spot!J30+Bawana_NG!J30+Bawana_RLNG!J30+Bawana_Spot!J30</f>
        <v>80.37</v>
      </c>
      <c r="F30" s="194">
        <f>PPCL_NG!Q30+PPCL_Spot!Q30+GT_NG!Q30+GT_Spot!Q30+Bawana_NG!Q30+Bawana_RLNG!Q30+Bawana_Spot!Q30</f>
        <v>80.484922310172976</v>
      </c>
      <c r="G30" s="195">
        <f t="shared" si="1"/>
        <v>-0.11492231017297172</v>
      </c>
      <c r="H30" s="194">
        <f>PPCL_NG!K30+PPCL_Spot!K30+GT_NG!K30+GT_Spot!K30+Bawana_NG!K30+Bawana_RLNG!K30+Bawana_Spot!K30</f>
        <v>14.5</v>
      </c>
      <c r="I30" s="194">
        <f>PPCL_NG!R30+PPCL_Spot!R30+GT_NG!R30+GT_Spot!R30+Bawana_NG!R30+Bawana_RLNG!R30+Bawana_Spot!R30</f>
        <v>14.5</v>
      </c>
      <c r="J30" s="195">
        <f t="shared" si="2"/>
        <v>0</v>
      </c>
      <c r="K30" s="194">
        <f>PPCL_NG!L30+PPCL_Spot!L30+GT_NG!L30+GT_Spot!L30+Bawana_NG!L30+Bawana_RLNG!L30+Bawana_Spot!L30</f>
        <v>64.59</v>
      </c>
      <c r="L30" s="194">
        <f>PPCL_NG!S30+PPCL_Spot!S30+GT_NG!S30+GT_Spot!S30+Bawana_NG!S30+Bawana_RLNG!S30+Bawana_Spot!S30</f>
        <v>64.619879800644981</v>
      </c>
      <c r="M30" s="195">
        <f t="shared" si="3"/>
        <v>-2.9879800644977195E-2</v>
      </c>
      <c r="N30" s="194">
        <f>PPCL_NG!M30+PPCL_Spot!M30+GT_NG!M30+GT_Spot!M30+Bawana_NG!M30+Bawana_RLNG!M30+Bawana_Spot!M30</f>
        <v>97.460000000000008</v>
      </c>
      <c r="O30" s="194">
        <f>PPCL_NG!T30+PPCL_Spot!T30+GT_NG!T30+GT_Spot!T30+Bawana_NG!T30+Bawana_RLNG!T30+Bawana_Spot!T30</f>
        <v>97.603796540603923</v>
      </c>
      <c r="P30" s="195">
        <f t="shared" si="4"/>
        <v>-0.14379654060391545</v>
      </c>
      <c r="Q30" s="195">
        <f t="shared" si="5"/>
        <v>-0.49000000000000909</v>
      </c>
    </row>
    <row r="31" spans="1:17">
      <c r="A31" s="34" t="s">
        <v>73</v>
      </c>
      <c r="B31" s="194">
        <f>PPCL_NG!I31+PPCL_Spot!I31+GT_NG!I31+GT_Spot!I31+Bawana_NG!I31+Bawana_RLNG!I31+Bawana_Spot!I31</f>
        <v>140.16</v>
      </c>
      <c r="C31" s="194">
        <f>PPCL_NG!P31+PPCL_Spot!P31+GT_NG!P31+GT_Spot!P31+Bawana_NG!P31+Bawana_RLNG!P31+Bawana_Spot!P31</f>
        <v>138.93474544722807</v>
      </c>
      <c r="D31" s="195">
        <f t="shared" si="0"/>
        <v>1.2252545527719292</v>
      </c>
      <c r="E31" s="194">
        <f>PPCL_NG!J31+PPCL_Spot!J31+GT_NG!J31+GT_Spot!J31+Bawana_NG!J31+Bawana_RLNG!J31+Bawana_Spot!J31</f>
        <v>80.319999999999993</v>
      </c>
      <c r="F31" s="194">
        <f>PPCL_NG!Q31+PPCL_Spot!Q31+GT_NG!Q31+GT_Spot!Q31+Bawana_NG!Q31+Bawana_RLNG!Q31+Bawana_Spot!Q31</f>
        <v>79.624704598048083</v>
      </c>
      <c r="G31" s="195">
        <f t="shared" si="1"/>
        <v>0.69529540195190975</v>
      </c>
      <c r="H31" s="194">
        <f>PPCL_NG!K31+PPCL_Spot!K31+GT_NG!K31+GT_Spot!K31+Bawana_NG!K31+Bawana_RLNG!K31+Bawana_Spot!K31</f>
        <v>14.95</v>
      </c>
      <c r="I31" s="194">
        <f>PPCL_NG!R31+PPCL_Spot!R31+GT_NG!R31+GT_Spot!R31+Bawana_NG!R31+Bawana_RLNG!R31+Bawana_Spot!R31</f>
        <v>14.646333333333333</v>
      </c>
      <c r="J31" s="195">
        <f t="shared" si="2"/>
        <v>0.30366666666666653</v>
      </c>
      <c r="K31" s="194">
        <f>PPCL_NG!L31+PPCL_Spot!L31+GT_NG!L31+GT_Spot!L31+Bawana_NG!L31+Bawana_RLNG!L31+Bawana_Spot!L31</f>
        <v>66.790000000000006</v>
      </c>
      <c r="L31" s="194">
        <f>PPCL_NG!S31+PPCL_Spot!S31+GT_NG!S31+GT_Spot!S31+Bawana_NG!S31+Bawana_RLNG!S31+Bawana_Spot!S31</f>
        <v>65.312990139853099</v>
      </c>
      <c r="M31" s="195">
        <f t="shared" si="3"/>
        <v>1.4770098601469073</v>
      </c>
      <c r="N31" s="194">
        <f>PPCL_NG!M31+PPCL_Spot!M31+GT_NG!M31+GT_Spot!M31+Bawana_NG!M31+Bawana_RLNG!M31+Bawana_Spot!M31</f>
        <v>97.17</v>
      </c>
      <c r="O31" s="194">
        <f>PPCL_NG!T31+PPCL_Spot!T31+GT_NG!T31+GT_Spot!T31+Bawana_NG!T31+Bawana_RLNG!T31+Bawana_Spot!T31</f>
        <v>96.341226481537376</v>
      </c>
      <c r="P31" s="195">
        <f t="shared" si="4"/>
        <v>0.8287735184626257</v>
      </c>
      <c r="Q31" s="195">
        <f t="shared" si="5"/>
        <v>4.5300000000000384</v>
      </c>
    </row>
    <row r="32" spans="1:17">
      <c r="A32" s="34" t="s">
        <v>74</v>
      </c>
      <c r="B32" s="194">
        <f>PPCL_NG!I32+PPCL_Spot!I32+GT_NG!I32+GT_Spot!I32+Bawana_NG!I32+Bawana_RLNG!I32+Bawana_Spot!I32</f>
        <v>140.16</v>
      </c>
      <c r="C32" s="194">
        <f>PPCL_NG!P32+PPCL_Spot!P32+GT_NG!P32+GT_Spot!P32+Bawana_NG!P32+Bawana_RLNG!P32+Bawana_Spot!P32</f>
        <v>140.35307878056142</v>
      </c>
      <c r="D32" s="195">
        <f t="shared" si="0"/>
        <v>-0.19307878056142158</v>
      </c>
      <c r="E32" s="194">
        <f>PPCL_NG!J32+PPCL_Spot!J32+GT_NG!J32+GT_Spot!J32+Bawana_NG!J32+Bawana_RLNG!J32+Bawana_Spot!J32</f>
        <v>80.319999999999993</v>
      </c>
      <c r="F32" s="194">
        <f>PPCL_NG!Q32+PPCL_Spot!Q32+GT_NG!Q32+GT_Spot!Q32+Bawana_NG!Q32+Bawana_RLNG!Q32+Bawana_Spot!Q32</f>
        <v>80.430371264714751</v>
      </c>
      <c r="G32" s="195">
        <f t="shared" si="1"/>
        <v>-0.11037126471475744</v>
      </c>
      <c r="H32" s="194">
        <f>PPCL_NG!K32+PPCL_Spot!K32+GT_NG!K32+GT_Spot!K32+Bawana_NG!K32+Bawana_RLNG!K32+Bawana_Spot!K32</f>
        <v>14.95</v>
      </c>
      <c r="I32" s="194">
        <f>PPCL_NG!R32+PPCL_Spot!R32+GT_NG!R32+GT_Spot!R32+Bawana_NG!R32+Bawana_RLNG!R32+Bawana_Spot!R32</f>
        <v>14.95</v>
      </c>
      <c r="J32" s="195">
        <f t="shared" si="2"/>
        <v>0</v>
      </c>
      <c r="K32" s="194">
        <f>PPCL_NG!L32+PPCL_Spot!L32+GT_NG!L32+GT_Spot!L32+Bawana_NG!L32+Bawana_RLNG!L32+Bawana_Spot!L32</f>
        <v>66.790000000000006</v>
      </c>
      <c r="L32" s="194">
        <f>PPCL_NG!S32+PPCL_Spot!S32+GT_NG!S32+GT_Spot!S32+Bawana_NG!S32+Bawana_RLNG!S32+Bawana_Spot!S32</f>
        <v>66.818656806519783</v>
      </c>
      <c r="M32" s="195">
        <f t="shared" si="3"/>
        <v>-2.8656806519776978E-2</v>
      </c>
      <c r="N32" s="194">
        <f>PPCL_NG!M32+PPCL_Spot!M32+GT_NG!M32+GT_Spot!M32+Bawana_NG!M32+Bawana_RLNG!M32+Bawana_Spot!M32</f>
        <v>97.17</v>
      </c>
      <c r="O32" s="194">
        <f>PPCL_NG!T32+PPCL_Spot!T32+GT_NG!T32+GT_Spot!T32+Bawana_NG!T32+Bawana_RLNG!T32+Bawana_Spot!T32</f>
        <v>97.307893148204045</v>
      </c>
      <c r="P32" s="195">
        <f t="shared" si="4"/>
        <v>-0.13789314820404286</v>
      </c>
      <c r="Q32" s="195">
        <f t="shared" si="5"/>
        <v>-0.46999999999999886</v>
      </c>
    </row>
    <row r="33" spans="1:17">
      <c r="A33" s="34" t="s">
        <v>75</v>
      </c>
      <c r="B33" s="194">
        <f>PPCL_NG!I33+PPCL_Spot!I33+GT_NG!I33+GT_Spot!I33+Bawana_NG!I33+Bawana_RLNG!I33+Bawana_Spot!I33</f>
        <v>140.16</v>
      </c>
      <c r="C33" s="194">
        <f>PPCL_NG!P33+PPCL_Spot!P33+GT_NG!P33+GT_Spot!P33+Bawana_NG!P33+Bawana_RLNG!P33+Bawana_Spot!P33</f>
        <v>140.35307878056142</v>
      </c>
      <c r="D33" s="195">
        <f t="shared" si="0"/>
        <v>-0.19307878056142158</v>
      </c>
      <c r="E33" s="194">
        <f>PPCL_NG!J33+PPCL_Spot!J33+GT_NG!J33+GT_Spot!J33+Bawana_NG!J33+Bawana_RLNG!J33+Bawana_Spot!J33</f>
        <v>80.319999999999993</v>
      </c>
      <c r="F33" s="194">
        <f>PPCL_NG!Q33+PPCL_Spot!Q33+GT_NG!Q33+GT_Spot!Q33+Bawana_NG!Q33+Bawana_RLNG!Q33+Bawana_Spot!Q33</f>
        <v>80.430371264714751</v>
      </c>
      <c r="G33" s="195">
        <f t="shared" si="1"/>
        <v>-0.11037126471475744</v>
      </c>
      <c r="H33" s="194">
        <f>PPCL_NG!K33+PPCL_Spot!K33+GT_NG!K33+GT_Spot!K33+Bawana_NG!K33+Bawana_RLNG!K33+Bawana_Spot!K33</f>
        <v>14.95</v>
      </c>
      <c r="I33" s="194">
        <f>PPCL_NG!R33+PPCL_Spot!R33+GT_NG!R33+GT_Spot!R33+Bawana_NG!R33+Bawana_RLNG!R33+Bawana_Spot!R33</f>
        <v>14.95</v>
      </c>
      <c r="J33" s="195">
        <f t="shared" si="2"/>
        <v>0</v>
      </c>
      <c r="K33" s="194">
        <f>PPCL_NG!L33+PPCL_Spot!L33+GT_NG!L33+GT_Spot!L33+Bawana_NG!L33+Bawana_RLNG!L33+Bawana_Spot!L33</f>
        <v>66.790000000000006</v>
      </c>
      <c r="L33" s="194">
        <f>PPCL_NG!S33+PPCL_Spot!S33+GT_NG!S33+GT_Spot!S33+Bawana_NG!S33+Bawana_RLNG!S33+Bawana_Spot!S33</f>
        <v>66.818656806519783</v>
      </c>
      <c r="M33" s="195">
        <f t="shared" si="3"/>
        <v>-2.8656806519776978E-2</v>
      </c>
      <c r="N33" s="194">
        <f>PPCL_NG!M33+PPCL_Spot!M33+GT_NG!M33+GT_Spot!M33+Bawana_NG!M33+Bawana_RLNG!M33+Bawana_Spot!M33</f>
        <v>97.17</v>
      </c>
      <c r="O33" s="194">
        <f>PPCL_NG!T33+PPCL_Spot!T33+GT_NG!T33+GT_Spot!T33+Bawana_NG!T33+Bawana_RLNG!T33+Bawana_Spot!T33</f>
        <v>97.307893148204045</v>
      </c>
      <c r="P33" s="195">
        <f t="shared" si="4"/>
        <v>-0.13789314820404286</v>
      </c>
      <c r="Q33" s="195">
        <f t="shared" si="5"/>
        <v>-0.46999999999999886</v>
      </c>
    </row>
    <row r="34" spans="1:17">
      <c r="A34" s="34" t="s">
        <v>76</v>
      </c>
      <c r="B34" s="194">
        <f>PPCL_NG!I34+PPCL_Spot!I34+GT_NG!I34+GT_Spot!I34+Bawana_NG!I34+Bawana_RLNG!I34+Bawana_Spot!I34</f>
        <v>140.16</v>
      </c>
      <c r="C34" s="194">
        <f>PPCL_NG!P34+PPCL_Spot!P34+GT_NG!P34+GT_Spot!P34+Bawana_NG!P34+Bawana_RLNG!P34+Bawana_Spot!P34</f>
        <v>140.35307878056142</v>
      </c>
      <c r="D34" s="195">
        <f t="shared" si="0"/>
        <v>-0.19307878056142158</v>
      </c>
      <c r="E34" s="194">
        <f>PPCL_NG!J34+PPCL_Spot!J34+GT_NG!J34+GT_Spot!J34+Bawana_NG!J34+Bawana_RLNG!J34+Bawana_Spot!J34</f>
        <v>80.319999999999993</v>
      </c>
      <c r="F34" s="194">
        <f>PPCL_NG!Q34+PPCL_Spot!Q34+GT_NG!Q34+GT_Spot!Q34+Bawana_NG!Q34+Bawana_RLNG!Q34+Bawana_Spot!Q34</f>
        <v>80.430371264714751</v>
      </c>
      <c r="G34" s="195">
        <f t="shared" si="1"/>
        <v>-0.11037126471475744</v>
      </c>
      <c r="H34" s="194">
        <f>PPCL_NG!K34+PPCL_Spot!K34+GT_NG!K34+GT_Spot!K34+Bawana_NG!K34+Bawana_RLNG!K34+Bawana_Spot!K34</f>
        <v>14.95</v>
      </c>
      <c r="I34" s="194">
        <f>PPCL_NG!R34+PPCL_Spot!R34+GT_NG!R34+GT_Spot!R34+Bawana_NG!R34+Bawana_RLNG!R34+Bawana_Spot!R34</f>
        <v>14.95</v>
      </c>
      <c r="J34" s="195">
        <f t="shared" si="2"/>
        <v>0</v>
      </c>
      <c r="K34" s="194">
        <f>PPCL_NG!L34+PPCL_Spot!L34+GT_NG!L34+GT_Spot!L34+Bawana_NG!L34+Bawana_RLNG!L34+Bawana_Spot!L34</f>
        <v>66.790000000000006</v>
      </c>
      <c r="L34" s="194">
        <f>PPCL_NG!S34+PPCL_Spot!S34+GT_NG!S34+GT_Spot!S34+Bawana_NG!S34+Bawana_RLNG!S34+Bawana_Spot!S34</f>
        <v>66.818656806519783</v>
      </c>
      <c r="M34" s="195">
        <f t="shared" si="3"/>
        <v>-2.8656806519776978E-2</v>
      </c>
      <c r="N34" s="194">
        <f>PPCL_NG!M34+PPCL_Spot!M34+GT_NG!M34+GT_Spot!M34+Bawana_NG!M34+Bawana_RLNG!M34+Bawana_Spot!M34</f>
        <v>97.17</v>
      </c>
      <c r="O34" s="194">
        <f>PPCL_NG!T34+PPCL_Spot!T34+GT_NG!T34+GT_Spot!T34+Bawana_NG!T34+Bawana_RLNG!T34+Bawana_Spot!T34</f>
        <v>97.307893148204045</v>
      </c>
      <c r="P34" s="195">
        <f t="shared" si="4"/>
        <v>-0.13789314820404286</v>
      </c>
      <c r="Q34" s="195">
        <f t="shared" si="5"/>
        <v>-0.46999999999999886</v>
      </c>
    </row>
    <row r="35" spans="1:17">
      <c r="A35" s="34" t="s">
        <v>77</v>
      </c>
      <c r="B35" s="194">
        <f>PPCL_NG!I35+PPCL_Spot!I35+GT_NG!I35+GT_Spot!I35+Bawana_NG!I35+Bawana_RLNG!I35+Bawana_Spot!I35</f>
        <v>140.16</v>
      </c>
      <c r="C35" s="194">
        <f>PPCL_NG!P35+PPCL_Spot!P35+GT_NG!P35+GT_Spot!P35+Bawana_NG!P35+Bawana_RLNG!P35+Bawana_Spot!P35</f>
        <v>140.35307878056142</v>
      </c>
      <c r="D35" s="195">
        <f t="shared" si="0"/>
        <v>-0.19307878056142158</v>
      </c>
      <c r="E35" s="194">
        <f>PPCL_NG!J35+PPCL_Spot!J35+GT_NG!J35+GT_Spot!J35+Bawana_NG!J35+Bawana_RLNG!J35+Bawana_Spot!J35</f>
        <v>80.319999999999993</v>
      </c>
      <c r="F35" s="194">
        <f>PPCL_NG!Q35+PPCL_Spot!Q35+GT_NG!Q35+GT_Spot!Q35+Bawana_NG!Q35+Bawana_RLNG!Q35+Bawana_Spot!Q35</f>
        <v>80.430371264714751</v>
      </c>
      <c r="G35" s="195">
        <f t="shared" si="1"/>
        <v>-0.11037126471475744</v>
      </c>
      <c r="H35" s="194">
        <f>PPCL_NG!K35+PPCL_Spot!K35+GT_NG!K35+GT_Spot!K35+Bawana_NG!K35+Bawana_RLNG!K35+Bawana_Spot!K35</f>
        <v>14.95</v>
      </c>
      <c r="I35" s="194">
        <f>PPCL_NG!R35+PPCL_Spot!R35+GT_NG!R35+GT_Spot!R35+Bawana_NG!R35+Bawana_RLNG!R35+Bawana_Spot!R35</f>
        <v>14.95</v>
      </c>
      <c r="J35" s="195">
        <f t="shared" si="2"/>
        <v>0</v>
      </c>
      <c r="K35" s="194">
        <f>PPCL_NG!L35+PPCL_Spot!L35+GT_NG!L35+GT_Spot!L35+Bawana_NG!L35+Bawana_RLNG!L35+Bawana_Spot!L35</f>
        <v>66.790000000000006</v>
      </c>
      <c r="L35" s="194">
        <f>PPCL_NG!S35+PPCL_Spot!S35+GT_NG!S35+GT_Spot!S35+Bawana_NG!S35+Bawana_RLNG!S35+Bawana_Spot!S35</f>
        <v>66.818656806519783</v>
      </c>
      <c r="M35" s="195">
        <f t="shared" si="3"/>
        <v>-2.8656806519776978E-2</v>
      </c>
      <c r="N35" s="194">
        <f>PPCL_NG!M35+PPCL_Spot!M35+GT_NG!M35+GT_Spot!M35+Bawana_NG!M35+Bawana_RLNG!M35+Bawana_Spot!M35</f>
        <v>97.17</v>
      </c>
      <c r="O35" s="194">
        <f>PPCL_NG!T35+PPCL_Spot!T35+GT_NG!T35+GT_Spot!T35+Bawana_NG!T35+Bawana_RLNG!T35+Bawana_Spot!T35</f>
        <v>97.307893148204045</v>
      </c>
      <c r="P35" s="195">
        <f t="shared" si="4"/>
        <v>-0.13789314820404286</v>
      </c>
      <c r="Q35" s="195">
        <f t="shared" si="5"/>
        <v>-0.46999999999999886</v>
      </c>
    </row>
    <row r="36" spans="1:17">
      <c r="A36" s="34" t="s">
        <v>78</v>
      </c>
      <c r="B36" s="194">
        <f>PPCL_NG!I36+PPCL_Spot!I36+GT_NG!I36+GT_Spot!I36+Bawana_NG!I36+Bawana_RLNG!I36+Bawana_Spot!I36</f>
        <v>140.16</v>
      </c>
      <c r="C36" s="194">
        <f>PPCL_NG!P36+PPCL_Spot!P36+GT_NG!P36+GT_Spot!P36+Bawana_NG!P36+Bawana_RLNG!P36+Bawana_Spot!P36</f>
        <v>140.35307878056142</v>
      </c>
      <c r="D36" s="195">
        <f t="shared" si="0"/>
        <v>-0.19307878056142158</v>
      </c>
      <c r="E36" s="194">
        <f>PPCL_NG!J36+PPCL_Spot!J36+GT_NG!J36+GT_Spot!J36+Bawana_NG!J36+Bawana_RLNG!J36+Bawana_Spot!J36</f>
        <v>80.319999999999993</v>
      </c>
      <c r="F36" s="194">
        <f>PPCL_NG!Q36+PPCL_Spot!Q36+GT_NG!Q36+GT_Spot!Q36+Bawana_NG!Q36+Bawana_RLNG!Q36+Bawana_Spot!Q36</f>
        <v>80.430371264714751</v>
      </c>
      <c r="G36" s="195">
        <f t="shared" si="1"/>
        <v>-0.11037126471475744</v>
      </c>
      <c r="H36" s="194">
        <f>PPCL_NG!K36+PPCL_Spot!K36+GT_NG!K36+GT_Spot!K36+Bawana_NG!K36+Bawana_RLNG!K36+Bawana_Spot!K36</f>
        <v>14.95</v>
      </c>
      <c r="I36" s="194">
        <f>PPCL_NG!R36+PPCL_Spot!R36+GT_NG!R36+GT_Spot!R36+Bawana_NG!R36+Bawana_RLNG!R36+Bawana_Spot!R36</f>
        <v>14.95</v>
      </c>
      <c r="J36" s="195">
        <f t="shared" si="2"/>
        <v>0</v>
      </c>
      <c r="K36" s="194">
        <f>PPCL_NG!L36+PPCL_Spot!L36+GT_NG!L36+GT_Spot!L36+Bawana_NG!L36+Bawana_RLNG!L36+Bawana_Spot!L36</f>
        <v>66.790000000000006</v>
      </c>
      <c r="L36" s="194">
        <f>PPCL_NG!S36+PPCL_Spot!S36+GT_NG!S36+GT_Spot!S36+Bawana_NG!S36+Bawana_RLNG!S36+Bawana_Spot!S36</f>
        <v>66.818656806519783</v>
      </c>
      <c r="M36" s="195">
        <f t="shared" si="3"/>
        <v>-2.8656806519776978E-2</v>
      </c>
      <c r="N36" s="194">
        <f>PPCL_NG!M36+PPCL_Spot!M36+GT_NG!M36+GT_Spot!M36+Bawana_NG!M36+Bawana_RLNG!M36+Bawana_Spot!M36</f>
        <v>97.17</v>
      </c>
      <c r="O36" s="194">
        <f>PPCL_NG!T36+PPCL_Spot!T36+GT_NG!T36+GT_Spot!T36+Bawana_NG!T36+Bawana_RLNG!T36+Bawana_Spot!T36</f>
        <v>97.307893148204045</v>
      </c>
      <c r="P36" s="195">
        <f t="shared" si="4"/>
        <v>-0.13789314820404286</v>
      </c>
      <c r="Q36" s="195">
        <f t="shared" si="5"/>
        <v>-0.46999999999999886</v>
      </c>
    </row>
    <row r="37" spans="1:17">
      <c r="A37" s="34" t="s">
        <v>79</v>
      </c>
      <c r="B37" s="194">
        <f>PPCL_NG!I37+PPCL_Spot!I37+GT_NG!I37+GT_Spot!I37+Bawana_NG!I37+Bawana_RLNG!I37+Bawana_Spot!I37</f>
        <v>141.12</v>
      </c>
      <c r="C37" s="194">
        <f>PPCL_NG!P37+PPCL_Spot!P37+GT_NG!P37+GT_Spot!P37+Bawana_NG!P37+Bawana_RLNG!P37+Bawana_Spot!P37</f>
        <v>140.75981973962388</v>
      </c>
      <c r="D37" s="195">
        <f t="shared" si="0"/>
        <v>0.36018026037612572</v>
      </c>
      <c r="E37" s="194">
        <f>PPCL_NG!J37+PPCL_Spot!J37+GT_NG!J37+GT_Spot!J37+Bawana_NG!J37+Bawana_RLNG!J37+Bawana_Spot!J37</f>
        <v>80.859999999999985</v>
      </c>
      <c r="F37" s="194">
        <f>PPCL_NG!Q37+PPCL_Spot!Q37+GT_NG!Q37+GT_Spot!Q37+Bawana_NG!Q37+Bawana_RLNG!Q37+Bawana_Spot!Q37</f>
        <v>80.656156392567041</v>
      </c>
      <c r="G37" s="195">
        <f t="shared" si="1"/>
        <v>0.20384360743294394</v>
      </c>
      <c r="H37" s="194">
        <f>PPCL_NG!K37+PPCL_Spot!K37+GT_NG!K37+GT_Spot!K37+Bawana_NG!K37+Bawana_RLNG!K37+Bawana_Spot!K37</f>
        <v>15.08</v>
      </c>
      <c r="I37" s="194">
        <f>PPCL_NG!R37+PPCL_Spot!R37+GT_NG!R37+GT_Spot!R37+Bawana_NG!R37+Bawana_RLNG!R37+Bawana_Spot!R37</f>
        <v>14.958421052631579</v>
      </c>
      <c r="J37" s="195">
        <f t="shared" si="2"/>
        <v>0.12157894736842145</v>
      </c>
      <c r="K37" s="194">
        <f>PPCL_NG!L37+PPCL_Spot!L37+GT_NG!L37+GT_Spot!L37+Bawana_NG!L37+Bawana_RLNG!L37+Bawana_Spot!L37</f>
        <v>67.45</v>
      </c>
      <c r="L37" s="194">
        <f>PPCL_NG!S37+PPCL_Spot!S37+GT_NG!S37+GT_Spot!S37+Bawana_NG!S37+Bawana_RLNG!S37+Bawana_Spot!S37</f>
        <v>66.878545398909537</v>
      </c>
      <c r="M37" s="195">
        <f t="shared" si="3"/>
        <v>0.57145460109046553</v>
      </c>
      <c r="N37" s="194">
        <f>PPCL_NG!M37+PPCL_Spot!M37+GT_NG!M37+GT_Spot!M37+Bawana_NG!M37+Bawana_RLNG!M37+Bawana_Spot!M37</f>
        <v>96.86</v>
      </c>
      <c r="O37" s="194">
        <f>PPCL_NG!T37+PPCL_Spot!T37+GT_NG!T37+GT_Spot!T37+Bawana_NG!T37+Bawana_RLNG!T37+Bawana_Spot!T37</f>
        <v>96.607057416267949</v>
      </c>
      <c r="P37" s="195">
        <f t="shared" si="4"/>
        <v>0.25294258373205025</v>
      </c>
      <c r="Q37" s="195">
        <f t="shared" si="5"/>
        <v>1.5100000000000069</v>
      </c>
    </row>
    <row r="38" spans="1:17">
      <c r="A38" s="34" t="s">
        <v>80</v>
      </c>
      <c r="B38" s="194">
        <f>PPCL_NG!I38+PPCL_Spot!I38+GT_NG!I38+GT_Spot!I38+Bawana_NG!I38+Bawana_RLNG!I38+Bawana_Spot!I38</f>
        <v>141.12</v>
      </c>
      <c r="C38" s="194">
        <f>PPCL_NG!P38+PPCL_Spot!P38+GT_NG!P38+GT_Spot!P38+Bawana_NG!P38+Bawana_RLNG!P38+Bawana_Spot!P38</f>
        <v>140.75981973962388</v>
      </c>
      <c r="D38" s="195">
        <f t="shared" si="0"/>
        <v>0.36018026037612572</v>
      </c>
      <c r="E38" s="194">
        <f>PPCL_NG!J38+PPCL_Spot!J38+GT_NG!J38+GT_Spot!J38+Bawana_NG!J38+Bawana_RLNG!J38+Bawana_Spot!J38</f>
        <v>80.859999999999985</v>
      </c>
      <c r="F38" s="194">
        <f>PPCL_NG!Q38+PPCL_Spot!Q38+GT_NG!Q38+GT_Spot!Q38+Bawana_NG!Q38+Bawana_RLNG!Q38+Bawana_Spot!Q38</f>
        <v>80.656156392567041</v>
      </c>
      <c r="G38" s="195">
        <f t="shared" si="1"/>
        <v>0.20384360743294394</v>
      </c>
      <c r="H38" s="194">
        <f>PPCL_NG!K38+PPCL_Spot!K38+GT_NG!K38+GT_Spot!K38+Bawana_NG!K38+Bawana_RLNG!K38+Bawana_Spot!K38</f>
        <v>15.08</v>
      </c>
      <c r="I38" s="194">
        <f>PPCL_NG!R38+PPCL_Spot!R38+GT_NG!R38+GT_Spot!R38+Bawana_NG!R38+Bawana_RLNG!R38+Bawana_Spot!R38</f>
        <v>14.958421052631579</v>
      </c>
      <c r="J38" s="195">
        <f t="shared" si="2"/>
        <v>0.12157894736842145</v>
      </c>
      <c r="K38" s="194">
        <f>PPCL_NG!L38+PPCL_Spot!L38+GT_NG!L38+GT_Spot!L38+Bawana_NG!L38+Bawana_RLNG!L38+Bawana_Spot!L38</f>
        <v>67.45</v>
      </c>
      <c r="L38" s="194">
        <f>PPCL_NG!S38+PPCL_Spot!S38+GT_NG!S38+GT_Spot!S38+Bawana_NG!S38+Bawana_RLNG!S38+Bawana_Spot!S38</f>
        <v>66.878545398909537</v>
      </c>
      <c r="M38" s="195">
        <f t="shared" si="3"/>
        <v>0.57145460109046553</v>
      </c>
      <c r="N38" s="194">
        <f>PPCL_NG!M38+PPCL_Spot!M38+GT_NG!M38+GT_Spot!M38+Bawana_NG!M38+Bawana_RLNG!M38+Bawana_Spot!M38</f>
        <v>96.86</v>
      </c>
      <c r="O38" s="194">
        <f>PPCL_NG!T38+PPCL_Spot!T38+GT_NG!T38+GT_Spot!T38+Bawana_NG!T38+Bawana_RLNG!T38+Bawana_Spot!T38</f>
        <v>96.607057416267949</v>
      </c>
      <c r="P38" s="195">
        <f t="shared" si="4"/>
        <v>0.25294258373205025</v>
      </c>
      <c r="Q38" s="195">
        <f t="shared" si="5"/>
        <v>1.5100000000000069</v>
      </c>
    </row>
    <row r="39" spans="1:17">
      <c r="A39" s="34" t="s">
        <v>81</v>
      </c>
      <c r="B39" s="194">
        <f>PPCL_NG!I39+PPCL_Spot!I39+GT_NG!I39+GT_Spot!I39+Bawana_NG!I39+Bawana_RLNG!I39+Bawana_Spot!I39</f>
        <v>141.12</v>
      </c>
      <c r="C39" s="194">
        <f>PPCL_NG!P39+PPCL_Spot!P39+GT_NG!P39+GT_Spot!P39+Bawana_NG!P39+Bawana_RLNG!P39+Bawana_Spot!P39</f>
        <v>141.20033826638479</v>
      </c>
      <c r="D39" s="195">
        <f t="shared" si="0"/>
        <v>-8.0338266384785584E-2</v>
      </c>
      <c r="E39" s="194">
        <f>PPCL_NG!J39+PPCL_Spot!J39+GT_NG!J39+GT_Spot!J39+Bawana_NG!J39+Bawana_RLNG!J39+Bawana_Spot!J39</f>
        <v>80.859999999999985</v>
      </c>
      <c r="F39" s="194">
        <f>PPCL_NG!Q39+PPCL_Spot!Q39+GT_NG!Q39+GT_Spot!Q39+Bawana_NG!Q39+Bawana_RLNG!Q39+Bawana_Spot!Q39</f>
        <v>80.905907580791308</v>
      </c>
      <c r="G39" s="195">
        <f t="shared" si="1"/>
        <v>-4.5907580791322289E-2</v>
      </c>
      <c r="H39" s="194">
        <f>PPCL_NG!K39+PPCL_Spot!K39+GT_NG!K39+GT_Spot!K39+Bawana_NG!K39+Bawana_RLNG!K39+Bawana_Spot!K39</f>
        <v>15.08</v>
      </c>
      <c r="I39" s="194">
        <f>PPCL_NG!R39+PPCL_Spot!R39+GT_NG!R39+GT_Spot!R39+Bawana_NG!R39+Bawana_RLNG!R39+Bawana_Spot!R39</f>
        <v>15.08</v>
      </c>
      <c r="J39" s="195">
        <f t="shared" si="2"/>
        <v>0</v>
      </c>
      <c r="K39" s="194">
        <f>PPCL_NG!L39+PPCL_Spot!L39+GT_NG!L39+GT_Spot!L39+Bawana_NG!L39+Bawana_RLNG!L39+Bawana_Spot!L39</f>
        <v>67.45</v>
      </c>
      <c r="L39" s="194">
        <f>PPCL_NG!S39+PPCL_Spot!S39+GT_NG!S39+GT_Spot!S39+Bawana_NG!S39+Bawana_RLNG!S39+Bawana_Spot!S39</f>
        <v>67.461935971005744</v>
      </c>
      <c r="M39" s="195">
        <f t="shared" si="3"/>
        <v>-1.1935971005740953E-2</v>
      </c>
      <c r="N39" s="194">
        <f>PPCL_NG!M39+PPCL_Spot!M39+GT_NG!M39+GT_Spot!M39+Bawana_NG!M39+Bawana_RLNG!M39+Bawana_Spot!M39</f>
        <v>96.86</v>
      </c>
      <c r="O39" s="194">
        <f>PPCL_NG!T39+PPCL_Spot!T39+GT_NG!T39+GT_Spot!T39+Bawana_NG!T39+Bawana_RLNG!T39+Bawana_Spot!T39</f>
        <v>96.911818181818177</v>
      </c>
      <c r="P39" s="195">
        <f t="shared" si="4"/>
        <v>-5.1818181818177322E-2</v>
      </c>
      <c r="Q39" s="195">
        <f t="shared" si="5"/>
        <v>-0.19000000000002615</v>
      </c>
    </row>
    <row r="40" spans="1:17">
      <c r="A40" s="34" t="s">
        <v>82</v>
      </c>
      <c r="B40" s="194">
        <f>PPCL_NG!I40+PPCL_Spot!I40+GT_NG!I40+GT_Spot!I40+Bawana_NG!I40+Bawana_RLNG!I40+Bawana_Spot!I40</f>
        <v>140.72999999999999</v>
      </c>
      <c r="C40" s="194">
        <f>PPCL_NG!P40+PPCL_Spot!P40+GT_NG!P40+GT_Spot!P40+Bawana_NG!P40+Bawana_RLNG!P40+Bawana_Spot!P40</f>
        <v>140.79983700573499</v>
      </c>
      <c r="D40" s="195">
        <f t="shared" si="0"/>
        <v>-6.9837005734996183E-2</v>
      </c>
      <c r="E40" s="194">
        <f>PPCL_NG!J40+PPCL_Spot!J40+GT_NG!J40+GT_Spot!J40+Bawana_NG!J40+Bawana_RLNG!J40+Bawana_Spot!J40</f>
        <v>80.639999999999986</v>
      </c>
      <c r="F40" s="194">
        <f>PPCL_NG!Q40+PPCL_Spot!Q40+GT_NG!Q40+GT_Spot!Q40+Bawana_NG!Q40+Bawana_RLNG!Q40+Bawana_Spot!Q40</f>
        <v>80.679921521279795</v>
      </c>
      <c r="G40" s="195">
        <f t="shared" si="1"/>
        <v>-3.9921521279808303E-2</v>
      </c>
      <c r="H40" s="194">
        <f>PPCL_NG!K40+PPCL_Spot!K40+GT_NG!K40+GT_Spot!K40+Bawana_NG!K40+Bawana_RLNG!K40+Bawana_Spot!K40</f>
        <v>15.08</v>
      </c>
      <c r="I40" s="194">
        <f>PPCL_NG!R40+PPCL_Spot!R40+GT_NG!R40+GT_Spot!R40+Bawana_NG!R40+Bawana_RLNG!R40+Bawana_Spot!R40</f>
        <v>15.08</v>
      </c>
      <c r="J40" s="195">
        <f t="shared" si="2"/>
        <v>0</v>
      </c>
      <c r="K40" s="194">
        <f>PPCL_NG!L40+PPCL_Spot!L40+GT_NG!L40+GT_Spot!L40+Bawana_NG!L40+Bawana_RLNG!L40+Bawana_Spot!L40</f>
        <v>67.390000000000015</v>
      </c>
      <c r="L40" s="194">
        <f>PPCL_NG!S40+PPCL_Spot!S40+GT_NG!S40+GT_Spot!S40+Bawana_NG!S40+Bawana_RLNG!S40+Bawana_Spot!S40</f>
        <v>67.400365227890134</v>
      </c>
      <c r="M40" s="195">
        <f t="shared" si="3"/>
        <v>-1.0365227890119399E-2</v>
      </c>
      <c r="N40" s="194">
        <f>PPCL_NG!M40+PPCL_Spot!M40+GT_NG!M40+GT_Spot!M40+Bawana_NG!M40+Bawana_RLNG!M40+Bawana_Spot!M40</f>
        <v>97.550000000000011</v>
      </c>
      <c r="O40" s="194">
        <f>PPCL_NG!T40+PPCL_Spot!T40+GT_NG!T40+GT_Spot!T40+Bawana_NG!T40+Bawana_RLNG!T40+Bawana_Spot!T40</f>
        <v>97.599876245095089</v>
      </c>
      <c r="P40" s="195">
        <f t="shared" si="4"/>
        <v>-4.987624509507782E-2</v>
      </c>
      <c r="Q40" s="195">
        <f t="shared" si="5"/>
        <v>-0.17000000000000171</v>
      </c>
    </row>
    <row r="41" spans="1:17">
      <c r="A41" s="34" t="s">
        <v>83</v>
      </c>
      <c r="B41" s="194">
        <f>PPCL_NG!I41+PPCL_Spot!I41+GT_NG!I41+GT_Spot!I41+Bawana_NG!I41+Bawana_RLNG!I41+Bawana_Spot!I41</f>
        <v>140.72999999999999</v>
      </c>
      <c r="C41" s="194">
        <f>PPCL_NG!P41+PPCL_Spot!P41+GT_NG!P41+GT_Spot!P41+Bawana_NG!P41+Bawana_RLNG!P41+Bawana_Spot!P41</f>
        <v>140.79983700573499</v>
      </c>
      <c r="D41" s="195">
        <f t="shared" si="0"/>
        <v>-6.9837005734996183E-2</v>
      </c>
      <c r="E41" s="194">
        <f>PPCL_NG!J41+PPCL_Spot!J41+GT_NG!J41+GT_Spot!J41+Bawana_NG!J41+Bawana_RLNG!J41+Bawana_Spot!J41</f>
        <v>80.639999999999986</v>
      </c>
      <c r="F41" s="194">
        <f>PPCL_NG!Q41+PPCL_Spot!Q41+GT_NG!Q41+GT_Spot!Q41+Bawana_NG!Q41+Bawana_RLNG!Q41+Bawana_Spot!Q41</f>
        <v>80.679921521279795</v>
      </c>
      <c r="G41" s="195">
        <f t="shared" si="1"/>
        <v>-3.9921521279808303E-2</v>
      </c>
      <c r="H41" s="194">
        <f>PPCL_NG!K41+PPCL_Spot!K41+GT_NG!K41+GT_Spot!K41+Bawana_NG!K41+Bawana_RLNG!K41+Bawana_Spot!K41</f>
        <v>15.08</v>
      </c>
      <c r="I41" s="194">
        <f>PPCL_NG!R41+PPCL_Spot!R41+GT_NG!R41+GT_Spot!R41+Bawana_NG!R41+Bawana_RLNG!R41+Bawana_Spot!R41</f>
        <v>15.08</v>
      </c>
      <c r="J41" s="195">
        <f t="shared" si="2"/>
        <v>0</v>
      </c>
      <c r="K41" s="194">
        <f>PPCL_NG!L41+PPCL_Spot!L41+GT_NG!L41+GT_Spot!L41+Bawana_NG!L41+Bawana_RLNG!L41+Bawana_Spot!L41</f>
        <v>67.390000000000015</v>
      </c>
      <c r="L41" s="194">
        <f>PPCL_NG!S41+PPCL_Spot!S41+GT_NG!S41+GT_Spot!S41+Bawana_NG!S41+Bawana_RLNG!S41+Bawana_Spot!S41</f>
        <v>67.400365227890134</v>
      </c>
      <c r="M41" s="195">
        <f t="shared" si="3"/>
        <v>-1.0365227890119399E-2</v>
      </c>
      <c r="N41" s="194">
        <f>PPCL_NG!M41+PPCL_Spot!M41+GT_NG!M41+GT_Spot!M41+Bawana_NG!M41+Bawana_RLNG!M41+Bawana_Spot!M41</f>
        <v>97.550000000000011</v>
      </c>
      <c r="O41" s="194">
        <f>PPCL_NG!T41+PPCL_Spot!T41+GT_NG!T41+GT_Spot!T41+Bawana_NG!T41+Bawana_RLNG!T41+Bawana_Spot!T41</f>
        <v>97.599876245095089</v>
      </c>
      <c r="P41" s="195">
        <f t="shared" si="4"/>
        <v>-4.987624509507782E-2</v>
      </c>
      <c r="Q41" s="195">
        <f t="shared" si="5"/>
        <v>-0.17000000000000171</v>
      </c>
    </row>
    <row r="42" spans="1:17">
      <c r="A42" s="34" t="s">
        <v>84</v>
      </c>
      <c r="B42" s="194">
        <f>PPCL_NG!I42+PPCL_Spot!I42+GT_NG!I42+GT_Spot!I42+Bawana_NG!I42+Bawana_RLNG!I42+Bawana_Spot!I42</f>
        <v>140.72999999999999</v>
      </c>
      <c r="C42" s="194">
        <f>PPCL_NG!P42+PPCL_Spot!P42+GT_NG!P42+GT_Spot!P42+Bawana_NG!P42+Bawana_RLNG!P42+Bawana_Spot!P42</f>
        <v>140.79983700573499</v>
      </c>
      <c r="D42" s="195">
        <f t="shared" si="0"/>
        <v>-6.9837005734996183E-2</v>
      </c>
      <c r="E42" s="194">
        <f>PPCL_NG!J42+PPCL_Spot!J42+GT_NG!J42+GT_Spot!J42+Bawana_NG!J42+Bawana_RLNG!J42+Bawana_Spot!J42</f>
        <v>80.639999999999986</v>
      </c>
      <c r="F42" s="194">
        <f>PPCL_NG!Q42+PPCL_Spot!Q42+GT_NG!Q42+GT_Spot!Q42+Bawana_NG!Q42+Bawana_RLNG!Q42+Bawana_Spot!Q42</f>
        <v>80.679921521279795</v>
      </c>
      <c r="G42" s="195">
        <f t="shared" si="1"/>
        <v>-3.9921521279808303E-2</v>
      </c>
      <c r="H42" s="194">
        <f>PPCL_NG!K42+PPCL_Spot!K42+GT_NG!K42+GT_Spot!K42+Bawana_NG!K42+Bawana_RLNG!K42+Bawana_Spot!K42</f>
        <v>15.08</v>
      </c>
      <c r="I42" s="194">
        <f>PPCL_NG!R42+PPCL_Spot!R42+GT_NG!R42+GT_Spot!R42+Bawana_NG!R42+Bawana_RLNG!R42+Bawana_Spot!R42</f>
        <v>15.08</v>
      </c>
      <c r="J42" s="195">
        <f t="shared" si="2"/>
        <v>0</v>
      </c>
      <c r="K42" s="194">
        <f>PPCL_NG!L42+PPCL_Spot!L42+GT_NG!L42+GT_Spot!L42+Bawana_NG!L42+Bawana_RLNG!L42+Bawana_Spot!L42</f>
        <v>67.390000000000015</v>
      </c>
      <c r="L42" s="194">
        <f>PPCL_NG!S42+PPCL_Spot!S42+GT_NG!S42+GT_Spot!S42+Bawana_NG!S42+Bawana_RLNG!S42+Bawana_Spot!S42</f>
        <v>67.400365227890134</v>
      </c>
      <c r="M42" s="195">
        <f t="shared" si="3"/>
        <v>-1.0365227890119399E-2</v>
      </c>
      <c r="N42" s="194">
        <f>PPCL_NG!M42+PPCL_Spot!M42+GT_NG!M42+GT_Spot!M42+Bawana_NG!M42+Bawana_RLNG!M42+Bawana_Spot!M42</f>
        <v>97.550000000000011</v>
      </c>
      <c r="O42" s="194">
        <f>PPCL_NG!T42+PPCL_Spot!T42+GT_NG!T42+GT_Spot!T42+Bawana_NG!T42+Bawana_RLNG!T42+Bawana_Spot!T42</f>
        <v>97.599876245095089</v>
      </c>
      <c r="P42" s="195">
        <f t="shared" si="4"/>
        <v>-4.987624509507782E-2</v>
      </c>
      <c r="Q42" s="195">
        <f t="shared" si="5"/>
        <v>-0.17000000000000171</v>
      </c>
    </row>
    <row r="43" spans="1:17">
      <c r="A43" s="34" t="s">
        <v>85</v>
      </c>
      <c r="B43" s="194">
        <f>PPCL_NG!I43+PPCL_Spot!I43+GT_NG!I43+GT_Spot!I43+Bawana_NG!I43+Bawana_RLNG!I43+Bawana_Spot!I43</f>
        <v>140.72999999999999</v>
      </c>
      <c r="C43" s="194">
        <f>PPCL_NG!P43+PPCL_Spot!P43+GT_NG!P43+GT_Spot!P43+Bawana_NG!P43+Bawana_RLNG!P43+Bawana_Spot!P43</f>
        <v>140.79983700573499</v>
      </c>
      <c r="D43" s="195">
        <f t="shared" si="0"/>
        <v>-6.9837005734996183E-2</v>
      </c>
      <c r="E43" s="194">
        <f>PPCL_NG!J43+PPCL_Spot!J43+GT_NG!J43+GT_Spot!J43+Bawana_NG!J43+Bawana_RLNG!J43+Bawana_Spot!J43</f>
        <v>80.639999999999986</v>
      </c>
      <c r="F43" s="194">
        <f>PPCL_NG!Q43+PPCL_Spot!Q43+GT_NG!Q43+GT_Spot!Q43+Bawana_NG!Q43+Bawana_RLNG!Q43+Bawana_Spot!Q43</f>
        <v>80.679921521279795</v>
      </c>
      <c r="G43" s="195">
        <f t="shared" si="1"/>
        <v>-3.9921521279808303E-2</v>
      </c>
      <c r="H43" s="194">
        <f>PPCL_NG!K43+PPCL_Spot!K43+GT_NG!K43+GT_Spot!K43+Bawana_NG!K43+Bawana_RLNG!K43+Bawana_Spot!K43</f>
        <v>15.08</v>
      </c>
      <c r="I43" s="194">
        <f>PPCL_NG!R43+PPCL_Spot!R43+GT_NG!R43+GT_Spot!R43+Bawana_NG!R43+Bawana_RLNG!R43+Bawana_Spot!R43</f>
        <v>15.08</v>
      </c>
      <c r="J43" s="195">
        <f t="shared" si="2"/>
        <v>0</v>
      </c>
      <c r="K43" s="194">
        <f>PPCL_NG!L43+PPCL_Spot!L43+GT_NG!L43+GT_Spot!L43+Bawana_NG!L43+Bawana_RLNG!L43+Bawana_Spot!L43</f>
        <v>67.390000000000015</v>
      </c>
      <c r="L43" s="194">
        <f>PPCL_NG!S43+PPCL_Spot!S43+GT_NG!S43+GT_Spot!S43+Bawana_NG!S43+Bawana_RLNG!S43+Bawana_Spot!S43</f>
        <v>67.400365227890134</v>
      </c>
      <c r="M43" s="195">
        <f t="shared" si="3"/>
        <v>-1.0365227890119399E-2</v>
      </c>
      <c r="N43" s="194">
        <f>PPCL_NG!M43+PPCL_Spot!M43+GT_NG!M43+GT_Spot!M43+Bawana_NG!M43+Bawana_RLNG!M43+Bawana_Spot!M43</f>
        <v>97.550000000000011</v>
      </c>
      <c r="O43" s="194">
        <f>PPCL_NG!T43+PPCL_Spot!T43+GT_NG!T43+GT_Spot!T43+Bawana_NG!T43+Bawana_RLNG!T43+Bawana_Spot!T43</f>
        <v>97.599876245095089</v>
      </c>
      <c r="P43" s="195">
        <f t="shared" si="4"/>
        <v>-4.987624509507782E-2</v>
      </c>
      <c r="Q43" s="195">
        <f t="shared" si="5"/>
        <v>-0.17000000000000171</v>
      </c>
    </row>
    <row r="44" spans="1:17">
      <c r="A44" s="34" t="s">
        <v>86</v>
      </c>
      <c r="B44" s="194">
        <f>PPCL_NG!I44+PPCL_Spot!I44+GT_NG!I44+GT_Spot!I44+Bawana_NG!I44+Bawana_RLNG!I44+Bawana_Spot!I44</f>
        <v>140.32999999999998</v>
      </c>
      <c r="C44" s="194">
        <f>PPCL_NG!P44+PPCL_Spot!P44+GT_NG!P44+GT_Spot!P44+Bawana_NG!P44+Bawana_RLNG!P44+Bawana_Spot!P44</f>
        <v>140.38750621890546</v>
      </c>
      <c r="D44" s="195">
        <f t="shared" si="0"/>
        <v>-5.7506218905473361E-2</v>
      </c>
      <c r="E44" s="194">
        <f>PPCL_NG!J44+PPCL_Spot!J44+GT_NG!J44+GT_Spot!J44+Bawana_NG!J44+Bawana_RLNG!J44+Bawana_Spot!J44</f>
        <v>80.41</v>
      </c>
      <c r="F44" s="194">
        <f>PPCL_NG!Q44+PPCL_Spot!Q44+GT_NG!Q44+GT_Spot!Q44+Bawana_NG!Q44+Bawana_RLNG!Q44+Bawana_Spot!Q44</f>
        <v>80.442866915422883</v>
      </c>
      <c r="G44" s="195">
        <f t="shared" si="1"/>
        <v>-3.2866915422886223E-2</v>
      </c>
      <c r="H44" s="194">
        <f>PPCL_NG!K44+PPCL_Spot!K44+GT_NG!K44+GT_Spot!K44+Bawana_NG!K44+Bawana_RLNG!K44+Bawana_Spot!K44</f>
        <v>15.08</v>
      </c>
      <c r="I44" s="194">
        <f>PPCL_NG!R44+PPCL_Spot!R44+GT_NG!R44+GT_Spot!R44+Bawana_NG!R44+Bawana_RLNG!R44+Bawana_Spot!R44</f>
        <v>15.08</v>
      </c>
      <c r="J44" s="195">
        <f t="shared" si="2"/>
        <v>0</v>
      </c>
      <c r="K44" s="194">
        <f>PPCL_NG!L44+PPCL_Spot!L44+GT_NG!L44+GT_Spot!L44+Bawana_NG!L44+Bawana_RLNG!L44+Bawana_Spot!L44</f>
        <v>67.330000000000013</v>
      </c>
      <c r="L44" s="194">
        <f>PPCL_NG!S44+PPCL_Spot!S44+GT_NG!S44+GT_Spot!S44+Bawana_NG!S44+Bawana_RLNG!S44+Bawana_Spot!S44</f>
        <v>67.338532338308454</v>
      </c>
      <c r="M44" s="195">
        <f t="shared" si="3"/>
        <v>-8.5323383084414672E-3</v>
      </c>
      <c r="N44" s="194">
        <f>PPCL_NG!M44+PPCL_Spot!M44+GT_NG!M44+GT_Spot!M44+Bawana_NG!M44+Bawana_RLNG!M44+Bawana_Spot!M44</f>
        <v>97.27000000000001</v>
      </c>
      <c r="O44" s="194">
        <f>PPCL_NG!T44+PPCL_Spot!T44+GT_NG!T44+GT_Spot!T44+Bawana_NG!T44+Bawana_RLNG!T44+Bawana_Spot!T44</f>
        <v>97.311094527363181</v>
      </c>
      <c r="P44" s="195">
        <f t="shared" si="4"/>
        <v>-4.1094527363171096E-2</v>
      </c>
      <c r="Q44" s="195">
        <f t="shared" si="5"/>
        <v>-0.13999999999997215</v>
      </c>
    </row>
    <row r="45" spans="1:17">
      <c r="A45" s="34" t="s">
        <v>87</v>
      </c>
      <c r="B45" s="194">
        <f>PPCL_NG!I45+PPCL_Spot!I45+GT_NG!I45+GT_Spot!I45+Bawana_NG!I45+Bawana_RLNG!I45+Bawana_Spot!I45</f>
        <v>140.32999999999998</v>
      </c>
      <c r="C45" s="194">
        <f>PPCL_NG!P45+PPCL_Spot!P45+GT_NG!P45+GT_Spot!P45+Bawana_NG!P45+Bawana_RLNG!P45+Bawana_Spot!P45</f>
        <v>140.38750621890546</v>
      </c>
      <c r="D45" s="195">
        <f t="shared" si="0"/>
        <v>-5.7506218905473361E-2</v>
      </c>
      <c r="E45" s="194">
        <f>PPCL_NG!J45+PPCL_Spot!J45+GT_NG!J45+GT_Spot!J45+Bawana_NG!J45+Bawana_RLNG!J45+Bawana_Spot!J45</f>
        <v>80.41</v>
      </c>
      <c r="F45" s="194">
        <f>PPCL_NG!Q45+PPCL_Spot!Q45+GT_NG!Q45+GT_Spot!Q45+Bawana_NG!Q45+Bawana_RLNG!Q45+Bawana_Spot!Q45</f>
        <v>80.442866915422883</v>
      </c>
      <c r="G45" s="195">
        <f t="shared" si="1"/>
        <v>-3.2866915422886223E-2</v>
      </c>
      <c r="H45" s="194">
        <f>PPCL_NG!K45+PPCL_Spot!K45+GT_NG!K45+GT_Spot!K45+Bawana_NG!K45+Bawana_RLNG!K45+Bawana_Spot!K45</f>
        <v>15.08</v>
      </c>
      <c r="I45" s="194">
        <f>PPCL_NG!R45+PPCL_Spot!R45+GT_NG!R45+GT_Spot!R45+Bawana_NG!R45+Bawana_RLNG!R45+Bawana_Spot!R45</f>
        <v>15.08</v>
      </c>
      <c r="J45" s="195">
        <f t="shared" si="2"/>
        <v>0</v>
      </c>
      <c r="K45" s="194">
        <f>PPCL_NG!L45+PPCL_Spot!L45+GT_NG!L45+GT_Spot!L45+Bawana_NG!L45+Bawana_RLNG!L45+Bawana_Spot!L45</f>
        <v>67.330000000000013</v>
      </c>
      <c r="L45" s="194">
        <f>PPCL_NG!S45+PPCL_Spot!S45+GT_NG!S45+GT_Spot!S45+Bawana_NG!S45+Bawana_RLNG!S45+Bawana_Spot!S45</f>
        <v>67.338532338308454</v>
      </c>
      <c r="M45" s="195">
        <f t="shared" si="3"/>
        <v>-8.5323383084414672E-3</v>
      </c>
      <c r="N45" s="194">
        <f>PPCL_NG!M45+PPCL_Spot!M45+GT_NG!M45+GT_Spot!M45+Bawana_NG!M45+Bawana_RLNG!M45+Bawana_Spot!M45</f>
        <v>97.27000000000001</v>
      </c>
      <c r="O45" s="194">
        <f>PPCL_NG!T45+PPCL_Spot!T45+GT_NG!T45+GT_Spot!T45+Bawana_NG!T45+Bawana_RLNG!T45+Bawana_Spot!T45</f>
        <v>97.311094527363181</v>
      </c>
      <c r="P45" s="195">
        <f t="shared" si="4"/>
        <v>-4.1094527363171096E-2</v>
      </c>
      <c r="Q45" s="195">
        <f t="shared" si="5"/>
        <v>-0.13999999999997215</v>
      </c>
    </row>
    <row r="46" spans="1:17">
      <c r="A46" s="34" t="s">
        <v>88</v>
      </c>
      <c r="B46" s="194">
        <f>PPCL_NG!I46+PPCL_Spot!I46+GT_NG!I46+GT_Spot!I46+Bawana_NG!I46+Bawana_RLNG!I46+Bawana_Spot!I46</f>
        <v>140.32999999999998</v>
      </c>
      <c r="C46" s="194">
        <f>PPCL_NG!P46+PPCL_Spot!P46+GT_NG!P46+GT_Spot!P46+Bawana_NG!P46+Bawana_RLNG!P46+Bawana_Spot!P46</f>
        <v>140.38750621890546</v>
      </c>
      <c r="D46" s="195">
        <f t="shared" si="0"/>
        <v>-5.7506218905473361E-2</v>
      </c>
      <c r="E46" s="194">
        <f>PPCL_NG!J46+PPCL_Spot!J46+GT_NG!J46+GT_Spot!J46+Bawana_NG!J46+Bawana_RLNG!J46+Bawana_Spot!J46</f>
        <v>80.41</v>
      </c>
      <c r="F46" s="194">
        <f>PPCL_NG!Q46+PPCL_Spot!Q46+GT_NG!Q46+GT_Spot!Q46+Bawana_NG!Q46+Bawana_RLNG!Q46+Bawana_Spot!Q46</f>
        <v>80.442866915422883</v>
      </c>
      <c r="G46" s="195">
        <f t="shared" si="1"/>
        <v>-3.2866915422886223E-2</v>
      </c>
      <c r="H46" s="194">
        <f>PPCL_NG!K46+PPCL_Spot!K46+GT_NG!K46+GT_Spot!K46+Bawana_NG!K46+Bawana_RLNG!K46+Bawana_Spot!K46</f>
        <v>15.08</v>
      </c>
      <c r="I46" s="194">
        <f>PPCL_NG!R46+PPCL_Spot!R46+GT_NG!R46+GT_Spot!R46+Bawana_NG!R46+Bawana_RLNG!R46+Bawana_Spot!R46</f>
        <v>15.08</v>
      </c>
      <c r="J46" s="195">
        <f t="shared" si="2"/>
        <v>0</v>
      </c>
      <c r="K46" s="194">
        <f>PPCL_NG!L46+PPCL_Spot!L46+GT_NG!L46+GT_Spot!L46+Bawana_NG!L46+Bawana_RLNG!L46+Bawana_Spot!L46</f>
        <v>67.330000000000013</v>
      </c>
      <c r="L46" s="194">
        <f>PPCL_NG!S46+PPCL_Spot!S46+GT_NG!S46+GT_Spot!S46+Bawana_NG!S46+Bawana_RLNG!S46+Bawana_Spot!S46</f>
        <v>67.338532338308454</v>
      </c>
      <c r="M46" s="195">
        <f t="shared" si="3"/>
        <v>-8.5323383084414672E-3</v>
      </c>
      <c r="N46" s="194">
        <f>PPCL_NG!M46+PPCL_Spot!M46+GT_NG!M46+GT_Spot!M46+Bawana_NG!M46+Bawana_RLNG!M46+Bawana_Spot!M46</f>
        <v>97.27000000000001</v>
      </c>
      <c r="O46" s="194">
        <f>PPCL_NG!T46+PPCL_Spot!T46+GT_NG!T46+GT_Spot!T46+Bawana_NG!T46+Bawana_RLNG!T46+Bawana_Spot!T46</f>
        <v>97.311094527363181</v>
      </c>
      <c r="P46" s="195">
        <f t="shared" si="4"/>
        <v>-4.1094527363171096E-2</v>
      </c>
      <c r="Q46" s="195">
        <f t="shared" si="5"/>
        <v>-0.13999999999997215</v>
      </c>
    </row>
    <row r="47" spans="1:17">
      <c r="A47" s="34" t="s">
        <v>89</v>
      </c>
      <c r="B47" s="194">
        <f>PPCL_NG!I47+PPCL_Spot!I47+GT_NG!I47+GT_Spot!I47+Bawana_NG!I47+Bawana_RLNG!I47+Bawana_Spot!I47</f>
        <v>140.32999999999998</v>
      </c>
      <c r="C47" s="194">
        <f>PPCL_NG!P47+PPCL_Spot!P47+GT_NG!P47+GT_Spot!P47+Bawana_NG!P47+Bawana_RLNG!P47+Bawana_Spot!P47</f>
        <v>140.38750621890546</v>
      </c>
      <c r="D47" s="195">
        <f t="shared" si="0"/>
        <v>-5.7506218905473361E-2</v>
      </c>
      <c r="E47" s="194">
        <f>PPCL_NG!J47+PPCL_Spot!J47+GT_NG!J47+GT_Spot!J47+Bawana_NG!J47+Bawana_RLNG!J47+Bawana_Spot!J47</f>
        <v>80.41</v>
      </c>
      <c r="F47" s="194">
        <f>PPCL_NG!Q47+PPCL_Spot!Q47+GT_NG!Q47+GT_Spot!Q47+Bawana_NG!Q47+Bawana_RLNG!Q47+Bawana_Spot!Q47</f>
        <v>80.442866915422883</v>
      </c>
      <c r="G47" s="195">
        <f t="shared" si="1"/>
        <v>-3.2866915422886223E-2</v>
      </c>
      <c r="H47" s="194">
        <f>PPCL_NG!K47+PPCL_Spot!K47+GT_NG!K47+GT_Spot!K47+Bawana_NG!K47+Bawana_RLNG!K47+Bawana_Spot!K47</f>
        <v>15.08</v>
      </c>
      <c r="I47" s="194">
        <f>PPCL_NG!R47+PPCL_Spot!R47+GT_NG!R47+GT_Spot!R47+Bawana_NG!R47+Bawana_RLNG!R47+Bawana_Spot!R47</f>
        <v>15.08</v>
      </c>
      <c r="J47" s="195">
        <f t="shared" si="2"/>
        <v>0</v>
      </c>
      <c r="K47" s="194">
        <f>PPCL_NG!L47+PPCL_Spot!L47+GT_NG!L47+GT_Spot!L47+Bawana_NG!L47+Bawana_RLNG!L47+Bawana_Spot!L47</f>
        <v>67.330000000000013</v>
      </c>
      <c r="L47" s="194">
        <f>PPCL_NG!S47+PPCL_Spot!S47+GT_NG!S47+GT_Spot!S47+Bawana_NG!S47+Bawana_RLNG!S47+Bawana_Spot!S47</f>
        <v>67.338532338308454</v>
      </c>
      <c r="M47" s="195">
        <f t="shared" si="3"/>
        <v>-8.5323383084414672E-3</v>
      </c>
      <c r="N47" s="194">
        <f>PPCL_NG!M47+PPCL_Spot!M47+GT_NG!M47+GT_Spot!M47+Bawana_NG!M47+Bawana_RLNG!M47+Bawana_Spot!M47</f>
        <v>97.27000000000001</v>
      </c>
      <c r="O47" s="194">
        <f>PPCL_NG!T47+PPCL_Spot!T47+GT_NG!T47+GT_Spot!T47+Bawana_NG!T47+Bawana_RLNG!T47+Bawana_Spot!T47</f>
        <v>97.311094527363181</v>
      </c>
      <c r="P47" s="195">
        <f t="shared" si="4"/>
        <v>-4.1094527363171096E-2</v>
      </c>
      <c r="Q47" s="195">
        <f t="shared" si="5"/>
        <v>-0.13999999999997215</v>
      </c>
    </row>
    <row r="48" spans="1:17">
      <c r="A48" s="34" t="s">
        <v>90</v>
      </c>
      <c r="B48" s="194">
        <f>PPCL_NG!I48+PPCL_Spot!I48+GT_NG!I48+GT_Spot!I48+Bawana_NG!I48+Bawana_RLNG!I48+Bawana_Spot!I48</f>
        <v>140.32999999999998</v>
      </c>
      <c r="C48" s="194">
        <f>PPCL_NG!P48+PPCL_Spot!P48+GT_NG!P48+GT_Spot!P48+Bawana_NG!P48+Bawana_RLNG!P48+Bawana_Spot!P48</f>
        <v>140.38750621890546</v>
      </c>
      <c r="D48" s="195">
        <f t="shared" si="0"/>
        <v>-5.7506218905473361E-2</v>
      </c>
      <c r="E48" s="194">
        <f>PPCL_NG!J48+PPCL_Spot!J48+GT_NG!J48+GT_Spot!J48+Bawana_NG!J48+Bawana_RLNG!J48+Bawana_Spot!J48</f>
        <v>80.41</v>
      </c>
      <c r="F48" s="194">
        <f>PPCL_NG!Q48+PPCL_Spot!Q48+GT_NG!Q48+GT_Spot!Q48+Bawana_NG!Q48+Bawana_RLNG!Q48+Bawana_Spot!Q48</f>
        <v>80.442866915422883</v>
      </c>
      <c r="G48" s="195">
        <f t="shared" si="1"/>
        <v>-3.2866915422886223E-2</v>
      </c>
      <c r="H48" s="194">
        <f>PPCL_NG!K48+PPCL_Spot!K48+GT_NG!K48+GT_Spot!K48+Bawana_NG!K48+Bawana_RLNG!K48+Bawana_Spot!K48</f>
        <v>15.08</v>
      </c>
      <c r="I48" s="194">
        <f>PPCL_NG!R48+PPCL_Spot!R48+GT_NG!R48+GT_Spot!R48+Bawana_NG!R48+Bawana_RLNG!R48+Bawana_Spot!R48</f>
        <v>15.08</v>
      </c>
      <c r="J48" s="195">
        <f t="shared" si="2"/>
        <v>0</v>
      </c>
      <c r="K48" s="194">
        <f>PPCL_NG!L48+PPCL_Spot!L48+GT_NG!L48+GT_Spot!L48+Bawana_NG!L48+Bawana_RLNG!L48+Bawana_Spot!L48</f>
        <v>67.330000000000013</v>
      </c>
      <c r="L48" s="194">
        <f>PPCL_NG!S48+PPCL_Spot!S48+GT_NG!S48+GT_Spot!S48+Bawana_NG!S48+Bawana_RLNG!S48+Bawana_Spot!S48</f>
        <v>67.338532338308454</v>
      </c>
      <c r="M48" s="195">
        <f t="shared" si="3"/>
        <v>-8.5323383084414672E-3</v>
      </c>
      <c r="N48" s="194">
        <f>PPCL_NG!M48+PPCL_Spot!M48+GT_NG!M48+GT_Spot!M48+Bawana_NG!M48+Bawana_RLNG!M48+Bawana_Spot!M48</f>
        <v>97.27000000000001</v>
      </c>
      <c r="O48" s="194">
        <f>PPCL_NG!T48+PPCL_Spot!T48+GT_NG!T48+GT_Spot!T48+Bawana_NG!T48+Bawana_RLNG!T48+Bawana_Spot!T48</f>
        <v>97.311094527363181</v>
      </c>
      <c r="P48" s="195">
        <f t="shared" si="4"/>
        <v>-4.1094527363171096E-2</v>
      </c>
      <c r="Q48" s="195">
        <f t="shared" si="5"/>
        <v>-0.13999999999997215</v>
      </c>
    </row>
    <row r="49" spans="1:17">
      <c r="A49" s="34" t="s">
        <v>91</v>
      </c>
      <c r="B49" s="194">
        <f>PPCL_NG!I49+PPCL_Spot!I49+GT_NG!I49+GT_Spot!I49+Bawana_NG!I49+Bawana_RLNG!I49+Bawana_Spot!I49</f>
        <v>140.32999999999998</v>
      </c>
      <c r="C49" s="194">
        <f>PPCL_NG!P49+PPCL_Spot!P49+GT_NG!P49+GT_Spot!P49+Bawana_NG!P49+Bawana_RLNG!P49+Bawana_Spot!P49</f>
        <v>140.38750621890546</v>
      </c>
      <c r="D49" s="195">
        <f t="shared" si="0"/>
        <v>-5.7506218905473361E-2</v>
      </c>
      <c r="E49" s="194">
        <f>PPCL_NG!J49+PPCL_Spot!J49+GT_NG!J49+GT_Spot!J49+Bawana_NG!J49+Bawana_RLNG!J49+Bawana_Spot!J49</f>
        <v>80.41</v>
      </c>
      <c r="F49" s="194">
        <f>PPCL_NG!Q49+PPCL_Spot!Q49+GT_NG!Q49+GT_Spot!Q49+Bawana_NG!Q49+Bawana_RLNG!Q49+Bawana_Spot!Q49</f>
        <v>80.442866915422883</v>
      </c>
      <c r="G49" s="195">
        <f t="shared" si="1"/>
        <v>-3.2866915422886223E-2</v>
      </c>
      <c r="H49" s="194">
        <f>PPCL_NG!K49+PPCL_Spot!K49+GT_NG!K49+GT_Spot!K49+Bawana_NG!K49+Bawana_RLNG!K49+Bawana_Spot!K49</f>
        <v>15.08</v>
      </c>
      <c r="I49" s="194">
        <f>PPCL_NG!R49+PPCL_Spot!R49+GT_NG!R49+GT_Spot!R49+Bawana_NG!R49+Bawana_RLNG!R49+Bawana_Spot!R49</f>
        <v>15.08</v>
      </c>
      <c r="J49" s="195">
        <f t="shared" si="2"/>
        <v>0</v>
      </c>
      <c r="K49" s="194">
        <f>PPCL_NG!L49+PPCL_Spot!L49+GT_NG!L49+GT_Spot!L49+Bawana_NG!L49+Bawana_RLNG!L49+Bawana_Spot!L49</f>
        <v>67.330000000000013</v>
      </c>
      <c r="L49" s="194">
        <f>PPCL_NG!S49+PPCL_Spot!S49+GT_NG!S49+GT_Spot!S49+Bawana_NG!S49+Bawana_RLNG!S49+Bawana_Spot!S49</f>
        <v>67.338532338308454</v>
      </c>
      <c r="M49" s="195">
        <f t="shared" si="3"/>
        <v>-8.5323383084414672E-3</v>
      </c>
      <c r="N49" s="194">
        <f>PPCL_NG!M49+PPCL_Spot!M49+GT_NG!M49+GT_Spot!M49+Bawana_NG!M49+Bawana_RLNG!M49+Bawana_Spot!M49</f>
        <v>97.27000000000001</v>
      </c>
      <c r="O49" s="194">
        <f>PPCL_NG!T49+PPCL_Spot!T49+GT_NG!T49+GT_Spot!T49+Bawana_NG!T49+Bawana_RLNG!T49+Bawana_Spot!T49</f>
        <v>97.311094527363181</v>
      </c>
      <c r="P49" s="195">
        <f t="shared" si="4"/>
        <v>-4.1094527363171096E-2</v>
      </c>
      <c r="Q49" s="195">
        <f t="shared" si="5"/>
        <v>-0.13999999999997215</v>
      </c>
    </row>
    <row r="50" spans="1:17">
      <c r="A50" s="34" t="s">
        <v>92</v>
      </c>
      <c r="B50" s="194">
        <f>PPCL_NG!I50+PPCL_Spot!I50+GT_NG!I50+GT_Spot!I50+Bawana_NG!I50+Bawana_RLNG!I50+Bawana_Spot!I50</f>
        <v>140.32999999999998</v>
      </c>
      <c r="C50" s="194">
        <f>PPCL_NG!P50+PPCL_Spot!P50+GT_NG!P50+GT_Spot!P50+Bawana_NG!P50+Bawana_RLNG!P50+Bawana_Spot!P50</f>
        <v>140.38750621890546</v>
      </c>
      <c r="D50" s="195">
        <f t="shared" si="0"/>
        <v>-5.7506218905473361E-2</v>
      </c>
      <c r="E50" s="194">
        <f>PPCL_NG!J50+PPCL_Spot!J50+GT_NG!J50+GT_Spot!J50+Bawana_NG!J50+Bawana_RLNG!J50+Bawana_Spot!J50</f>
        <v>80.41</v>
      </c>
      <c r="F50" s="194">
        <f>PPCL_NG!Q50+PPCL_Spot!Q50+GT_NG!Q50+GT_Spot!Q50+Bawana_NG!Q50+Bawana_RLNG!Q50+Bawana_Spot!Q50</f>
        <v>80.442866915422883</v>
      </c>
      <c r="G50" s="195">
        <f t="shared" si="1"/>
        <v>-3.2866915422886223E-2</v>
      </c>
      <c r="H50" s="194">
        <f>PPCL_NG!K50+PPCL_Spot!K50+GT_NG!K50+GT_Spot!K50+Bawana_NG!K50+Bawana_RLNG!K50+Bawana_Spot!K50</f>
        <v>15.08</v>
      </c>
      <c r="I50" s="194">
        <f>PPCL_NG!R50+PPCL_Spot!R50+GT_NG!R50+GT_Spot!R50+Bawana_NG!R50+Bawana_RLNG!R50+Bawana_Spot!R50</f>
        <v>15.08</v>
      </c>
      <c r="J50" s="195">
        <f t="shared" si="2"/>
        <v>0</v>
      </c>
      <c r="K50" s="194">
        <f>PPCL_NG!L50+PPCL_Spot!L50+GT_NG!L50+GT_Spot!L50+Bawana_NG!L50+Bawana_RLNG!L50+Bawana_Spot!L50</f>
        <v>67.330000000000013</v>
      </c>
      <c r="L50" s="194">
        <f>PPCL_NG!S50+PPCL_Spot!S50+GT_NG!S50+GT_Spot!S50+Bawana_NG!S50+Bawana_RLNG!S50+Bawana_Spot!S50</f>
        <v>67.338532338308454</v>
      </c>
      <c r="M50" s="195">
        <f t="shared" si="3"/>
        <v>-8.5323383084414672E-3</v>
      </c>
      <c r="N50" s="194">
        <f>PPCL_NG!M50+PPCL_Spot!M50+GT_NG!M50+GT_Spot!M50+Bawana_NG!M50+Bawana_RLNG!M50+Bawana_Spot!M50</f>
        <v>97.27000000000001</v>
      </c>
      <c r="O50" s="194">
        <f>PPCL_NG!T50+PPCL_Spot!T50+GT_NG!T50+GT_Spot!T50+Bawana_NG!T50+Bawana_RLNG!T50+Bawana_Spot!T50</f>
        <v>97.311094527363181</v>
      </c>
      <c r="P50" s="195">
        <f t="shared" si="4"/>
        <v>-4.1094527363171096E-2</v>
      </c>
      <c r="Q50" s="195">
        <f t="shared" si="5"/>
        <v>-0.13999999999997215</v>
      </c>
    </row>
    <row r="51" spans="1:17">
      <c r="A51" s="34" t="s">
        <v>93</v>
      </c>
      <c r="B51" s="194">
        <f>PPCL_NG!I51+PPCL_Spot!I51+GT_NG!I51+GT_Spot!I51+Bawana_NG!I51+Bawana_RLNG!I51+Bawana_Spot!I51</f>
        <v>140.32999999999998</v>
      </c>
      <c r="C51" s="194">
        <f>PPCL_NG!P51+PPCL_Spot!P51+GT_NG!P51+GT_Spot!P51+Bawana_NG!P51+Bawana_RLNG!P51+Bawana_Spot!P51</f>
        <v>140.38750621890546</v>
      </c>
      <c r="D51" s="195">
        <f t="shared" si="0"/>
        <v>-5.7506218905473361E-2</v>
      </c>
      <c r="E51" s="194">
        <f>PPCL_NG!J51+PPCL_Spot!J51+GT_NG!J51+GT_Spot!J51+Bawana_NG!J51+Bawana_RLNG!J51+Bawana_Spot!J51</f>
        <v>80.41</v>
      </c>
      <c r="F51" s="194">
        <f>PPCL_NG!Q51+PPCL_Spot!Q51+GT_NG!Q51+GT_Spot!Q51+Bawana_NG!Q51+Bawana_RLNG!Q51+Bawana_Spot!Q51</f>
        <v>80.442866915422883</v>
      </c>
      <c r="G51" s="195">
        <f t="shared" si="1"/>
        <v>-3.2866915422886223E-2</v>
      </c>
      <c r="H51" s="194">
        <f>PPCL_NG!K51+PPCL_Spot!K51+GT_NG!K51+GT_Spot!K51+Bawana_NG!K51+Bawana_RLNG!K51+Bawana_Spot!K51</f>
        <v>15.08</v>
      </c>
      <c r="I51" s="194">
        <f>PPCL_NG!R51+PPCL_Spot!R51+GT_NG!R51+GT_Spot!R51+Bawana_NG!R51+Bawana_RLNG!R51+Bawana_Spot!R51</f>
        <v>15.08</v>
      </c>
      <c r="J51" s="195">
        <f t="shared" si="2"/>
        <v>0</v>
      </c>
      <c r="K51" s="194">
        <f>PPCL_NG!L51+PPCL_Spot!L51+GT_NG!L51+GT_Spot!L51+Bawana_NG!L51+Bawana_RLNG!L51+Bawana_Spot!L51</f>
        <v>67.330000000000013</v>
      </c>
      <c r="L51" s="194">
        <f>PPCL_NG!S51+PPCL_Spot!S51+GT_NG!S51+GT_Spot!S51+Bawana_NG!S51+Bawana_RLNG!S51+Bawana_Spot!S51</f>
        <v>67.338532338308454</v>
      </c>
      <c r="M51" s="195">
        <f t="shared" si="3"/>
        <v>-8.5323383084414672E-3</v>
      </c>
      <c r="N51" s="194">
        <f>PPCL_NG!M51+PPCL_Spot!M51+GT_NG!M51+GT_Spot!M51+Bawana_NG!M51+Bawana_RLNG!M51+Bawana_Spot!M51</f>
        <v>97.27000000000001</v>
      </c>
      <c r="O51" s="194">
        <f>PPCL_NG!T51+PPCL_Spot!T51+GT_NG!T51+GT_Spot!T51+Bawana_NG!T51+Bawana_RLNG!T51+Bawana_Spot!T51</f>
        <v>97.311094527363181</v>
      </c>
      <c r="P51" s="195">
        <f t="shared" si="4"/>
        <v>-4.1094527363171096E-2</v>
      </c>
      <c r="Q51" s="195">
        <f t="shared" si="5"/>
        <v>-0.13999999999997215</v>
      </c>
    </row>
    <row r="52" spans="1:17">
      <c r="A52" s="34" t="s">
        <v>94</v>
      </c>
      <c r="B52" s="194">
        <f>PPCL_NG!I52+PPCL_Spot!I52+GT_NG!I52+GT_Spot!I52+Bawana_NG!I52+Bawana_RLNG!I52+Bawana_Spot!I52</f>
        <v>140.32999999999998</v>
      </c>
      <c r="C52" s="194">
        <f>PPCL_NG!P52+PPCL_Spot!P52+GT_NG!P52+GT_Spot!P52+Bawana_NG!P52+Bawana_RLNG!P52+Bawana_Spot!P52</f>
        <v>140.38750621890546</v>
      </c>
      <c r="D52" s="195">
        <f t="shared" si="0"/>
        <v>-5.7506218905473361E-2</v>
      </c>
      <c r="E52" s="194">
        <f>PPCL_NG!J52+PPCL_Spot!J52+GT_NG!J52+GT_Spot!J52+Bawana_NG!J52+Bawana_RLNG!J52+Bawana_Spot!J52</f>
        <v>80.41</v>
      </c>
      <c r="F52" s="194">
        <f>PPCL_NG!Q52+PPCL_Spot!Q52+GT_NG!Q52+GT_Spot!Q52+Bawana_NG!Q52+Bawana_RLNG!Q52+Bawana_Spot!Q52</f>
        <v>80.442866915422883</v>
      </c>
      <c r="G52" s="195">
        <f t="shared" si="1"/>
        <v>-3.2866915422886223E-2</v>
      </c>
      <c r="H52" s="194">
        <f>PPCL_NG!K52+PPCL_Spot!K52+GT_NG!K52+GT_Spot!K52+Bawana_NG!K52+Bawana_RLNG!K52+Bawana_Spot!K52</f>
        <v>15.08</v>
      </c>
      <c r="I52" s="194">
        <f>PPCL_NG!R52+PPCL_Spot!R52+GT_NG!R52+GT_Spot!R52+Bawana_NG!R52+Bawana_RLNG!R52+Bawana_Spot!R52</f>
        <v>15.08</v>
      </c>
      <c r="J52" s="195">
        <f t="shared" si="2"/>
        <v>0</v>
      </c>
      <c r="K52" s="194">
        <f>PPCL_NG!L52+PPCL_Spot!L52+GT_NG!L52+GT_Spot!L52+Bawana_NG!L52+Bawana_RLNG!L52+Bawana_Spot!L52</f>
        <v>67.330000000000013</v>
      </c>
      <c r="L52" s="194">
        <f>PPCL_NG!S52+PPCL_Spot!S52+GT_NG!S52+GT_Spot!S52+Bawana_NG!S52+Bawana_RLNG!S52+Bawana_Spot!S52</f>
        <v>67.338532338308454</v>
      </c>
      <c r="M52" s="195">
        <f t="shared" si="3"/>
        <v>-8.5323383084414672E-3</v>
      </c>
      <c r="N52" s="194">
        <f>PPCL_NG!M52+PPCL_Spot!M52+GT_NG!M52+GT_Spot!M52+Bawana_NG!M52+Bawana_RLNG!M52+Bawana_Spot!M52</f>
        <v>97.27000000000001</v>
      </c>
      <c r="O52" s="194">
        <f>PPCL_NG!T52+PPCL_Spot!T52+GT_NG!T52+GT_Spot!T52+Bawana_NG!T52+Bawana_RLNG!T52+Bawana_Spot!T52</f>
        <v>97.311094527363181</v>
      </c>
      <c r="P52" s="195">
        <f t="shared" si="4"/>
        <v>-4.1094527363171096E-2</v>
      </c>
      <c r="Q52" s="195">
        <f t="shared" si="5"/>
        <v>-0.13999999999997215</v>
      </c>
    </row>
    <row r="53" spans="1:17">
      <c r="A53" s="34" t="s">
        <v>95</v>
      </c>
      <c r="B53" s="194">
        <f>PPCL_NG!I53+PPCL_Spot!I53+GT_NG!I53+GT_Spot!I53+Bawana_NG!I53+Bawana_RLNG!I53+Bawana_Spot!I53</f>
        <v>140.32999999999998</v>
      </c>
      <c r="C53" s="194">
        <f>PPCL_NG!P53+PPCL_Spot!P53+GT_NG!P53+GT_Spot!P53+Bawana_NG!P53+Bawana_RLNG!P53+Bawana_Spot!P53</f>
        <v>140.38750621890546</v>
      </c>
      <c r="D53" s="195">
        <f t="shared" si="0"/>
        <v>-5.7506218905473361E-2</v>
      </c>
      <c r="E53" s="194">
        <f>PPCL_NG!J53+PPCL_Spot!J53+GT_NG!J53+GT_Spot!J53+Bawana_NG!J53+Bawana_RLNG!J53+Bawana_Spot!J53</f>
        <v>80.41</v>
      </c>
      <c r="F53" s="194">
        <f>PPCL_NG!Q53+PPCL_Spot!Q53+GT_NG!Q53+GT_Spot!Q53+Bawana_NG!Q53+Bawana_RLNG!Q53+Bawana_Spot!Q53</f>
        <v>80.442866915422883</v>
      </c>
      <c r="G53" s="195">
        <f t="shared" si="1"/>
        <v>-3.2866915422886223E-2</v>
      </c>
      <c r="H53" s="194">
        <f>PPCL_NG!K53+PPCL_Spot!K53+GT_NG!K53+GT_Spot!K53+Bawana_NG!K53+Bawana_RLNG!K53+Bawana_Spot!K53</f>
        <v>15.08</v>
      </c>
      <c r="I53" s="194">
        <f>PPCL_NG!R53+PPCL_Spot!R53+GT_NG!R53+GT_Spot!R53+Bawana_NG!R53+Bawana_RLNG!R53+Bawana_Spot!R53</f>
        <v>15.08</v>
      </c>
      <c r="J53" s="195">
        <f t="shared" si="2"/>
        <v>0</v>
      </c>
      <c r="K53" s="194">
        <f>PPCL_NG!L53+PPCL_Spot!L53+GT_NG!L53+GT_Spot!L53+Bawana_NG!L53+Bawana_RLNG!L53+Bawana_Spot!L53</f>
        <v>67.330000000000013</v>
      </c>
      <c r="L53" s="194">
        <f>PPCL_NG!S53+PPCL_Spot!S53+GT_NG!S53+GT_Spot!S53+Bawana_NG!S53+Bawana_RLNG!S53+Bawana_Spot!S53</f>
        <v>67.338532338308454</v>
      </c>
      <c r="M53" s="195">
        <f t="shared" si="3"/>
        <v>-8.5323383084414672E-3</v>
      </c>
      <c r="N53" s="194">
        <f>PPCL_NG!M53+PPCL_Spot!M53+GT_NG!M53+GT_Spot!M53+Bawana_NG!M53+Bawana_RLNG!M53+Bawana_Spot!M53</f>
        <v>97.27000000000001</v>
      </c>
      <c r="O53" s="194">
        <f>PPCL_NG!T53+PPCL_Spot!T53+GT_NG!T53+GT_Spot!T53+Bawana_NG!T53+Bawana_RLNG!T53+Bawana_Spot!T53</f>
        <v>97.311094527363181</v>
      </c>
      <c r="P53" s="195">
        <f t="shared" si="4"/>
        <v>-4.1094527363171096E-2</v>
      </c>
      <c r="Q53" s="195">
        <f t="shared" si="5"/>
        <v>-0.13999999999997215</v>
      </c>
    </row>
    <row r="54" spans="1:17">
      <c r="A54" s="34" t="s">
        <v>96</v>
      </c>
      <c r="B54" s="194">
        <f>PPCL_NG!I54+PPCL_Spot!I54+GT_NG!I54+GT_Spot!I54+Bawana_NG!I54+Bawana_RLNG!I54+Bawana_Spot!I54</f>
        <v>139.76</v>
      </c>
      <c r="C54" s="194">
        <f>PPCL_NG!P54+PPCL_Spot!P54+GT_NG!P54+GT_Spot!P54+Bawana_NG!P54+Bawana_RLNG!P54+Bawana_Spot!P54</f>
        <v>139.81750621890546</v>
      </c>
      <c r="D54" s="195">
        <f t="shared" si="0"/>
        <v>-5.7506218905473361E-2</v>
      </c>
      <c r="E54" s="194">
        <f>PPCL_NG!J54+PPCL_Spot!J54+GT_NG!J54+GT_Spot!J54+Bawana_NG!J54+Bawana_RLNG!J54+Bawana_Spot!J54</f>
        <v>80.09</v>
      </c>
      <c r="F54" s="194">
        <f>PPCL_NG!Q54+PPCL_Spot!Q54+GT_NG!Q54+GT_Spot!Q54+Bawana_NG!Q54+Bawana_RLNG!Q54+Bawana_Spot!Q54</f>
        <v>80.12286691542289</v>
      </c>
      <c r="G54" s="195">
        <f t="shared" si="1"/>
        <v>-3.2866915422886223E-2</v>
      </c>
      <c r="H54" s="194">
        <f>PPCL_NG!K54+PPCL_Spot!K54+GT_NG!K54+GT_Spot!K54+Bawana_NG!K54+Bawana_RLNG!K54+Bawana_Spot!K54</f>
        <v>14.95</v>
      </c>
      <c r="I54" s="194">
        <f>PPCL_NG!R54+PPCL_Spot!R54+GT_NG!R54+GT_Spot!R54+Bawana_NG!R54+Bawana_RLNG!R54+Bawana_Spot!R54</f>
        <v>14.95</v>
      </c>
      <c r="J54" s="195">
        <f t="shared" si="2"/>
        <v>0</v>
      </c>
      <c r="K54" s="194">
        <f>PPCL_NG!L54+PPCL_Spot!L54+GT_NG!L54+GT_Spot!L54+Bawana_NG!L54+Bawana_RLNG!L54+Bawana_Spot!L54</f>
        <v>66.73</v>
      </c>
      <c r="L54" s="194">
        <f>PPCL_NG!S54+PPCL_Spot!S54+GT_NG!S54+GT_Spot!S54+Bawana_NG!S54+Bawana_RLNG!S54+Bawana_Spot!S54</f>
        <v>66.73853233830846</v>
      </c>
      <c r="M54" s="195">
        <f t="shared" si="3"/>
        <v>-8.5323383084556781E-3</v>
      </c>
      <c r="N54" s="194">
        <f>PPCL_NG!M54+PPCL_Spot!M54+GT_NG!M54+GT_Spot!M54+Bawana_NG!M54+Bawana_RLNG!M54+Bawana_Spot!M54</f>
        <v>96.89</v>
      </c>
      <c r="O54" s="194">
        <f>PPCL_NG!T54+PPCL_Spot!T54+GT_NG!T54+GT_Spot!T54+Bawana_NG!T54+Bawana_RLNG!T54+Bawana_Spot!T54</f>
        <v>96.931094527363186</v>
      </c>
      <c r="P54" s="195">
        <f t="shared" si="4"/>
        <v>-4.1094527363185307E-2</v>
      </c>
      <c r="Q54" s="195">
        <f t="shared" si="5"/>
        <v>-0.14000000000000057</v>
      </c>
    </row>
    <row r="55" spans="1:17">
      <c r="A55" s="34" t="s">
        <v>97</v>
      </c>
      <c r="B55" s="194">
        <f>PPCL_NG!I55+PPCL_Spot!I55+GT_NG!I55+GT_Spot!I55+Bawana_NG!I55+Bawana_RLNG!I55+Bawana_Spot!I55</f>
        <v>139.36000000000001</v>
      </c>
      <c r="C55" s="194">
        <f>PPCL_NG!P55+PPCL_Spot!P55+GT_NG!P55+GT_Spot!P55+Bawana_NG!P55+Bawana_RLNG!P55+Bawana_Spot!P55</f>
        <v>139.40930083386786</v>
      </c>
      <c r="D55" s="195">
        <f t="shared" si="0"/>
        <v>-4.930083386784645E-2</v>
      </c>
      <c r="E55" s="194">
        <f>PPCL_NG!J55+PPCL_Spot!J55+GT_NG!J55+GT_Spot!J55+Bawana_NG!J55+Bawana_RLNG!J55+Bawana_Spot!J55</f>
        <v>79.86</v>
      </c>
      <c r="F55" s="194">
        <f>PPCL_NG!Q55+PPCL_Spot!Q55+GT_NG!Q55+GT_Spot!Q55+Bawana_NG!Q55+Bawana_RLNG!Q55+Bawana_Spot!Q55</f>
        <v>79.888171905067352</v>
      </c>
      <c r="G55" s="195">
        <f t="shared" si="1"/>
        <v>-2.8171905067353009E-2</v>
      </c>
      <c r="H55" s="194">
        <f>PPCL_NG!K55+PPCL_Spot!K55+GT_NG!K55+GT_Spot!K55+Bawana_NG!K55+Bawana_RLNG!K55+Bawana_Spot!K55</f>
        <v>14.95</v>
      </c>
      <c r="I55" s="194">
        <f>PPCL_NG!R55+PPCL_Spot!R55+GT_NG!R55+GT_Spot!R55+Bawana_NG!R55+Bawana_RLNG!R55+Bawana_Spot!R55</f>
        <v>14.95</v>
      </c>
      <c r="J55" s="195">
        <f t="shared" si="2"/>
        <v>0</v>
      </c>
      <c r="K55" s="194">
        <f>PPCL_NG!L55+PPCL_Spot!L55+GT_NG!L55+GT_Spot!L55+Bawana_NG!L55+Bawana_RLNG!L55+Bawana_Spot!L55</f>
        <v>66.67</v>
      </c>
      <c r="L55" s="194">
        <f>PPCL_NG!S55+PPCL_Spot!S55+GT_NG!S55+GT_Spot!S55+Bawana_NG!S55+Bawana_RLNG!S55+Bawana_Spot!S55</f>
        <v>66.677312379730608</v>
      </c>
      <c r="M55" s="195">
        <f t="shared" si="3"/>
        <v>-7.3123797306067218E-3</v>
      </c>
      <c r="N55" s="194">
        <f>PPCL_NG!M55+PPCL_Spot!M55+GT_NG!M55+GT_Spot!M55+Bawana_NG!M55+Bawana_RLNG!M55+Bawana_Spot!M55</f>
        <v>96.6</v>
      </c>
      <c r="O55" s="194">
        <f>PPCL_NG!T55+PPCL_Spot!T55+GT_NG!T55+GT_Spot!T55+Bawana_NG!T55+Bawana_RLNG!T55+Bawana_Spot!T55</f>
        <v>96.635214881334193</v>
      </c>
      <c r="P55" s="195">
        <f t="shared" si="4"/>
        <v>-3.5214881334198367E-2</v>
      </c>
      <c r="Q55" s="195">
        <f t="shared" si="5"/>
        <v>-0.12000000000000455</v>
      </c>
    </row>
    <row r="56" spans="1:17">
      <c r="A56" s="34" t="s">
        <v>98</v>
      </c>
      <c r="B56" s="194">
        <f>PPCL_NG!I56+PPCL_Spot!I56+GT_NG!I56+GT_Spot!I56+Bawana_NG!I56+Bawana_RLNG!I56+Bawana_Spot!I56</f>
        <v>139.36000000000001</v>
      </c>
      <c r="C56" s="194">
        <f>PPCL_NG!P56+PPCL_Spot!P56+GT_NG!P56+GT_Spot!P56+Bawana_NG!P56+Bawana_RLNG!P56+Bawana_Spot!P56</f>
        <v>139.40930083386786</v>
      </c>
      <c r="D56" s="195">
        <f t="shared" si="0"/>
        <v>-4.930083386784645E-2</v>
      </c>
      <c r="E56" s="194">
        <f>PPCL_NG!J56+PPCL_Spot!J56+GT_NG!J56+GT_Spot!J56+Bawana_NG!J56+Bawana_RLNG!J56+Bawana_Spot!J56</f>
        <v>79.86</v>
      </c>
      <c r="F56" s="194">
        <f>PPCL_NG!Q56+PPCL_Spot!Q56+GT_NG!Q56+GT_Spot!Q56+Bawana_NG!Q56+Bawana_RLNG!Q56+Bawana_Spot!Q56</f>
        <v>79.888171905067352</v>
      </c>
      <c r="G56" s="195">
        <f t="shared" si="1"/>
        <v>-2.8171905067353009E-2</v>
      </c>
      <c r="H56" s="194">
        <f>PPCL_NG!K56+PPCL_Spot!K56+GT_NG!K56+GT_Spot!K56+Bawana_NG!K56+Bawana_RLNG!K56+Bawana_Spot!K56</f>
        <v>14.95</v>
      </c>
      <c r="I56" s="194">
        <f>PPCL_NG!R56+PPCL_Spot!R56+GT_NG!R56+GT_Spot!R56+Bawana_NG!R56+Bawana_RLNG!R56+Bawana_Spot!R56</f>
        <v>14.95</v>
      </c>
      <c r="J56" s="195">
        <f t="shared" si="2"/>
        <v>0</v>
      </c>
      <c r="K56" s="194">
        <f>PPCL_NG!L56+PPCL_Spot!L56+GT_NG!L56+GT_Spot!L56+Bawana_NG!L56+Bawana_RLNG!L56+Bawana_Spot!L56</f>
        <v>66.67</v>
      </c>
      <c r="L56" s="194">
        <f>PPCL_NG!S56+PPCL_Spot!S56+GT_NG!S56+GT_Spot!S56+Bawana_NG!S56+Bawana_RLNG!S56+Bawana_Spot!S56</f>
        <v>66.677312379730608</v>
      </c>
      <c r="M56" s="195">
        <f t="shared" si="3"/>
        <v>-7.3123797306067218E-3</v>
      </c>
      <c r="N56" s="194">
        <f>PPCL_NG!M56+PPCL_Spot!M56+GT_NG!M56+GT_Spot!M56+Bawana_NG!M56+Bawana_RLNG!M56+Bawana_Spot!M56</f>
        <v>96.6</v>
      </c>
      <c r="O56" s="194">
        <f>PPCL_NG!T56+PPCL_Spot!T56+GT_NG!T56+GT_Spot!T56+Bawana_NG!T56+Bawana_RLNG!T56+Bawana_Spot!T56</f>
        <v>96.635214881334193</v>
      </c>
      <c r="P56" s="195">
        <f t="shared" si="4"/>
        <v>-3.5214881334198367E-2</v>
      </c>
      <c r="Q56" s="195">
        <f t="shared" si="5"/>
        <v>-0.12000000000000455</v>
      </c>
    </row>
    <row r="57" spans="1:17">
      <c r="A57" s="34" t="s">
        <v>99</v>
      </c>
      <c r="B57" s="194">
        <f>PPCL_NG!I57+PPCL_Spot!I57+GT_NG!I57+GT_Spot!I57+Bawana_NG!I57+Bawana_RLNG!I57+Bawana_Spot!I57</f>
        <v>139.36000000000001</v>
      </c>
      <c r="C57" s="194">
        <f>PPCL_NG!P57+PPCL_Spot!P57+GT_NG!P57+GT_Spot!P57+Bawana_NG!P57+Bawana_RLNG!P57+Bawana_Spot!P57</f>
        <v>139.40930083386786</v>
      </c>
      <c r="D57" s="195">
        <f t="shared" si="0"/>
        <v>-4.930083386784645E-2</v>
      </c>
      <c r="E57" s="194">
        <f>PPCL_NG!J57+PPCL_Spot!J57+GT_NG!J57+GT_Spot!J57+Bawana_NG!J57+Bawana_RLNG!J57+Bawana_Spot!J57</f>
        <v>79.86</v>
      </c>
      <c r="F57" s="194">
        <f>PPCL_NG!Q57+PPCL_Spot!Q57+GT_NG!Q57+GT_Spot!Q57+Bawana_NG!Q57+Bawana_RLNG!Q57+Bawana_Spot!Q57</f>
        <v>79.888171905067352</v>
      </c>
      <c r="G57" s="195">
        <f t="shared" si="1"/>
        <v>-2.8171905067353009E-2</v>
      </c>
      <c r="H57" s="194">
        <f>PPCL_NG!K57+PPCL_Spot!K57+GT_NG!K57+GT_Spot!K57+Bawana_NG!K57+Bawana_RLNG!K57+Bawana_Spot!K57</f>
        <v>14.95</v>
      </c>
      <c r="I57" s="194">
        <f>PPCL_NG!R57+PPCL_Spot!R57+GT_NG!R57+GT_Spot!R57+Bawana_NG!R57+Bawana_RLNG!R57+Bawana_Spot!R57</f>
        <v>14.95</v>
      </c>
      <c r="J57" s="195">
        <f t="shared" si="2"/>
        <v>0</v>
      </c>
      <c r="K57" s="194">
        <f>PPCL_NG!L57+PPCL_Spot!L57+GT_NG!L57+GT_Spot!L57+Bawana_NG!L57+Bawana_RLNG!L57+Bawana_Spot!L57</f>
        <v>66.67</v>
      </c>
      <c r="L57" s="194">
        <f>PPCL_NG!S57+PPCL_Spot!S57+GT_NG!S57+GT_Spot!S57+Bawana_NG!S57+Bawana_RLNG!S57+Bawana_Spot!S57</f>
        <v>66.677312379730608</v>
      </c>
      <c r="M57" s="195">
        <f t="shared" si="3"/>
        <v>-7.3123797306067218E-3</v>
      </c>
      <c r="N57" s="194">
        <f>PPCL_NG!M57+PPCL_Spot!M57+GT_NG!M57+GT_Spot!M57+Bawana_NG!M57+Bawana_RLNG!M57+Bawana_Spot!M57</f>
        <v>96.6</v>
      </c>
      <c r="O57" s="194">
        <f>PPCL_NG!T57+PPCL_Spot!T57+GT_NG!T57+GT_Spot!T57+Bawana_NG!T57+Bawana_RLNG!T57+Bawana_Spot!T57</f>
        <v>96.635214881334193</v>
      </c>
      <c r="P57" s="195">
        <f t="shared" si="4"/>
        <v>-3.5214881334198367E-2</v>
      </c>
      <c r="Q57" s="195">
        <f t="shared" si="5"/>
        <v>-0.12000000000000455</v>
      </c>
    </row>
    <row r="58" spans="1:17">
      <c r="A58" s="34" t="s">
        <v>100</v>
      </c>
      <c r="B58" s="194">
        <f>PPCL_NG!I58+PPCL_Spot!I58+GT_NG!I58+GT_Spot!I58+Bawana_NG!I58+Bawana_RLNG!I58+Bawana_Spot!I58</f>
        <v>139.36000000000001</v>
      </c>
      <c r="C58" s="194">
        <f>PPCL_NG!P58+PPCL_Spot!P58+GT_NG!P58+GT_Spot!P58+Bawana_NG!P58+Bawana_RLNG!P58+Bawana_Spot!P58</f>
        <v>139.40930083386786</v>
      </c>
      <c r="D58" s="195">
        <f t="shared" si="0"/>
        <v>-4.930083386784645E-2</v>
      </c>
      <c r="E58" s="194">
        <f>PPCL_NG!J58+PPCL_Spot!J58+GT_NG!J58+GT_Spot!J58+Bawana_NG!J58+Bawana_RLNG!J58+Bawana_Spot!J58</f>
        <v>79.86</v>
      </c>
      <c r="F58" s="194">
        <f>PPCL_NG!Q58+PPCL_Spot!Q58+GT_NG!Q58+GT_Spot!Q58+Bawana_NG!Q58+Bawana_RLNG!Q58+Bawana_Spot!Q58</f>
        <v>79.888171905067352</v>
      </c>
      <c r="G58" s="195">
        <f t="shared" si="1"/>
        <v>-2.8171905067353009E-2</v>
      </c>
      <c r="H58" s="194">
        <f>PPCL_NG!K58+PPCL_Spot!K58+GT_NG!K58+GT_Spot!K58+Bawana_NG!K58+Bawana_RLNG!K58+Bawana_Spot!K58</f>
        <v>14.95</v>
      </c>
      <c r="I58" s="194">
        <f>PPCL_NG!R58+PPCL_Spot!R58+GT_NG!R58+GT_Spot!R58+Bawana_NG!R58+Bawana_RLNG!R58+Bawana_Spot!R58</f>
        <v>14.95</v>
      </c>
      <c r="J58" s="195">
        <f t="shared" si="2"/>
        <v>0</v>
      </c>
      <c r="K58" s="194">
        <f>PPCL_NG!L58+PPCL_Spot!L58+GT_NG!L58+GT_Spot!L58+Bawana_NG!L58+Bawana_RLNG!L58+Bawana_Spot!L58</f>
        <v>66.67</v>
      </c>
      <c r="L58" s="194">
        <f>PPCL_NG!S58+PPCL_Spot!S58+GT_NG!S58+GT_Spot!S58+Bawana_NG!S58+Bawana_RLNG!S58+Bawana_Spot!S58</f>
        <v>66.677312379730608</v>
      </c>
      <c r="M58" s="195">
        <f t="shared" si="3"/>
        <v>-7.3123797306067218E-3</v>
      </c>
      <c r="N58" s="194">
        <f>PPCL_NG!M58+PPCL_Spot!M58+GT_NG!M58+GT_Spot!M58+Bawana_NG!M58+Bawana_RLNG!M58+Bawana_Spot!M58</f>
        <v>96.6</v>
      </c>
      <c r="O58" s="194">
        <f>PPCL_NG!T58+PPCL_Spot!T58+GT_NG!T58+GT_Spot!T58+Bawana_NG!T58+Bawana_RLNG!T58+Bawana_Spot!T58</f>
        <v>96.635214881334193</v>
      </c>
      <c r="P58" s="195">
        <f t="shared" si="4"/>
        <v>-3.5214881334198367E-2</v>
      </c>
      <c r="Q58" s="195">
        <f t="shared" si="5"/>
        <v>-0.12000000000000455</v>
      </c>
    </row>
    <row r="59" spans="1:17">
      <c r="A59" s="34" t="s">
        <v>101</v>
      </c>
      <c r="B59" s="194">
        <f>PPCL_NG!I59+PPCL_Spot!I59+GT_NG!I59+GT_Spot!I59+Bawana_NG!I59+Bawana_RLNG!I59+Bawana_Spot!I59</f>
        <v>139.36000000000001</v>
      </c>
      <c r="C59" s="194">
        <f>PPCL_NG!P59+PPCL_Spot!P59+GT_NG!P59+GT_Spot!P59+Bawana_NG!P59+Bawana_RLNG!P59+Bawana_Spot!P59</f>
        <v>139.40930083386786</v>
      </c>
      <c r="D59" s="195">
        <f t="shared" si="0"/>
        <v>-4.930083386784645E-2</v>
      </c>
      <c r="E59" s="194">
        <f>PPCL_NG!J59+PPCL_Spot!J59+GT_NG!J59+GT_Spot!J59+Bawana_NG!J59+Bawana_RLNG!J59+Bawana_Spot!J59</f>
        <v>79.86</v>
      </c>
      <c r="F59" s="194">
        <f>PPCL_NG!Q59+PPCL_Spot!Q59+GT_NG!Q59+GT_Spot!Q59+Bawana_NG!Q59+Bawana_RLNG!Q59+Bawana_Spot!Q59</f>
        <v>79.888171905067352</v>
      </c>
      <c r="G59" s="195">
        <f t="shared" si="1"/>
        <v>-2.8171905067353009E-2</v>
      </c>
      <c r="H59" s="194">
        <f>PPCL_NG!K59+PPCL_Spot!K59+GT_NG!K59+GT_Spot!K59+Bawana_NG!K59+Bawana_RLNG!K59+Bawana_Spot!K59</f>
        <v>14.95</v>
      </c>
      <c r="I59" s="194">
        <f>PPCL_NG!R59+PPCL_Spot!R59+GT_NG!R59+GT_Spot!R59+Bawana_NG!R59+Bawana_RLNG!R59+Bawana_Spot!R59</f>
        <v>14.95</v>
      </c>
      <c r="J59" s="195">
        <f t="shared" si="2"/>
        <v>0</v>
      </c>
      <c r="K59" s="194">
        <f>PPCL_NG!L59+PPCL_Spot!L59+GT_NG!L59+GT_Spot!L59+Bawana_NG!L59+Bawana_RLNG!L59+Bawana_Spot!L59</f>
        <v>66.67</v>
      </c>
      <c r="L59" s="194">
        <f>PPCL_NG!S59+PPCL_Spot!S59+GT_NG!S59+GT_Spot!S59+Bawana_NG!S59+Bawana_RLNG!S59+Bawana_Spot!S59</f>
        <v>66.677312379730608</v>
      </c>
      <c r="M59" s="195">
        <f t="shared" si="3"/>
        <v>-7.3123797306067218E-3</v>
      </c>
      <c r="N59" s="194">
        <f>PPCL_NG!M59+PPCL_Spot!M59+GT_NG!M59+GT_Spot!M59+Bawana_NG!M59+Bawana_RLNG!M59+Bawana_Spot!M59</f>
        <v>96.6</v>
      </c>
      <c r="O59" s="194">
        <f>PPCL_NG!T59+PPCL_Spot!T59+GT_NG!T59+GT_Spot!T59+Bawana_NG!T59+Bawana_RLNG!T59+Bawana_Spot!T59</f>
        <v>96.635214881334193</v>
      </c>
      <c r="P59" s="195">
        <f t="shared" si="4"/>
        <v>-3.5214881334198367E-2</v>
      </c>
      <c r="Q59" s="195">
        <f t="shared" si="5"/>
        <v>-0.12000000000000455</v>
      </c>
    </row>
    <row r="60" spans="1:17">
      <c r="A60" s="34" t="s">
        <v>102</v>
      </c>
      <c r="B60" s="194">
        <f>PPCL_NG!I60+PPCL_Spot!I60+GT_NG!I60+GT_Spot!I60+Bawana_NG!I60+Bawana_RLNG!I60+Bawana_Spot!I60</f>
        <v>139.36000000000001</v>
      </c>
      <c r="C60" s="194">
        <f>PPCL_NG!P60+PPCL_Spot!P60+GT_NG!P60+GT_Spot!P60+Bawana_NG!P60+Bawana_RLNG!P60+Bawana_Spot!P60</f>
        <v>139.40930083386786</v>
      </c>
      <c r="D60" s="195">
        <f t="shared" si="0"/>
        <v>-4.930083386784645E-2</v>
      </c>
      <c r="E60" s="194">
        <f>PPCL_NG!J60+PPCL_Spot!J60+GT_NG!J60+GT_Spot!J60+Bawana_NG!J60+Bawana_RLNG!J60+Bawana_Spot!J60</f>
        <v>79.86</v>
      </c>
      <c r="F60" s="194">
        <f>PPCL_NG!Q60+PPCL_Spot!Q60+GT_NG!Q60+GT_Spot!Q60+Bawana_NG!Q60+Bawana_RLNG!Q60+Bawana_Spot!Q60</f>
        <v>79.888171905067352</v>
      </c>
      <c r="G60" s="195">
        <f t="shared" si="1"/>
        <v>-2.8171905067353009E-2</v>
      </c>
      <c r="H60" s="194">
        <f>PPCL_NG!K60+PPCL_Spot!K60+GT_NG!K60+GT_Spot!K60+Bawana_NG!K60+Bawana_RLNG!K60+Bawana_Spot!K60</f>
        <v>14.95</v>
      </c>
      <c r="I60" s="194">
        <f>PPCL_NG!R60+PPCL_Spot!R60+GT_NG!R60+GT_Spot!R60+Bawana_NG!R60+Bawana_RLNG!R60+Bawana_Spot!R60</f>
        <v>14.95</v>
      </c>
      <c r="J60" s="195">
        <f t="shared" si="2"/>
        <v>0</v>
      </c>
      <c r="K60" s="194">
        <f>PPCL_NG!L60+PPCL_Spot!L60+GT_NG!L60+GT_Spot!L60+Bawana_NG!L60+Bawana_RLNG!L60+Bawana_Spot!L60</f>
        <v>66.67</v>
      </c>
      <c r="L60" s="194">
        <f>PPCL_NG!S60+PPCL_Spot!S60+GT_NG!S60+GT_Spot!S60+Bawana_NG!S60+Bawana_RLNG!S60+Bawana_Spot!S60</f>
        <v>66.677312379730608</v>
      </c>
      <c r="M60" s="195">
        <f t="shared" si="3"/>
        <v>-7.3123797306067218E-3</v>
      </c>
      <c r="N60" s="194">
        <f>PPCL_NG!M60+PPCL_Spot!M60+GT_NG!M60+GT_Spot!M60+Bawana_NG!M60+Bawana_RLNG!M60+Bawana_Spot!M60</f>
        <v>96.6</v>
      </c>
      <c r="O60" s="194">
        <f>PPCL_NG!T60+PPCL_Spot!T60+GT_NG!T60+GT_Spot!T60+Bawana_NG!T60+Bawana_RLNG!T60+Bawana_Spot!T60</f>
        <v>96.635214881334193</v>
      </c>
      <c r="P60" s="195">
        <f t="shared" si="4"/>
        <v>-3.5214881334198367E-2</v>
      </c>
      <c r="Q60" s="195">
        <f t="shared" si="5"/>
        <v>-0.12000000000000455</v>
      </c>
    </row>
    <row r="61" spans="1:17">
      <c r="A61" s="34" t="s">
        <v>103</v>
      </c>
      <c r="B61" s="194">
        <f>PPCL_NG!I61+PPCL_Spot!I61+GT_NG!I61+GT_Spot!I61+Bawana_NG!I61+Bawana_RLNG!I61+Bawana_Spot!I61</f>
        <v>139.36000000000001</v>
      </c>
      <c r="C61" s="194">
        <f>PPCL_NG!P61+PPCL_Spot!P61+GT_NG!P61+GT_Spot!P61+Bawana_NG!P61+Bawana_RLNG!P61+Bawana_Spot!P61</f>
        <v>139.40930083386786</v>
      </c>
      <c r="D61" s="195">
        <f t="shared" si="0"/>
        <v>-4.930083386784645E-2</v>
      </c>
      <c r="E61" s="194">
        <f>PPCL_NG!J61+PPCL_Spot!J61+GT_NG!J61+GT_Spot!J61+Bawana_NG!J61+Bawana_RLNG!J61+Bawana_Spot!J61</f>
        <v>79.86</v>
      </c>
      <c r="F61" s="194">
        <f>PPCL_NG!Q61+PPCL_Spot!Q61+GT_NG!Q61+GT_Spot!Q61+Bawana_NG!Q61+Bawana_RLNG!Q61+Bawana_Spot!Q61</f>
        <v>79.888171905067352</v>
      </c>
      <c r="G61" s="195">
        <f t="shared" si="1"/>
        <v>-2.8171905067353009E-2</v>
      </c>
      <c r="H61" s="194">
        <f>PPCL_NG!K61+PPCL_Spot!K61+GT_NG!K61+GT_Spot!K61+Bawana_NG!K61+Bawana_RLNG!K61+Bawana_Spot!K61</f>
        <v>14.95</v>
      </c>
      <c r="I61" s="194">
        <f>PPCL_NG!R61+PPCL_Spot!R61+GT_NG!R61+GT_Spot!R61+Bawana_NG!R61+Bawana_RLNG!R61+Bawana_Spot!R61</f>
        <v>14.95</v>
      </c>
      <c r="J61" s="195">
        <f t="shared" si="2"/>
        <v>0</v>
      </c>
      <c r="K61" s="194">
        <f>PPCL_NG!L61+PPCL_Spot!L61+GT_NG!L61+GT_Spot!L61+Bawana_NG!L61+Bawana_RLNG!L61+Bawana_Spot!L61</f>
        <v>66.67</v>
      </c>
      <c r="L61" s="194">
        <f>PPCL_NG!S61+PPCL_Spot!S61+GT_NG!S61+GT_Spot!S61+Bawana_NG!S61+Bawana_RLNG!S61+Bawana_Spot!S61</f>
        <v>66.677312379730608</v>
      </c>
      <c r="M61" s="195">
        <f t="shared" si="3"/>
        <v>-7.3123797306067218E-3</v>
      </c>
      <c r="N61" s="194">
        <f>PPCL_NG!M61+PPCL_Spot!M61+GT_NG!M61+GT_Spot!M61+Bawana_NG!M61+Bawana_RLNG!M61+Bawana_Spot!M61</f>
        <v>96.6</v>
      </c>
      <c r="O61" s="194">
        <f>PPCL_NG!T61+PPCL_Spot!T61+GT_NG!T61+GT_Spot!T61+Bawana_NG!T61+Bawana_RLNG!T61+Bawana_Spot!T61</f>
        <v>96.635214881334193</v>
      </c>
      <c r="P61" s="195">
        <f t="shared" si="4"/>
        <v>-3.5214881334198367E-2</v>
      </c>
      <c r="Q61" s="195">
        <f t="shared" si="5"/>
        <v>-0.12000000000000455</v>
      </c>
    </row>
    <row r="62" spans="1:17">
      <c r="A62" s="34" t="s">
        <v>104</v>
      </c>
      <c r="B62" s="194">
        <f>PPCL_NG!I62+PPCL_Spot!I62+GT_NG!I62+GT_Spot!I62+Bawana_NG!I62+Bawana_RLNG!I62+Bawana_Spot!I62</f>
        <v>139.36000000000001</v>
      </c>
      <c r="C62" s="194">
        <f>PPCL_NG!P62+PPCL_Spot!P62+GT_NG!P62+GT_Spot!P62+Bawana_NG!P62+Bawana_RLNG!P62+Bawana_Spot!P62</f>
        <v>139.40930083386786</v>
      </c>
      <c r="D62" s="195">
        <f t="shared" si="0"/>
        <v>-4.930083386784645E-2</v>
      </c>
      <c r="E62" s="194">
        <f>PPCL_NG!J62+PPCL_Spot!J62+GT_NG!J62+GT_Spot!J62+Bawana_NG!J62+Bawana_RLNG!J62+Bawana_Spot!J62</f>
        <v>79.86</v>
      </c>
      <c r="F62" s="194">
        <f>PPCL_NG!Q62+PPCL_Spot!Q62+GT_NG!Q62+GT_Spot!Q62+Bawana_NG!Q62+Bawana_RLNG!Q62+Bawana_Spot!Q62</f>
        <v>79.888171905067352</v>
      </c>
      <c r="G62" s="195">
        <f t="shared" si="1"/>
        <v>-2.8171905067353009E-2</v>
      </c>
      <c r="H62" s="194">
        <f>PPCL_NG!K62+PPCL_Spot!K62+GT_NG!K62+GT_Spot!K62+Bawana_NG!K62+Bawana_RLNG!K62+Bawana_Spot!K62</f>
        <v>14.95</v>
      </c>
      <c r="I62" s="194">
        <f>PPCL_NG!R62+PPCL_Spot!R62+GT_NG!R62+GT_Spot!R62+Bawana_NG!R62+Bawana_RLNG!R62+Bawana_Spot!R62</f>
        <v>14.95</v>
      </c>
      <c r="J62" s="195">
        <f t="shared" si="2"/>
        <v>0</v>
      </c>
      <c r="K62" s="194">
        <f>PPCL_NG!L62+PPCL_Spot!L62+GT_NG!L62+GT_Spot!L62+Bawana_NG!L62+Bawana_RLNG!L62+Bawana_Spot!L62</f>
        <v>66.67</v>
      </c>
      <c r="L62" s="194">
        <f>PPCL_NG!S62+PPCL_Spot!S62+GT_NG!S62+GT_Spot!S62+Bawana_NG!S62+Bawana_RLNG!S62+Bawana_Spot!S62</f>
        <v>66.677312379730608</v>
      </c>
      <c r="M62" s="195">
        <f t="shared" si="3"/>
        <v>-7.3123797306067218E-3</v>
      </c>
      <c r="N62" s="194">
        <f>PPCL_NG!M62+PPCL_Spot!M62+GT_NG!M62+GT_Spot!M62+Bawana_NG!M62+Bawana_RLNG!M62+Bawana_Spot!M62</f>
        <v>96.6</v>
      </c>
      <c r="O62" s="194">
        <f>PPCL_NG!T62+PPCL_Spot!T62+GT_NG!T62+GT_Spot!T62+Bawana_NG!T62+Bawana_RLNG!T62+Bawana_Spot!T62</f>
        <v>96.635214881334193</v>
      </c>
      <c r="P62" s="195">
        <f t="shared" si="4"/>
        <v>-3.5214881334198367E-2</v>
      </c>
      <c r="Q62" s="195">
        <f t="shared" si="5"/>
        <v>-0.12000000000000455</v>
      </c>
    </row>
    <row r="63" spans="1:17">
      <c r="A63" s="34" t="s">
        <v>105</v>
      </c>
      <c r="B63" s="194">
        <f>PPCL_NG!I63+PPCL_Spot!I63+GT_NG!I63+GT_Spot!I63+Bawana_NG!I63+Bawana_RLNG!I63+Bawana_Spot!I63</f>
        <v>154.69</v>
      </c>
      <c r="C63" s="194">
        <f>PPCL_NG!P63+PPCL_Spot!P63+GT_NG!P63+GT_Spot!P63+Bawana_NG!P63+Bawana_RLNG!P63+Bawana_Spot!P63</f>
        <v>154.73200269706928</v>
      </c>
      <c r="D63" s="195">
        <f t="shared" si="0"/>
        <v>-4.2002697069278838E-2</v>
      </c>
      <c r="E63" s="194">
        <f>PPCL_NG!J63+PPCL_Spot!J63+GT_NG!J63+GT_Spot!J63+Bawana_NG!J63+Bawana_RLNG!J63+Bawana_Spot!J63</f>
        <v>79.33</v>
      </c>
      <c r="F63" s="194">
        <f>PPCL_NG!Q63+PPCL_Spot!Q63+GT_NG!Q63+GT_Spot!Q63+Bawana_NG!Q63+Bawana_RLNG!Q63+Bawana_Spot!Q63</f>
        <v>79.354410740418302</v>
      </c>
      <c r="G63" s="195">
        <f t="shared" si="1"/>
        <v>-2.4410740418304044E-2</v>
      </c>
      <c r="H63" s="194">
        <f>PPCL_NG!K63+PPCL_Spot!K63+GT_NG!K63+GT_Spot!K63+Bawana_NG!K63+Bawana_RLNG!K63+Bawana_Spot!K63</f>
        <v>14.89</v>
      </c>
      <c r="I63" s="194">
        <f>PPCL_NG!R63+PPCL_Spot!R63+GT_NG!R63+GT_Spot!R63+Bawana_NG!R63+Bawana_RLNG!R63+Bawana_Spot!R63</f>
        <v>14.88913109149791</v>
      </c>
      <c r="J63" s="195">
        <f t="shared" si="2"/>
        <v>8.6890850209009329E-4</v>
      </c>
      <c r="K63" s="194">
        <f>PPCL_NG!L63+PPCL_Spot!L63+GT_NG!L63+GT_Spot!L63+Bawana_NG!L63+Bawana_RLNG!L63+Bawana_Spot!L63</f>
        <v>65.77</v>
      </c>
      <c r="L63" s="194">
        <f>PPCL_NG!S63+PPCL_Spot!S63+GT_NG!S63+GT_Spot!S63+Bawana_NG!S63+Bawana_RLNG!S63+Bawana_Spot!S63</f>
        <v>65.773450184835582</v>
      </c>
      <c r="M63" s="195">
        <f t="shared" si="3"/>
        <v>-3.4501848355859011E-3</v>
      </c>
      <c r="N63" s="194">
        <f>PPCL_NG!M63+PPCL_Spot!M63+GT_NG!M63+GT_Spot!M63+Bawana_NG!M63+Bawana_RLNG!M63+Bawana_Spot!M63</f>
        <v>88.78</v>
      </c>
      <c r="O63" s="194">
        <f>PPCL_NG!T63+PPCL_Spot!T63+GT_NG!T63+GT_Spot!T63+Bawana_NG!T63+Bawana_RLNG!T63+Bawana_Spot!T63</f>
        <v>88.811005286178926</v>
      </c>
      <c r="P63" s="195">
        <f t="shared" si="4"/>
        <v>-3.1005286178924507E-2</v>
      </c>
      <c r="Q63" s="195">
        <f t="shared" si="5"/>
        <v>-0.1000000000000032</v>
      </c>
    </row>
    <row r="64" spans="1:17">
      <c r="A64" s="34" t="s">
        <v>106</v>
      </c>
      <c r="B64" s="194">
        <f>PPCL_NG!I64+PPCL_Spot!I64+GT_NG!I64+GT_Spot!I64+Bawana_NG!I64+Bawana_RLNG!I64+Bawana_Spot!I64</f>
        <v>154.69</v>
      </c>
      <c r="C64" s="194">
        <f>PPCL_NG!P64+PPCL_Spot!P64+GT_NG!P64+GT_Spot!P64+Bawana_NG!P64+Bawana_RLNG!P64+Bawana_Spot!P64</f>
        <v>154.73200269706928</v>
      </c>
      <c r="D64" s="195">
        <f t="shared" si="0"/>
        <v>-4.2002697069278838E-2</v>
      </c>
      <c r="E64" s="194">
        <f>PPCL_NG!J64+PPCL_Spot!J64+GT_NG!J64+GT_Spot!J64+Bawana_NG!J64+Bawana_RLNG!J64+Bawana_Spot!J64</f>
        <v>79.33</v>
      </c>
      <c r="F64" s="194">
        <f>PPCL_NG!Q64+PPCL_Spot!Q64+GT_NG!Q64+GT_Spot!Q64+Bawana_NG!Q64+Bawana_RLNG!Q64+Bawana_Spot!Q64</f>
        <v>79.354410740418302</v>
      </c>
      <c r="G64" s="195">
        <f t="shared" si="1"/>
        <v>-2.4410740418304044E-2</v>
      </c>
      <c r="H64" s="194">
        <f>PPCL_NG!K64+PPCL_Spot!K64+GT_NG!K64+GT_Spot!K64+Bawana_NG!K64+Bawana_RLNG!K64+Bawana_Spot!K64</f>
        <v>14.89</v>
      </c>
      <c r="I64" s="194">
        <f>PPCL_NG!R64+PPCL_Spot!R64+GT_NG!R64+GT_Spot!R64+Bawana_NG!R64+Bawana_RLNG!R64+Bawana_Spot!R64</f>
        <v>14.88913109149791</v>
      </c>
      <c r="J64" s="195">
        <f t="shared" si="2"/>
        <v>8.6890850209009329E-4</v>
      </c>
      <c r="K64" s="194">
        <f>PPCL_NG!L64+PPCL_Spot!L64+GT_NG!L64+GT_Spot!L64+Bawana_NG!L64+Bawana_RLNG!L64+Bawana_Spot!L64</f>
        <v>65.77</v>
      </c>
      <c r="L64" s="194">
        <f>PPCL_NG!S64+PPCL_Spot!S64+GT_NG!S64+GT_Spot!S64+Bawana_NG!S64+Bawana_RLNG!S64+Bawana_Spot!S64</f>
        <v>65.773450184835582</v>
      </c>
      <c r="M64" s="195">
        <f t="shared" si="3"/>
        <v>-3.4501848355859011E-3</v>
      </c>
      <c r="N64" s="194">
        <f>PPCL_NG!M64+PPCL_Spot!M64+GT_NG!M64+GT_Spot!M64+Bawana_NG!M64+Bawana_RLNG!M64+Bawana_Spot!M64</f>
        <v>88.78</v>
      </c>
      <c r="O64" s="194">
        <f>PPCL_NG!T64+PPCL_Spot!T64+GT_NG!T64+GT_Spot!T64+Bawana_NG!T64+Bawana_RLNG!T64+Bawana_Spot!T64</f>
        <v>88.811005286178926</v>
      </c>
      <c r="P64" s="195">
        <f t="shared" si="4"/>
        <v>-3.1005286178924507E-2</v>
      </c>
      <c r="Q64" s="195">
        <f t="shared" si="5"/>
        <v>-0.1000000000000032</v>
      </c>
    </row>
    <row r="65" spans="1:17">
      <c r="A65" s="34" t="s">
        <v>107</v>
      </c>
      <c r="B65" s="194">
        <f>PPCL_NG!I65+PPCL_Spot!I65+GT_NG!I65+GT_Spot!I65+Bawana_NG!I65+Bawana_RLNG!I65+Bawana_Spot!I65</f>
        <v>154.69</v>
      </c>
      <c r="C65" s="194">
        <f>PPCL_NG!P65+PPCL_Spot!P65+GT_NG!P65+GT_Spot!P65+Bawana_NG!P65+Bawana_RLNG!P65+Bawana_Spot!P65</f>
        <v>154.73200269706928</v>
      </c>
      <c r="D65" s="195">
        <f t="shared" si="0"/>
        <v>-4.2002697069278838E-2</v>
      </c>
      <c r="E65" s="194">
        <f>PPCL_NG!J65+PPCL_Spot!J65+GT_NG!J65+GT_Spot!J65+Bawana_NG!J65+Bawana_RLNG!J65+Bawana_Spot!J65</f>
        <v>79.33</v>
      </c>
      <c r="F65" s="194">
        <f>PPCL_NG!Q65+PPCL_Spot!Q65+GT_NG!Q65+GT_Spot!Q65+Bawana_NG!Q65+Bawana_RLNG!Q65+Bawana_Spot!Q65</f>
        <v>79.354410740418302</v>
      </c>
      <c r="G65" s="195">
        <f t="shared" si="1"/>
        <v>-2.4410740418304044E-2</v>
      </c>
      <c r="H65" s="194">
        <f>PPCL_NG!K65+PPCL_Spot!K65+GT_NG!K65+GT_Spot!K65+Bawana_NG!K65+Bawana_RLNG!K65+Bawana_Spot!K65</f>
        <v>14.89</v>
      </c>
      <c r="I65" s="194">
        <f>PPCL_NG!R65+PPCL_Spot!R65+GT_NG!R65+GT_Spot!R65+Bawana_NG!R65+Bawana_RLNG!R65+Bawana_Spot!R65</f>
        <v>14.88913109149791</v>
      </c>
      <c r="J65" s="195">
        <f t="shared" si="2"/>
        <v>8.6890850209009329E-4</v>
      </c>
      <c r="K65" s="194">
        <f>PPCL_NG!L65+PPCL_Spot!L65+GT_NG!L65+GT_Spot!L65+Bawana_NG!L65+Bawana_RLNG!L65+Bawana_Spot!L65</f>
        <v>65.77</v>
      </c>
      <c r="L65" s="194">
        <f>PPCL_NG!S65+PPCL_Spot!S65+GT_NG!S65+GT_Spot!S65+Bawana_NG!S65+Bawana_RLNG!S65+Bawana_Spot!S65</f>
        <v>65.773450184835582</v>
      </c>
      <c r="M65" s="195">
        <f t="shared" si="3"/>
        <v>-3.4501848355859011E-3</v>
      </c>
      <c r="N65" s="194">
        <f>PPCL_NG!M65+PPCL_Spot!M65+GT_NG!M65+GT_Spot!M65+Bawana_NG!M65+Bawana_RLNG!M65+Bawana_Spot!M65</f>
        <v>88.78</v>
      </c>
      <c r="O65" s="194">
        <f>PPCL_NG!T65+PPCL_Spot!T65+GT_NG!T65+GT_Spot!T65+Bawana_NG!T65+Bawana_RLNG!T65+Bawana_Spot!T65</f>
        <v>88.811005286178926</v>
      </c>
      <c r="P65" s="195">
        <f t="shared" si="4"/>
        <v>-3.1005286178924507E-2</v>
      </c>
      <c r="Q65" s="195">
        <f t="shared" si="5"/>
        <v>-0.1000000000000032</v>
      </c>
    </row>
    <row r="66" spans="1:17">
      <c r="A66" s="34" t="s">
        <v>108</v>
      </c>
      <c r="B66" s="194">
        <f>PPCL_NG!I66+PPCL_Spot!I66+GT_NG!I66+GT_Spot!I66+Bawana_NG!I66+Bawana_RLNG!I66+Bawana_Spot!I66</f>
        <v>154.69</v>
      </c>
      <c r="C66" s="194">
        <f>PPCL_NG!P66+PPCL_Spot!P66+GT_NG!P66+GT_Spot!P66+Bawana_NG!P66+Bawana_RLNG!P66+Bawana_Spot!P66</f>
        <v>154.73200269706928</v>
      </c>
      <c r="D66" s="195">
        <f t="shared" si="0"/>
        <v>-4.2002697069278838E-2</v>
      </c>
      <c r="E66" s="194">
        <f>PPCL_NG!J66+PPCL_Spot!J66+GT_NG!J66+GT_Spot!J66+Bawana_NG!J66+Bawana_RLNG!J66+Bawana_Spot!J66</f>
        <v>79.33</v>
      </c>
      <c r="F66" s="194">
        <f>PPCL_NG!Q66+PPCL_Spot!Q66+GT_NG!Q66+GT_Spot!Q66+Bawana_NG!Q66+Bawana_RLNG!Q66+Bawana_Spot!Q66</f>
        <v>79.354410740418302</v>
      </c>
      <c r="G66" s="195">
        <f t="shared" si="1"/>
        <v>-2.4410740418304044E-2</v>
      </c>
      <c r="H66" s="194">
        <f>PPCL_NG!K66+PPCL_Spot!K66+GT_NG!K66+GT_Spot!K66+Bawana_NG!K66+Bawana_RLNG!K66+Bawana_Spot!K66</f>
        <v>14.89</v>
      </c>
      <c r="I66" s="194">
        <f>PPCL_NG!R66+PPCL_Spot!R66+GT_NG!R66+GT_Spot!R66+Bawana_NG!R66+Bawana_RLNG!R66+Bawana_Spot!R66</f>
        <v>14.88913109149791</v>
      </c>
      <c r="J66" s="195">
        <f t="shared" si="2"/>
        <v>8.6890850209009329E-4</v>
      </c>
      <c r="K66" s="194">
        <f>PPCL_NG!L66+PPCL_Spot!L66+GT_NG!L66+GT_Spot!L66+Bawana_NG!L66+Bawana_RLNG!L66+Bawana_Spot!L66</f>
        <v>65.77</v>
      </c>
      <c r="L66" s="194">
        <f>PPCL_NG!S66+PPCL_Spot!S66+GT_NG!S66+GT_Spot!S66+Bawana_NG!S66+Bawana_RLNG!S66+Bawana_Spot!S66</f>
        <v>65.773450184835582</v>
      </c>
      <c r="M66" s="195">
        <f t="shared" si="3"/>
        <v>-3.4501848355859011E-3</v>
      </c>
      <c r="N66" s="194">
        <f>PPCL_NG!M66+PPCL_Spot!M66+GT_NG!M66+GT_Spot!M66+Bawana_NG!M66+Bawana_RLNG!M66+Bawana_Spot!M66</f>
        <v>88.78</v>
      </c>
      <c r="O66" s="194">
        <f>PPCL_NG!T66+PPCL_Spot!T66+GT_NG!T66+GT_Spot!T66+Bawana_NG!T66+Bawana_RLNG!T66+Bawana_Spot!T66</f>
        <v>88.811005286178926</v>
      </c>
      <c r="P66" s="195">
        <f t="shared" si="4"/>
        <v>-3.1005286178924507E-2</v>
      </c>
      <c r="Q66" s="195">
        <f t="shared" si="5"/>
        <v>-0.1000000000000032</v>
      </c>
    </row>
    <row r="67" spans="1:17">
      <c r="A67" s="34" t="s">
        <v>109</v>
      </c>
      <c r="B67" s="194">
        <f>PPCL_NG!I67+PPCL_Spot!I67+GT_NG!I67+GT_Spot!I67+Bawana_NG!I67+Bawana_RLNG!I67+Bawana_Spot!I67</f>
        <v>154.69</v>
      </c>
      <c r="C67" s="194">
        <f>PPCL_NG!P67+PPCL_Spot!P67+GT_NG!P67+GT_Spot!P67+Bawana_NG!P67+Bawana_RLNG!P67+Bawana_Spot!P67</f>
        <v>154.73200269706928</v>
      </c>
      <c r="D67" s="195">
        <f t="shared" ref="D67:D99" si="6">B67-C67</f>
        <v>-4.2002697069278838E-2</v>
      </c>
      <c r="E67" s="194">
        <f>PPCL_NG!J67+PPCL_Spot!J67+GT_NG!J67+GT_Spot!J67+Bawana_NG!J67+Bawana_RLNG!J67+Bawana_Spot!J67</f>
        <v>79.33</v>
      </c>
      <c r="F67" s="194">
        <f>PPCL_NG!Q67+PPCL_Spot!Q67+GT_NG!Q67+GT_Spot!Q67+Bawana_NG!Q67+Bawana_RLNG!Q67+Bawana_Spot!Q67</f>
        <v>79.354410740418302</v>
      </c>
      <c r="G67" s="195">
        <f t="shared" ref="G67:G99" si="7">E67-F67</f>
        <v>-2.4410740418304044E-2</v>
      </c>
      <c r="H67" s="194">
        <f>PPCL_NG!K67+PPCL_Spot!K67+GT_NG!K67+GT_Spot!K67+Bawana_NG!K67+Bawana_RLNG!K67+Bawana_Spot!K67</f>
        <v>14.89</v>
      </c>
      <c r="I67" s="194">
        <f>PPCL_NG!R67+PPCL_Spot!R67+GT_NG!R67+GT_Spot!R67+Bawana_NG!R67+Bawana_RLNG!R67+Bawana_Spot!R67</f>
        <v>14.88913109149791</v>
      </c>
      <c r="J67" s="195">
        <f t="shared" ref="J67:J99" si="8">H67-I67</f>
        <v>8.6890850209009329E-4</v>
      </c>
      <c r="K67" s="194">
        <f>PPCL_NG!L67+PPCL_Spot!L67+GT_NG!L67+GT_Spot!L67+Bawana_NG!L67+Bawana_RLNG!L67+Bawana_Spot!L67</f>
        <v>65.77</v>
      </c>
      <c r="L67" s="194">
        <f>PPCL_NG!S67+PPCL_Spot!S67+GT_NG!S67+GT_Spot!S67+Bawana_NG!S67+Bawana_RLNG!S67+Bawana_Spot!S67</f>
        <v>65.773450184835582</v>
      </c>
      <c r="M67" s="195">
        <f t="shared" ref="M67:M99" si="9">K67-L67</f>
        <v>-3.4501848355859011E-3</v>
      </c>
      <c r="N67" s="194">
        <f>PPCL_NG!M67+PPCL_Spot!M67+GT_NG!M67+GT_Spot!M67+Bawana_NG!M67+Bawana_RLNG!M67+Bawana_Spot!M67</f>
        <v>88.78</v>
      </c>
      <c r="O67" s="194">
        <f>PPCL_NG!T67+PPCL_Spot!T67+GT_NG!T67+GT_Spot!T67+Bawana_NG!T67+Bawana_RLNG!T67+Bawana_Spot!T67</f>
        <v>88.811005286178926</v>
      </c>
      <c r="P67" s="195">
        <f t="shared" ref="P67:P99" si="10">N67-O67</f>
        <v>-3.1005286178924507E-2</v>
      </c>
      <c r="Q67" s="195">
        <f t="shared" si="5"/>
        <v>-0.1000000000000032</v>
      </c>
    </row>
    <row r="68" spans="1:17">
      <c r="A68" s="34" t="s">
        <v>110</v>
      </c>
      <c r="B68" s="194">
        <f>PPCL_NG!I68+PPCL_Spot!I68+GT_NG!I68+GT_Spot!I68+Bawana_NG!I68+Bawana_RLNG!I68+Bawana_Spot!I68</f>
        <v>154.69</v>
      </c>
      <c r="C68" s="194">
        <f>PPCL_NG!P68+PPCL_Spot!P68+GT_NG!P68+GT_Spot!P68+Bawana_NG!P68+Bawana_RLNG!P68+Bawana_Spot!P68</f>
        <v>154.73200269706928</v>
      </c>
      <c r="D68" s="195">
        <f t="shared" si="6"/>
        <v>-4.2002697069278838E-2</v>
      </c>
      <c r="E68" s="194">
        <f>PPCL_NG!J68+PPCL_Spot!J68+GT_NG!J68+GT_Spot!J68+Bawana_NG!J68+Bawana_RLNG!J68+Bawana_Spot!J68</f>
        <v>79.33</v>
      </c>
      <c r="F68" s="194">
        <f>PPCL_NG!Q68+PPCL_Spot!Q68+GT_NG!Q68+GT_Spot!Q68+Bawana_NG!Q68+Bawana_RLNG!Q68+Bawana_Spot!Q68</f>
        <v>79.354410740418302</v>
      </c>
      <c r="G68" s="195">
        <f t="shared" si="7"/>
        <v>-2.4410740418304044E-2</v>
      </c>
      <c r="H68" s="194">
        <f>PPCL_NG!K68+PPCL_Spot!K68+GT_NG!K68+GT_Spot!K68+Bawana_NG!K68+Bawana_RLNG!K68+Bawana_Spot!K68</f>
        <v>14.89</v>
      </c>
      <c r="I68" s="194">
        <f>PPCL_NG!R68+PPCL_Spot!R68+GT_NG!R68+GT_Spot!R68+Bawana_NG!R68+Bawana_RLNG!R68+Bawana_Spot!R68</f>
        <v>14.88913109149791</v>
      </c>
      <c r="J68" s="195">
        <f t="shared" si="8"/>
        <v>8.6890850209009329E-4</v>
      </c>
      <c r="K68" s="194">
        <f>PPCL_NG!L68+PPCL_Spot!L68+GT_NG!L68+GT_Spot!L68+Bawana_NG!L68+Bawana_RLNG!L68+Bawana_Spot!L68</f>
        <v>65.77</v>
      </c>
      <c r="L68" s="194">
        <f>PPCL_NG!S68+PPCL_Spot!S68+GT_NG!S68+GT_Spot!S68+Bawana_NG!S68+Bawana_RLNG!S68+Bawana_Spot!S68</f>
        <v>65.773450184835582</v>
      </c>
      <c r="M68" s="195">
        <f t="shared" si="9"/>
        <v>-3.4501848355859011E-3</v>
      </c>
      <c r="N68" s="194">
        <f>PPCL_NG!M68+PPCL_Spot!M68+GT_NG!M68+GT_Spot!M68+Bawana_NG!M68+Bawana_RLNG!M68+Bawana_Spot!M68</f>
        <v>88.78</v>
      </c>
      <c r="O68" s="194">
        <f>PPCL_NG!T68+PPCL_Spot!T68+GT_NG!T68+GT_Spot!T68+Bawana_NG!T68+Bawana_RLNG!T68+Bawana_Spot!T68</f>
        <v>88.811005286178926</v>
      </c>
      <c r="P68" s="195">
        <f t="shared" si="10"/>
        <v>-3.1005286178924507E-2</v>
      </c>
      <c r="Q68" s="195">
        <f t="shared" ref="Q68:Q99" si="11">D68+G68+J68+M68+P68</f>
        <v>-0.1000000000000032</v>
      </c>
    </row>
    <row r="69" spans="1:17">
      <c r="A69" s="34" t="s">
        <v>111</v>
      </c>
      <c r="B69" s="194">
        <f>PPCL_NG!I69+PPCL_Spot!I69+GT_NG!I69+GT_Spot!I69+Bawana_NG!I69+Bawana_RLNG!I69+Bawana_Spot!I69</f>
        <v>154.69</v>
      </c>
      <c r="C69" s="194">
        <f>PPCL_NG!P69+PPCL_Spot!P69+GT_NG!P69+GT_Spot!P69+Bawana_NG!P69+Bawana_RLNG!P69+Bawana_Spot!P69</f>
        <v>154.73200269706928</v>
      </c>
      <c r="D69" s="195">
        <f t="shared" si="6"/>
        <v>-4.2002697069278838E-2</v>
      </c>
      <c r="E69" s="194">
        <f>PPCL_NG!J69+PPCL_Spot!J69+GT_NG!J69+GT_Spot!J69+Bawana_NG!J69+Bawana_RLNG!J69+Bawana_Spot!J69</f>
        <v>79.33</v>
      </c>
      <c r="F69" s="194">
        <f>PPCL_NG!Q69+PPCL_Spot!Q69+GT_NG!Q69+GT_Spot!Q69+Bawana_NG!Q69+Bawana_RLNG!Q69+Bawana_Spot!Q69</f>
        <v>79.354410740418302</v>
      </c>
      <c r="G69" s="195">
        <f t="shared" si="7"/>
        <v>-2.4410740418304044E-2</v>
      </c>
      <c r="H69" s="194">
        <f>PPCL_NG!K69+PPCL_Spot!K69+GT_NG!K69+GT_Spot!K69+Bawana_NG!K69+Bawana_RLNG!K69+Bawana_Spot!K69</f>
        <v>14.89</v>
      </c>
      <c r="I69" s="194">
        <f>PPCL_NG!R69+PPCL_Spot!R69+GT_NG!R69+GT_Spot!R69+Bawana_NG!R69+Bawana_RLNG!R69+Bawana_Spot!R69</f>
        <v>14.88913109149791</v>
      </c>
      <c r="J69" s="195">
        <f t="shared" si="8"/>
        <v>8.6890850209009329E-4</v>
      </c>
      <c r="K69" s="194">
        <f>PPCL_NG!L69+PPCL_Spot!L69+GT_NG!L69+GT_Spot!L69+Bawana_NG!L69+Bawana_RLNG!L69+Bawana_Spot!L69</f>
        <v>65.77</v>
      </c>
      <c r="L69" s="194">
        <f>PPCL_NG!S69+PPCL_Spot!S69+GT_NG!S69+GT_Spot!S69+Bawana_NG!S69+Bawana_RLNG!S69+Bawana_Spot!S69</f>
        <v>65.773450184835582</v>
      </c>
      <c r="M69" s="195">
        <f t="shared" si="9"/>
        <v>-3.4501848355859011E-3</v>
      </c>
      <c r="N69" s="194">
        <f>PPCL_NG!M69+PPCL_Spot!M69+GT_NG!M69+GT_Spot!M69+Bawana_NG!M69+Bawana_RLNG!M69+Bawana_Spot!M69</f>
        <v>88.78</v>
      </c>
      <c r="O69" s="194">
        <f>PPCL_NG!T69+PPCL_Spot!T69+GT_NG!T69+GT_Spot!T69+Bawana_NG!T69+Bawana_RLNG!T69+Bawana_Spot!T69</f>
        <v>88.811005286178926</v>
      </c>
      <c r="P69" s="195">
        <f t="shared" si="10"/>
        <v>-3.1005286178924507E-2</v>
      </c>
      <c r="Q69" s="195">
        <f t="shared" si="11"/>
        <v>-0.1000000000000032</v>
      </c>
    </row>
    <row r="70" spans="1:17">
      <c r="A70" s="34" t="s">
        <v>112</v>
      </c>
      <c r="B70" s="194">
        <f>PPCL_NG!I70+PPCL_Spot!I70+GT_NG!I70+GT_Spot!I70+Bawana_NG!I70+Bawana_RLNG!I70+Bawana_Spot!I70</f>
        <v>154.69</v>
      </c>
      <c r="C70" s="194">
        <f>PPCL_NG!P70+PPCL_Spot!P70+GT_NG!P70+GT_Spot!P70+Bawana_NG!P70+Bawana_RLNG!P70+Bawana_Spot!P70</f>
        <v>154.73200269706928</v>
      </c>
      <c r="D70" s="195">
        <f t="shared" si="6"/>
        <v>-4.2002697069278838E-2</v>
      </c>
      <c r="E70" s="194">
        <f>PPCL_NG!J70+PPCL_Spot!J70+GT_NG!J70+GT_Spot!J70+Bawana_NG!J70+Bawana_RLNG!J70+Bawana_Spot!J70</f>
        <v>79.33</v>
      </c>
      <c r="F70" s="194">
        <f>PPCL_NG!Q70+PPCL_Spot!Q70+GT_NG!Q70+GT_Spot!Q70+Bawana_NG!Q70+Bawana_RLNG!Q70+Bawana_Spot!Q70</f>
        <v>79.354410740418302</v>
      </c>
      <c r="G70" s="195">
        <f t="shared" si="7"/>
        <v>-2.4410740418304044E-2</v>
      </c>
      <c r="H70" s="194">
        <f>PPCL_NG!K70+PPCL_Spot!K70+GT_NG!K70+GT_Spot!K70+Bawana_NG!K70+Bawana_RLNG!K70+Bawana_Spot!K70</f>
        <v>14.89</v>
      </c>
      <c r="I70" s="194">
        <f>PPCL_NG!R70+PPCL_Spot!R70+GT_NG!R70+GT_Spot!R70+Bawana_NG!R70+Bawana_RLNG!R70+Bawana_Spot!R70</f>
        <v>14.88913109149791</v>
      </c>
      <c r="J70" s="195">
        <f t="shared" si="8"/>
        <v>8.6890850209009329E-4</v>
      </c>
      <c r="K70" s="194">
        <f>PPCL_NG!L70+PPCL_Spot!L70+GT_NG!L70+GT_Spot!L70+Bawana_NG!L70+Bawana_RLNG!L70+Bawana_Spot!L70</f>
        <v>65.77</v>
      </c>
      <c r="L70" s="194">
        <f>PPCL_NG!S70+PPCL_Spot!S70+GT_NG!S70+GT_Spot!S70+Bawana_NG!S70+Bawana_RLNG!S70+Bawana_Spot!S70</f>
        <v>65.773450184835582</v>
      </c>
      <c r="M70" s="195">
        <f t="shared" si="9"/>
        <v>-3.4501848355859011E-3</v>
      </c>
      <c r="N70" s="194">
        <f>PPCL_NG!M70+PPCL_Spot!M70+GT_NG!M70+GT_Spot!M70+Bawana_NG!M70+Bawana_RLNG!M70+Bawana_Spot!M70</f>
        <v>88.78</v>
      </c>
      <c r="O70" s="194">
        <f>PPCL_NG!T70+PPCL_Spot!T70+GT_NG!T70+GT_Spot!T70+Bawana_NG!T70+Bawana_RLNG!T70+Bawana_Spot!T70</f>
        <v>88.811005286178926</v>
      </c>
      <c r="P70" s="195">
        <f t="shared" si="10"/>
        <v>-3.1005286178924507E-2</v>
      </c>
      <c r="Q70" s="195">
        <f t="shared" si="11"/>
        <v>-0.1000000000000032</v>
      </c>
    </row>
    <row r="71" spans="1:17">
      <c r="A71" s="34" t="s">
        <v>113</v>
      </c>
      <c r="B71" s="194">
        <f>PPCL_NG!I71+PPCL_Spot!I71+GT_NG!I71+GT_Spot!I71+Bawana_NG!I71+Bawana_RLNG!I71+Bawana_Spot!I71</f>
        <v>154.69</v>
      </c>
      <c r="C71" s="194">
        <f>PPCL_NG!P71+PPCL_Spot!P71+GT_NG!P71+GT_Spot!P71+Bawana_NG!P71+Bawana_RLNG!P71+Bawana_Spot!P71</f>
        <v>154.73200269706928</v>
      </c>
      <c r="D71" s="195">
        <f t="shared" si="6"/>
        <v>-4.2002697069278838E-2</v>
      </c>
      <c r="E71" s="194">
        <f>PPCL_NG!J71+PPCL_Spot!J71+GT_NG!J71+GT_Spot!J71+Bawana_NG!J71+Bawana_RLNG!J71+Bawana_Spot!J71</f>
        <v>79.33</v>
      </c>
      <c r="F71" s="194">
        <f>PPCL_NG!Q71+PPCL_Spot!Q71+GT_NG!Q71+GT_Spot!Q71+Bawana_NG!Q71+Bawana_RLNG!Q71+Bawana_Spot!Q71</f>
        <v>79.354410740418302</v>
      </c>
      <c r="G71" s="195">
        <f t="shared" si="7"/>
        <v>-2.4410740418304044E-2</v>
      </c>
      <c r="H71" s="194">
        <f>PPCL_NG!K71+PPCL_Spot!K71+GT_NG!K71+GT_Spot!K71+Bawana_NG!K71+Bawana_RLNG!K71+Bawana_Spot!K71</f>
        <v>14.89</v>
      </c>
      <c r="I71" s="194">
        <f>PPCL_NG!R71+PPCL_Spot!R71+GT_NG!R71+GT_Spot!R71+Bawana_NG!R71+Bawana_RLNG!R71+Bawana_Spot!R71</f>
        <v>14.88913109149791</v>
      </c>
      <c r="J71" s="195">
        <f t="shared" si="8"/>
        <v>8.6890850209009329E-4</v>
      </c>
      <c r="K71" s="194">
        <f>PPCL_NG!L71+PPCL_Spot!L71+GT_NG!L71+GT_Spot!L71+Bawana_NG!L71+Bawana_RLNG!L71+Bawana_Spot!L71</f>
        <v>65.77</v>
      </c>
      <c r="L71" s="194">
        <f>PPCL_NG!S71+PPCL_Spot!S71+GT_NG!S71+GT_Spot!S71+Bawana_NG!S71+Bawana_RLNG!S71+Bawana_Spot!S71</f>
        <v>65.773450184835582</v>
      </c>
      <c r="M71" s="195">
        <f t="shared" si="9"/>
        <v>-3.4501848355859011E-3</v>
      </c>
      <c r="N71" s="194">
        <f>PPCL_NG!M71+PPCL_Spot!M71+GT_NG!M71+GT_Spot!M71+Bawana_NG!M71+Bawana_RLNG!M71+Bawana_Spot!M71</f>
        <v>88.78</v>
      </c>
      <c r="O71" s="194">
        <f>PPCL_NG!T71+PPCL_Spot!T71+GT_NG!T71+GT_Spot!T71+Bawana_NG!T71+Bawana_RLNG!T71+Bawana_Spot!T71</f>
        <v>88.811005286178926</v>
      </c>
      <c r="P71" s="195">
        <f t="shared" si="10"/>
        <v>-3.1005286178924507E-2</v>
      </c>
      <c r="Q71" s="195">
        <f t="shared" si="11"/>
        <v>-0.1000000000000032</v>
      </c>
    </row>
    <row r="72" spans="1:17">
      <c r="A72" s="34" t="s">
        <v>114</v>
      </c>
      <c r="B72" s="194">
        <f>PPCL_NG!I72+PPCL_Spot!I72+GT_NG!I72+GT_Spot!I72+Bawana_NG!I72+Bawana_RLNG!I72+Bawana_Spot!I72</f>
        <v>154.69</v>
      </c>
      <c r="C72" s="194">
        <f>PPCL_NG!P72+PPCL_Spot!P72+GT_NG!P72+GT_Spot!P72+Bawana_NG!P72+Bawana_RLNG!P72+Bawana_Spot!P72</f>
        <v>154.73200269706928</v>
      </c>
      <c r="D72" s="195">
        <f t="shared" si="6"/>
        <v>-4.2002697069278838E-2</v>
      </c>
      <c r="E72" s="194">
        <f>PPCL_NG!J72+PPCL_Spot!J72+GT_NG!J72+GT_Spot!J72+Bawana_NG!J72+Bawana_RLNG!J72+Bawana_Spot!J72</f>
        <v>79.33</v>
      </c>
      <c r="F72" s="194">
        <f>PPCL_NG!Q72+PPCL_Spot!Q72+GT_NG!Q72+GT_Spot!Q72+Bawana_NG!Q72+Bawana_RLNG!Q72+Bawana_Spot!Q72</f>
        <v>79.354410740418302</v>
      </c>
      <c r="G72" s="195">
        <f t="shared" si="7"/>
        <v>-2.4410740418304044E-2</v>
      </c>
      <c r="H72" s="194">
        <f>PPCL_NG!K72+PPCL_Spot!K72+GT_NG!K72+GT_Spot!K72+Bawana_NG!K72+Bawana_RLNG!K72+Bawana_Spot!K72</f>
        <v>14.89</v>
      </c>
      <c r="I72" s="194">
        <f>PPCL_NG!R72+PPCL_Spot!R72+GT_NG!R72+GT_Spot!R72+Bawana_NG!R72+Bawana_RLNG!R72+Bawana_Spot!R72</f>
        <v>14.88913109149791</v>
      </c>
      <c r="J72" s="195">
        <f t="shared" si="8"/>
        <v>8.6890850209009329E-4</v>
      </c>
      <c r="K72" s="194">
        <f>PPCL_NG!L72+PPCL_Spot!L72+GT_NG!L72+GT_Spot!L72+Bawana_NG!L72+Bawana_RLNG!L72+Bawana_Spot!L72</f>
        <v>65.77</v>
      </c>
      <c r="L72" s="194">
        <f>PPCL_NG!S72+PPCL_Spot!S72+GT_NG!S72+GT_Spot!S72+Bawana_NG!S72+Bawana_RLNG!S72+Bawana_Spot!S72</f>
        <v>65.773450184835582</v>
      </c>
      <c r="M72" s="195">
        <f t="shared" si="9"/>
        <v>-3.4501848355859011E-3</v>
      </c>
      <c r="N72" s="194">
        <f>PPCL_NG!M72+PPCL_Spot!M72+GT_NG!M72+GT_Spot!M72+Bawana_NG!M72+Bawana_RLNG!M72+Bawana_Spot!M72</f>
        <v>88.78</v>
      </c>
      <c r="O72" s="194">
        <f>PPCL_NG!T72+PPCL_Spot!T72+GT_NG!T72+GT_Spot!T72+Bawana_NG!T72+Bawana_RLNG!T72+Bawana_Spot!T72</f>
        <v>88.811005286178926</v>
      </c>
      <c r="P72" s="195">
        <f t="shared" si="10"/>
        <v>-3.1005286178924507E-2</v>
      </c>
      <c r="Q72" s="195">
        <f t="shared" si="11"/>
        <v>-0.1000000000000032</v>
      </c>
    </row>
    <row r="73" spans="1:17">
      <c r="A73" s="34" t="s">
        <v>115</v>
      </c>
      <c r="B73" s="194">
        <f>PPCL_NG!I73+PPCL_Spot!I73+GT_NG!I73+GT_Spot!I73+Bawana_NG!I73+Bawana_RLNG!I73+Bawana_Spot!I73</f>
        <v>139.08000000000001</v>
      </c>
      <c r="C73" s="194">
        <f>PPCL_NG!P73+PPCL_Spot!P73+GT_NG!P73+GT_Spot!P73+Bawana_NG!P73+Bawana_RLNG!P73+Bawana_Spot!P73</f>
        <v>139.12646411150024</v>
      </c>
      <c r="D73" s="195">
        <f t="shared" si="6"/>
        <v>-4.6464111500228E-2</v>
      </c>
      <c r="E73" s="194">
        <f>PPCL_NG!J73+PPCL_Spot!J73+GT_NG!J73+GT_Spot!J73+Bawana_NG!J73+Bawana_RLNG!J73+Bawana_Spot!J73</f>
        <v>79.7</v>
      </c>
      <c r="F73" s="194">
        <f>PPCL_NG!Q73+PPCL_Spot!Q73+GT_NG!Q73+GT_Spot!Q73+Bawana_NG!Q73+Bawana_RLNG!Q73+Bawana_Spot!Q73</f>
        <v>79.726560603812402</v>
      </c>
      <c r="G73" s="195">
        <f t="shared" si="7"/>
        <v>-2.6560603812399108E-2</v>
      </c>
      <c r="H73" s="194">
        <f>PPCL_NG!K73+PPCL_Spot!K73+GT_NG!K73+GT_Spot!K73+Bawana_NG!K73+Bawana_RLNG!K73+Bawana_Spot!K73</f>
        <v>14.89</v>
      </c>
      <c r="I73" s="194">
        <f>PPCL_NG!R73+PPCL_Spot!R73+GT_NG!R73+GT_Spot!R73+Bawana_NG!R73+Bawana_RLNG!R73+Bawana_Spot!R73</f>
        <v>14.889392658210859</v>
      </c>
      <c r="J73" s="195">
        <f t="shared" si="8"/>
        <v>6.0734178914145787E-4</v>
      </c>
      <c r="K73" s="194">
        <f>PPCL_NG!L73+PPCL_Spot!L73+GT_NG!L73+GT_Spot!L73+Bawana_NG!L73+Bawana_RLNG!L73+Bawana_Spot!L73</f>
        <v>66.37</v>
      </c>
      <c r="L73" s="194">
        <f>PPCL_NG!S73+PPCL_Spot!S73+GT_NG!S73+GT_Spot!S73+Bawana_NG!S73+Bawana_RLNG!S73+Bawana_Spot!S73</f>
        <v>66.374301172429085</v>
      </c>
      <c r="M73" s="195">
        <f t="shared" si="9"/>
        <v>-4.3011724290806796E-3</v>
      </c>
      <c r="N73" s="194">
        <f>PPCL_NG!M73+PPCL_Spot!M73+GT_NG!M73+GT_Spot!M73+Bawana_NG!M73+Bawana_RLNG!M73+Bawana_Spot!M73</f>
        <v>96.41</v>
      </c>
      <c r="O73" s="194">
        <f>PPCL_NG!T73+PPCL_Spot!T73+GT_NG!T73+GT_Spot!T73+Bawana_NG!T73+Bawana_RLNG!T73+Bawana_Spot!T73</f>
        <v>96.443281454047437</v>
      </c>
      <c r="P73" s="195">
        <f t="shared" si="10"/>
        <v>-3.3281454047440207E-2</v>
      </c>
      <c r="Q73" s="195">
        <f t="shared" si="11"/>
        <v>-0.11000000000000654</v>
      </c>
    </row>
    <row r="74" spans="1:17">
      <c r="A74" s="34" t="s">
        <v>116</v>
      </c>
      <c r="B74" s="194">
        <f>PPCL_NG!I74+PPCL_Spot!I74+GT_NG!I74+GT_Spot!I74+Bawana_NG!I74+Bawana_RLNG!I74+Bawana_Spot!I74</f>
        <v>139.08000000000001</v>
      </c>
      <c r="C74" s="194">
        <f>PPCL_NG!P74+PPCL_Spot!P74+GT_NG!P74+GT_Spot!P74+Bawana_NG!P74+Bawana_RLNG!P74+Bawana_Spot!P74</f>
        <v>139.12646411150024</v>
      </c>
      <c r="D74" s="195">
        <f t="shared" si="6"/>
        <v>-4.6464111500228E-2</v>
      </c>
      <c r="E74" s="194">
        <f>PPCL_NG!J74+PPCL_Spot!J74+GT_NG!J74+GT_Spot!J74+Bawana_NG!J74+Bawana_RLNG!J74+Bawana_Spot!J74</f>
        <v>79.7</v>
      </c>
      <c r="F74" s="194">
        <f>PPCL_NG!Q74+PPCL_Spot!Q74+GT_NG!Q74+GT_Spot!Q74+Bawana_NG!Q74+Bawana_RLNG!Q74+Bawana_Spot!Q74</f>
        <v>79.726560603812402</v>
      </c>
      <c r="G74" s="195">
        <f t="shared" si="7"/>
        <v>-2.6560603812399108E-2</v>
      </c>
      <c r="H74" s="194">
        <f>PPCL_NG!K74+PPCL_Spot!K74+GT_NG!K74+GT_Spot!K74+Bawana_NG!K74+Bawana_RLNG!K74+Bawana_Spot!K74</f>
        <v>14.89</v>
      </c>
      <c r="I74" s="194">
        <f>PPCL_NG!R74+PPCL_Spot!R74+GT_NG!R74+GT_Spot!R74+Bawana_NG!R74+Bawana_RLNG!R74+Bawana_Spot!R74</f>
        <v>14.889392658210859</v>
      </c>
      <c r="J74" s="195">
        <f t="shared" si="8"/>
        <v>6.0734178914145787E-4</v>
      </c>
      <c r="K74" s="194">
        <f>PPCL_NG!L74+PPCL_Spot!L74+GT_NG!L74+GT_Spot!L74+Bawana_NG!L74+Bawana_RLNG!L74+Bawana_Spot!L74</f>
        <v>66.37</v>
      </c>
      <c r="L74" s="194">
        <f>PPCL_NG!S74+PPCL_Spot!S74+GT_NG!S74+GT_Spot!S74+Bawana_NG!S74+Bawana_RLNG!S74+Bawana_Spot!S74</f>
        <v>66.374301172429085</v>
      </c>
      <c r="M74" s="195">
        <f t="shared" si="9"/>
        <v>-4.3011724290806796E-3</v>
      </c>
      <c r="N74" s="194">
        <f>PPCL_NG!M74+PPCL_Spot!M74+GT_NG!M74+GT_Spot!M74+Bawana_NG!M74+Bawana_RLNG!M74+Bawana_Spot!M74</f>
        <v>96.41</v>
      </c>
      <c r="O74" s="194">
        <f>PPCL_NG!T74+PPCL_Spot!T74+GT_NG!T74+GT_Spot!T74+Bawana_NG!T74+Bawana_RLNG!T74+Bawana_Spot!T74</f>
        <v>96.443281454047437</v>
      </c>
      <c r="P74" s="195">
        <f t="shared" si="10"/>
        <v>-3.3281454047440207E-2</v>
      </c>
      <c r="Q74" s="195">
        <f t="shared" si="11"/>
        <v>-0.11000000000000654</v>
      </c>
    </row>
    <row r="75" spans="1:17">
      <c r="A75" s="34" t="s">
        <v>117</v>
      </c>
      <c r="B75" s="194">
        <f>PPCL_NG!I75+PPCL_Spot!I75+GT_NG!I75+GT_Spot!I75+Bawana_NG!I75+Bawana_RLNG!I75+Bawana_Spot!I75</f>
        <v>139.08000000000001</v>
      </c>
      <c r="C75" s="194">
        <f>PPCL_NG!P75+PPCL_Spot!P75+GT_NG!P75+GT_Spot!P75+Bawana_NG!P75+Bawana_RLNG!P75+Bawana_Spot!P75</f>
        <v>139.24971619616991</v>
      </c>
      <c r="D75" s="195">
        <f t="shared" si="6"/>
        <v>-0.16971619616990097</v>
      </c>
      <c r="E75" s="194">
        <f>PPCL_NG!J75+PPCL_Spot!J75+GT_NG!J75+GT_Spot!J75+Bawana_NG!J75+Bawana_RLNG!J75+Bawana_Spot!J75</f>
        <v>79.7</v>
      </c>
      <c r="F75" s="194">
        <f>PPCL_NG!Q75+PPCL_Spot!Q75+GT_NG!Q75+GT_Spot!Q75+Bawana_NG!Q75+Bawana_RLNG!Q75+Bawana_Spot!Q75</f>
        <v>79.796990366480784</v>
      </c>
      <c r="G75" s="195">
        <f t="shared" si="7"/>
        <v>-9.6990366480781631E-2</v>
      </c>
      <c r="H75" s="194">
        <f>PPCL_NG!K75+PPCL_Spot!K75+GT_NG!K75+GT_Spot!K75+Bawana_NG!K75+Bawana_RLNG!K75+Bawana_Spot!K75</f>
        <v>14.89</v>
      </c>
      <c r="I75" s="194">
        <f>PPCL_NG!R75+PPCL_Spot!R75+GT_NG!R75+GT_Spot!R75+Bawana_NG!R75+Bawana_RLNG!R75+Bawana_Spot!R75</f>
        <v>14.889392658210859</v>
      </c>
      <c r="J75" s="195">
        <f t="shared" si="8"/>
        <v>6.0734178914145787E-4</v>
      </c>
      <c r="K75" s="194">
        <f>PPCL_NG!L75+PPCL_Spot!L75+GT_NG!L75+GT_Spot!L75+Bawana_NG!L75+Bawana_RLNG!L75+Bawana_Spot!L75</f>
        <v>66.37</v>
      </c>
      <c r="L75" s="194">
        <f>PPCL_NG!S75+PPCL_Spot!S75+GT_NG!S75+GT_Spot!S75+Bawana_NG!S75+Bawana_RLNG!S75+Bawana_Spot!S75</f>
        <v>66.392582121755567</v>
      </c>
      <c r="M75" s="195">
        <f t="shared" si="9"/>
        <v>-2.2582121755561957E-2</v>
      </c>
      <c r="N75" s="194">
        <f>PPCL_NG!M75+PPCL_Spot!M75+GT_NG!M75+GT_Spot!M75+Bawana_NG!M75+Bawana_RLNG!M75+Bawana_Spot!M75</f>
        <v>96.41</v>
      </c>
      <c r="O75" s="194">
        <f>PPCL_NG!T75+PPCL_Spot!T75+GT_NG!T75+GT_Spot!T75+Bawana_NG!T75+Bawana_RLNG!T75+Bawana_Spot!T75</f>
        <v>96.531318657382911</v>
      </c>
      <c r="P75" s="195">
        <f t="shared" si="10"/>
        <v>-0.12131865738291481</v>
      </c>
      <c r="Q75" s="195">
        <f t="shared" si="11"/>
        <v>-0.41000000000001791</v>
      </c>
    </row>
    <row r="76" spans="1:17">
      <c r="A76" s="34" t="s">
        <v>118</v>
      </c>
      <c r="B76" s="194">
        <f>PPCL_NG!I76+PPCL_Spot!I76+GT_NG!I76+GT_Spot!I76+Bawana_NG!I76+Bawana_RLNG!I76+Bawana_Spot!I76</f>
        <v>139.48000000000002</v>
      </c>
      <c r="C76" s="194">
        <f>PPCL_NG!P76+PPCL_Spot!P76+GT_NG!P76+GT_Spot!P76+Bawana_NG!P76+Bawana_RLNG!P76+Bawana_Spot!P76</f>
        <v>139.65789710847815</v>
      </c>
      <c r="D76" s="195">
        <f t="shared" si="6"/>
        <v>-0.17789710847813467</v>
      </c>
      <c r="E76" s="194">
        <f>PPCL_NG!J76+PPCL_Spot!J76+GT_NG!J76+GT_Spot!J76+Bawana_NG!J76+Bawana_RLNG!J76+Bawana_Spot!J76</f>
        <v>79.930000000000007</v>
      </c>
      <c r="F76" s="194">
        <f>PPCL_NG!Q76+PPCL_Spot!Q76+GT_NG!Q76+GT_Spot!Q76+Bawana_NG!Q76+Bawana_RLNG!Q76+Bawana_Spot!Q76</f>
        <v>80.03168471864555</v>
      </c>
      <c r="G76" s="195">
        <f t="shared" si="7"/>
        <v>-0.10168471864554363</v>
      </c>
      <c r="H76" s="194">
        <f>PPCL_NG!K76+PPCL_Spot!K76+GT_NG!K76+GT_Spot!K76+Bawana_NG!K76+Bawana_RLNG!K76+Bawana_Spot!K76</f>
        <v>14.89</v>
      </c>
      <c r="I76" s="194">
        <f>PPCL_NG!R76+PPCL_Spot!R76+GT_NG!R76+GT_Spot!R76+Bawana_NG!R76+Bawana_RLNG!R76+Bawana_Spot!R76</f>
        <v>14.889392658210859</v>
      </c>
      <c r="J76" s="195">
        <f t="shared" si="8"/>
        <v>6.0734178914145787E-4</v>
      </c>
      <c r="K76" s="194">
        <f>PPCL_NG!L76+PPCL_Spot!L76+GT_NG!L76+GT_Spot!L76+Bawana_NG!L76+Bawana_RLNG!L76+Bawana_Spot!L76</f>
        <v>66.430000000000007</v>
      </c>
      <c r="L76" s="194">
        <f>PPCL_NG!S76+PPCL_Spot!S76+GT_NG!S76+GT_Spot!S76+Bawana_NG!S76+Bawana_RLNG!S76+Bawana_Spot!S76</f>
        <v>66.453804713096488</v>
      </c>
      <c r="M76" s="195">
        <f t="shared" si="9"/>
        <v>-2.3804713096481578E-2</v>
      </c>
      <c r="N76" s="194">
        <f>PPCL_NG!M76+PPCL_Spot!M76+GT_NG!M76+GT_Spot!M76+Bawana_NG!M76+Bawana_RLNG!M76+Bawana_Spot!M76</f>
        <v>96.7</v>
      </c>
      <c r="O76" s="194">
        <f>PPCL_NG!T76+PPCL_Spot!T76+GT_NG!T76+GT_Spot!T76+Bawana_NG!T76+Bawana_RLNG!T76+Bawana_Spot!T76</f>
        <v>96.827220801568956</v>
      </c>
      <c r="P76" s="195">
        <f t="shared" si="10"/>
        <v>-0.12722080156895288</v>
      </c>
      <c r="Q76" s="195">
        <f t="shared" si="11"/>
        <v>-0.42999999999997129</v>
      </c>
    </row>
    <row r="77" spans="1:17">
      <c r="A77" s="34" t="s">
        <v>119</v>
      </c>
      <c r="B77" s="194">
        <f>PPCL_NG!I77+PPCL_Spot!I77+GT_NG!I77+GT_Spot!I77+Bawana_NG!I77+Bawana_RLNG!I77+Bawana_Spot!I77</f>
        <v>139.48000000000002</v>
      </c>
      <c r="C77" s="194">
        <f>PPCL_NG!P77+PPCL_Spot!P77+GT_NG!P77+GT_Spot!P77+Bawana_NG!P77+Bawana_RLNG!P77+Bawana_Spot!P77</f>
        <v>139.65789710847815</v>
      </c>
      <c r="D77" s="195">
        <f t="shared" si="6"/>
        <v>-0.17789710847813467</v>
      </c>
      <c r="E77" s="194">
        <f>PPCL_NG!J77+PPCL_Spot!J77+GT_NG!J77+GT_Spot!J77+Bawana_NG!J77+Bawana_RLNG!J77+Bawana_Spot!J77</f>
        <v>79.930000000000007</v>
      </c>
      <c r="F77" s="194">
        <f>PPCL_NG!Q77+PPCL_Spot!Q77+GT_NG!Q77+GT_Spot!Q77+Bawana_NG!Q77+Bawana_RLNG!Q77+Bawana_Spot!Q77</f>
        <v>80.03168471864555</v>
      </c>
      <c r="G77" s="195">
        <f t="shared" si="7"/>
        <v>-0.10168471864554363</v>
      </c>
      <c r="H77" s="194">
        <f>PPCL_NG!K77+PPCL_Spot!K77+GT_NG!K77+GT_Spot!K77+Bawana_NG!K77+Bawana_RLNG!K77+Bawana_Spot!K77</f>
        <v>14.89</v>
      </c>
      <c r="I77" s="194">
        <f>PPCL_NG!R77+PPCL_Spot!R77+GT_NG!R77+GT_Spot!R77+Bawana_NG!R77+Bawana_RLNG!R77+Bawana_Spot!R77</f>
        <v>14.889392658210859</v>
      </c>
      <c r="J77" s="195">
        <f t="shared" si="8"/>
        <v>6.0734178914145787E-4</v>
      </c>
      <c r="K77" s="194">
        <f>PPCL_NG!L77+PPCL_Spot!L77+GT_NG!L77+GT_Spot!L77+Bawana_NG!L77+Bawana_RLNG!L77+Bawana_Spot!L77</f>
        <v>66.430000000000007</v>
      </c>
      <c r="L77" s="194">
        <f>PPCL_NG!S77+PPCL_Spot!S77+GT_NG!S77+GT_Spot!S77+Bawana_NG!S77+Bawana_RLNG!S77+Bawana_Spot!S77</f>
        <v>66.453804713096488</v>
      </c>
      <c r="M77" s="195">
        <f t="shared" si="9"/>
        <v>-2.3804713096481578E-2</v>
      </c>
      <c r="N77" s="194">
        <f>PPCL_NG!M77+PPCL_Spot!M77+GT_NG!M77+GT_Spot!M77+Bawana_NG!M77+Bawana_RLNG!M77+Bawana_Spot!M77</f>
        <v>96.7</v>
      </c>
      <c r="O77" s="194">
        <f>PPCL_NG!T77+PPCL_Spot!T77+GT_NG!T77+GT_Spot!T77+Bawana_NG!T77+Bawana_RLNG!T77+Bawana_Spot!T77</f>
        <v>96.827220801568956</v>
      </c>
      <c r="P77" s="195">
        <f t="shared" si="10"/>
        <v>-0.12722080156895288</v>
      </c>
      <c r="Q77" s="195">
        <f t="shared" si="11"/>
        <v>-0.42999999999997129</v>
      </c>
    </row>
    <row r="78" spans="1:17">
      <c r="A78" s="34" t="s">
        <v>120</v>
      </c>
      <c r="B78" s="194">
        <f>PPCL_NG!I78+PPCL_Spot!I78+GT_NG!I78+GT_Spot!I78+Bawana_NG!I78+Bawana_RLNG!I78+Bawana_Spot!I78</f>
        <v>139.48000000000002</v>
      </c>
      <c r="C78" s="194">
        <f>PPCL_NG!P78+PPCL_Spot!P78+GT_NG!P78+GT_Spot!P78+Bawana_NG!P78+Bawana_RLNG!P78+Bawana_Spot!P78</f>
        <v>139.65789710847815</v>
      </c>
      <c r="D78" s="195">
        <f t="shared" si="6"/>
        <v>-0.17789710847813467</v>
      </c>
      <c r="E78" s="194">
        <f>PPCL_NG!J78+PPCL_Spot!J78+GT_NG!J78+GT_Spot!J78+Bawana_NG!J78+Bawana_RLNG!J78+Bawana_Spot!J78</f>
        <v>79.930000000000007</v>
      </c>
      <c r="F78" s="194">
        <f>PPCL_NG!Q78+PPCL_Spot!Q78+GT_NG!Q78+GT_Spot!Q78+Bawana_NG!Q78+Bawana_RLNG!Q78+Bawana_Spot!Q78</f>
        <v>80.03168471864555</v>
      </c>
      <c r="G78" s="195">
        <f t="shared" si="7"/>
        <v>-0.10168471864554363</v>
      </c>
      <c r="H78" s="194">
        <f>PPCL_NG!K78+PPCL_Spot!K78+GT_NG!K78+GT_Spot!K78+Bawana_NG!K78+Bawana_RLNG!K78+Bawana_Spot!K78</f>
        <v>14.89</v>
      </c>
      <c r="I78" s="194">
        <f>PPCL_NG!R78+PPCL_Spot!R78+GT_NG!R78+GT_Spot!R78+Bawana_NG!R78+Bawana_RLNG!R78+Bawana_Spot!R78</f>
        <v>14.889392658210859</v>
      </c>
      <c r="J78" s="195">
        <f t="shared" si="8"/>
        <v>6.0734178914145787E-4</v>
      </c>
      <c r="K78" s="194">
        <f>PPCL_NG!L78+PPCL_Spot!L78+GT_NG!L78+GT_Spot!L78+Bawana_NG!L78+Bawana_RLNG!L78+Bawana_Spot!L78</f>
        <v>66.430000000000007</v>
      </c>
      <c r="L78" s="194">
        <f>PPCL_NG!S78+PPCL_Spot!S78+GT_NG!S78+GT_Spot!S78+Bawana_NG!S78+Bawana_RLNG!S78+Bawana_Spot!S78</f>
        <v>66.453804713096488</v>
      </c>
      <c r="M78" s="195">
        <f t="shared" si="9"/>
        <v>-2.3804713096481578E-2</v>
      </c>
      <c r="N78" s="194">
        <f>PPCL_NG!M78+PPCL_Spot!M78+GT_NG!M78+GT_Spot!M78+Bawana_NG!M78+Bawana_RLNG!M78+Bawana_Spot!M78</f>
        <v>96.7</v>
      </c>
      <c r="O78" s="194">
        <f>PPCL_NG!T78+PPCL_Spot!T78+GT_NG!T78+GT_Spot!T78+Bawana_NG!T78+Bawana_RLNG!T78+Bawana_Spot!T78</f>
        <v>96.827220801568956</v>
      </c>
      <c r="P78" s="195">
        <f t="shared" si="10"/>
        <v>-0.12722080156895288</v>
      </c>
      <c r="Q78" s="195">
        <f t="shared" si="11"/>
        <v>-0.42999999999997129</v>
      </c>
    </row>
    <row r="79" spans="1:17">
      <c r="A79" s="34" t="s">
        <v>121</v>
      </c>
      <c r="B79" s="194">
        <f>PPCL_NG!I79+PPCL_Spot!I79+GT_NG!I79+GT_Spot!I79+Bawana_NG!I79+Bawana_RLNG!I79+Bawana_Spot!I79</f>
        <v>139.48000000000002</v>
      </c>
      <c r="C79" s="194">
        <f>PPCL_NG!P79+PPCL_Spot!P79+GT_NG!P79+GT_Spot!P79+Bawana_NG!P79+Bawana_RLNG!P79+Bawana_Spot!P79</f>
        <v>139.65789710847815</v>
      </c>
      <c r="D79" s="195">
        <f t="shared" si="6"/>
        <v>-0.17789710847813467</v>
      </c>
      <c r="E79" s="194">
        <f>PPCL_NG!J79+PPCL_Spot!J79+GT_NG!J79+GT_Spot!J79+Bawana_NG!J79+Bawana_RLNG!J79+Bawana_Spot!J79</f>
        <v>79.56</v>
      </c>
      <c r="F79" s="194">
        <f>PPCL_NG!Q79+PPCL_Spot!Q79+GT_NG!Q79+GT_Spot!Q79+Bawana_NG!Q79+Bawana_RLNG!Q79+Bawana_Spot!Q79</f>
        <v>79.661684718645546</v>
      </c>
      <c r="G79" s="195">
        <f t="shared" si="7"/>
        <v>-0.10168471864554363</v>
      </c>
      <c r="H79" s="194">
        <f>PPCL_NG!K79+PPCL_Spot!K79+GT_NG!K79+GT_Spot!K79+Bawana_NG!K79+Bawana_RLNG!K79+Bawana_Spot!K79</f>
        <v>14.89</v>
      </c>
      <c r="I79" s="194">
        <f>PPCL_NG!R79+PPCL_Spot!R79+GT_NG!R79+GT_Spot!R79+Bawana_NG!R79+Bawana_RLNG!R79+Bawana_Spot!R79</f>
        <v>14.889392658210859</v>
      </c>
      <c r="J79" s="195">
        <f t="shared" si="8"/>
        <v>6.0734178914145787E-4</v>
      </c>
      <c r="K79" s="194">
        <f>PPCL_NG!L79+PPCL_Spot!L79+GT_NG!L79+GT_Spot!L79+Bawana_NG!L79+Bawana_RLNG!L79+Bawana_Spot!L79</f>
        <v>65.83</v>
      </c>
      <c r="L79" s="194">
        <f>PPCL_NG!S79+PPCL_Spot!S79+GT_NG!S79+GT_Spot!S79+Bawana_NG!S79+Bawana_RLNG!S79+Bawana_Spot!S79</f>
        <v>65.85380471309648</v>
      </c>
      <c r="M79" s="195">
        <f t="shared" si="9"/>
        <v>-2.3804713096481578E-2</v>
      </c>
      <c r="N79" s="194">
        <f>PPCL_NG!M79+PPCL_Spot!M79+GT_NG!M79+GT_Spot!M79+Bawana_NG!M79+Bawana_RLNG!M79+Bawana_Spot!M79</f>
        <v>93.85</v>
      </c>
      <c r="O79" s="194">
        <f>PPCL_NG!T79+PPCL_Spot!T79+GT_NG!T79+GT_Spot!T79+Bawana_NG!T79+Bawana_RLNG!T79+Bawana_Spot!T79</f>
        <v>93.977220801568961</v>
      </c>
      <c r="P79" s="195">
        <f t="shared" si="10"/>
        <v>-0.12722080156896709</v>
      </c>
      <c r="Q79" s="195">
        <f t="shared" si="11"/>
        <v>-0.4299999999999855</v>
      </c>
    </row>
    <row r="80" spans="1:17">
      <c r="A80" s="34" t="s">
        <v>122</v>
      </c>
      <c r="B80" s="194">
        <f>PPCL_NG!I80+PPCL_Spot!I80+GT_NG!I80+GT_Spot!I80+Bawana_NG!I80+Bawana_RLNG!I80+Bawana_Spot!I80</f>
        <v>139.48000000000002</v>
      </c>
      <c r="C80" s="194">
        <f>PPCL_NG!P80+PPCL_Spot!P80+GT_NG!P80+GT_Spot!P80+Bawana_NG!P80+Bawana_RLNG!P80+Bawana_Spot!P80</f>
        <v>139.65789710847815</v>
      </c>
      <c r="D80" s="195">
        <f t="shared" si="6"/>
        <v>-0.17789710847813467</v>
      </c>
      <c r="E80" s="194">
        <f>PPCL_NG!J80+PPCL_Spot!J80+GT_NG!J80+GT_Spot!J80+Bawana_NG!J80+Bawana_RLNG!J80+Bawana_Spot!J80</f>
        <v>79.56</v>
      </c>
      <c r="F80" s="194">
        <f>PPCL_NG!Q80+PPCL_Spot!Q80+GT_NG!Q80+GT_Spot!Q80+Bawana_NG!Q80+Bawana_RLNG!Q80+Bawana_Spot!Q80</f>
        <v>79.661684718645546</v>
      </c>
      <c r="G80" s="195">
        <f t="shared" si="7"/>
        <v>-0.10168471864554363</v>
      </c>
      <c r="H80" s="194">
        <f>PPCL_NG!K80+PPCL_Spot!K80+GT_NG!K80+GT_Spot!K80+Bawana_NG!K80+Bawana_RLNG!K80+Bawana_Spot!K80</f>
        <v>14.89</v>
      </c>
      <c r="I80" s="194">
        <f>PPCL_NG!R80+PPCL_Spot!R80+GT_NG!R80+GT_Spot!R80+Bawana_NG!R80+Bawana_RLNG!R80+Bawana_Spot!R80</f>
        <v>14.889392658210859</v>
      </c>
      <c r="J80" s="195">
        <f t="shared" si="8"/>
        <v>6.0734178914145787E-4</v>
      </c>
      <c r="K80" s="194">
        <f>PPCL_NG!L80+PPCL_Spot!L80+GT_NG!L80+GT_Spot!L80+Bawana_NG!L80+Bawana_RLNG!L80+Bawana_Spot!L80</f>
        <v>65.83</v>
      </c>
      <c r="L80" s="194">
        <f>PPCL_NG!S80+PPCL_Spot!S80+GT_NG!S80+GT_Spot!S80+Bawana_NG!S80+Bawana_RLNG!S80+Bawana_Spot!S80</f>
        <v>65.85380471309648</v>
      </c>
      <c r="M80" s="195">
        <f t="shared" si="9"/>
        <v>-2.3804713096481578E-2</v>
      </c>
      <c r="N80" s="194">
        <f>PPCL_NG!M80+PPCL_Spot!M80+GT_NG!M80+GT_Spot!M80+Bawana_NG!M80+Bawana_RLNG!M80+Bawana_Spot!M80</f>
        <v>93.85</v>
      </c>
      <c r="O80" s="194">
        <f>PPCL_NG!T80+PPCL_Spot!T80+GT_NG!T80+GT_Spot!T80+Bawana_NG!T80+Bawana_RLNG!T80+Bawana_Spot!T80</f>
        <v>93.977220801568961</v>
      </c>
      <c r="P80" s="195">
        <f t="shared" si="10"/>
        <v>-0.12722080156896709</v>
      </c>
      <c r="Q80" s="195">
        <f t="shared" si="11"/>
        <v>-0.4299999999999855</v>
      </c>
    </row>
    <row r="81" spans="1:17">
      <c r="A81" s="34" t="s">
        <v>123</v>
      </c>
      <c r="B81" s="194">
        <f>PPCL_NG!I81+PPCL_Spot!I81+GT_NG!I81+GT_Spot!I81+Bawana_NG!I81+Bawana_RLNG!I81+Bawana_Spot!I81</f>
        <v>139.48000000000002</v>
      </c>
      <c r="C81" s="194">
        <f>PPCL_NG!P81+PPCL_Spot!P81+GT_NG!P81+GT_Spot!P81+Bawana_NG!P81+Bawana_RLNG!P81+Bawana_Spot!P81</f>
        <v>139.65789710847815</v>
      </c>
      <c r="D81" s="195">
        <f t="shared" si="6"/>
        <v>-0.17789710847813467</v>
      </c>
      <c r="E81" s="194">
        <f>PPCL_NG!J81+PPCL_Spot!J81+GT_NG!J81+GT_Spot!J81+Bawana_NG!J81+Bawana_RLNG!J81+Bawana_Spot!J81</f>
        <v>79.56</v>
      </c>
      <c r="F81" s="194">
        <f>PPCL_NG!Q81+PPCL_Spot!Q81+GT_NG!Q81+GT_Spot!Q81+Bawana_NG!Q81+Bawana_RLNG!Q81+Bawana_Spot!Q81</f>
        <v>79.661684718645546</v>
      </c>
      <c r="G81" s="195">
        <f t="shared" si="7"/>
        <v>-0.10168471864554363</v>
      </c>
      <c r="H81" s="194">
        <f>PPCL_NG!K81+PPCL_Spot!K81+GT_NG!K81+GT_Spot!K81+Bawana_NG!K81+Bawana_RLNG!K81+Bawana_Spot!K81</f>
        <v>14.89</v>
      </c>
      <c r="I81" s="194">
        <f>PPCL_NG!R81+PPCL_Spot!R81+GT_NG!R81+GT_Spot!R81+Bawana_NG!R81+Bawana_RLNG!R81+Bawana_Spot!R81</f>
        <v>14.889392658210859</v>
      </c>
      <c r="J81" s="195">
        <f t="shared" si="8"/>
        <v>6.0734178914145787E-4</v>
      </c>
      <c r="K81" s="194">
        <f>PPCL_NG!L81+PPCL_Spot!L81+GT_NG!L81+GT_Spot!L81+Bawana_NG!L81+Bawana_RLNG!L81+Bawana_Spot!L81</f>
        <v>65.83</v>
      </c>
      <c r="L81" s="194">
        <f>PPCL_NG!S81+PPCL_Spot!S81+GT_NG!S81+GT_Spot!S81+Bawana_NG!S81+Bawana_RLNG!S81+Bawana_Spot!S81</f>
        <v>65.85380471309648</v>
      </c>
      <c r="M81" s="195">
        <f t="shared" si="9"/>
        <v>-2.3804713096481578E-2</v>
      </c>
      <c r="N81" s="194">
        <f>PPCL_NG!M81+PPCL_Spot!M81+GT_NG!M81+GT_Spot!M81+Bawana_NG!M81+Bawana_RLNG!M81+Bawana_Spot!M81</f>
        <v>93.85</v>
      </c>
      <c r="O81" s="194">
        <f>PPCL_NG!T81+PPCL_Spot!T81+GT_NG!T81+GT_Spot!T81+Bawana_NG!T81+Bawana_RLNG!T81+Bawana_Spot!T81</f>
        <v>93.977220801568961</v>
      </c>
      <c r="P81" s="195">
        <f t="shared" si="10"/>
        <v>-0.12722080156896709</v>
      </c>
      <c r="Q81" s="195">
        <f t="shared" si="11"/>
        <v>-0.4299999999999855</v>
      </c>
    </row>
    <row r="82" spans="1:17">
      <c r="A82" s="34" t="s">
        <v>124</v>
      </c>
      <c r="B82" s="194">
        <f>PPCL_NG!I82+PPCL_Spot!I82+GT_NG!I82+GT_Spot!I82+Bawana_NG!I82+Bawana_RLNG!I82+Bawana_Spot!I82</f>
        <v>139.48000000000002</v>
      </c>
      <c r="C82" s="194">
        <f>PPCL_NG!P82+PPCL_Spot!P82+GT_NG!P82+GT_Spot!P82+Bawana_NG!P82+Bawana_RLNG!P82+Bawana_Spot!P82</f>
        <v>139.65789710847815</v>
      </c>
      <c r="D82" s="195">
        <f t="shared" si="6"/>
        <v>-0.17789710847813467</v>
      </c>
      <c r="E82" s="194">
        <f>PPCL_NG!J82+PPCL_Spot!J82+GT_NG!J82+GT_Spot!J82+Bawana_NG!J82+Bawana_RLNG!J82+Bawana_Spot!J82</f>
        <v>79.56</v>
      </c>
      <c r="F82" s="194">
        <f>PPCL_NG!Q82+PPCL_Spot!Q82+GT_NG!Q82+GT_Spot!Q82+Bawana_NG!Q82+Bawana_RLNG!Q82+Bawana_Spot!Q82</f>
        <v>79.661684718645546</v>
      </c>
      <c r="G82" s="195">
        <f t="shared" si="7"/>
        <v>-0.10168471864554363</v>
      </c>
      <c r="H82" s="194">
        <f>PPCL_NG!K82+PPCL_Spot!K82+GT_NG!K82+GT_Spot!K82+Bawana_NG!K82+Bawana_RLNG!K82+Bawana_Spot!K82</f>
        <v>14.89</v>
      </c>
      <c r="I82" s="194">
        <f>PPCL_NG!R82+PPCL_Spot!R82+GT_NG!R82+GT_Spot!R82+Bawana_NG!R82+Bawana_RLNG!R82+Bawana_Spot!R82</f>
        <v>14.889392658210859</v>
      </c>
      <c r="J82" s="195">
        <f t="shared" si="8"/>
        <v>6.0734178914145787E-4</v>
      </c>
      <c r="K82" s="194">
        <f>PPCL_NG!L82+PPCL_Spot!L82+GT_NG!L82+GT_Spot!L82+Bawana_NG!L82+Bawana_RLNG!L82+Bawana_Spot!L82</f>
        <v>65.83</v>
      </c>
      <c r="L82" s="194">
        <f>PPCL_NG!S82+PPCL_Spot!S82+GT_NG!S82+GT_Spot!S82+Bawana_NG!S82+Bawana_RLNG!S82+Bawana_Spot!S82</f>
        <v>65.85380471309648</v>
      </c>
      <c r="M82" s="195">
        <f t="shared" si="9"/>
        <v>-2.3804713096481578E-2</v>
      </c>
      <c r="N82" s="194">
        <f>PPCL_NG!M82+PPCL_Spot!M82+GT_NG!M82+GT_Spot!M82+Bawana_NG!M82+Bawana_RLNG!M82+Bawana_Spot!M82</f>
        <v>93.85</v>
      </c>
      <c r="O82" s="194">
        <f>PPCL_NG!T82+PPCL_Spot!T82+GT_NG!T82+GT_Spot!T82+Bawana_NG!T82+Bawana_RLNG!T82+Bawana_Spot!T82</f>
        <v>93.977220801568961</v>
      </c>
      <c r="P82" s="195">
        <f t="shared" si="10"/>
        <v>-0.12722080156896709</v>
      </c>
      <c r="Q82" s="195">
        <f t="shared" si="11"/>
        <v>-0.4299999999999855</v>
      </c>
    </row>
    <row r="83" spans="1:17">
      <c r="A83" s="34" t="s">
        <v>125</v>
      </c>
      <c r="B83" s="194">
        <f>PPCL_NG!I83+PPCL_Spot!I83+GT_NG!I83+GT_Spot!I83+Bawana_NG!I83+Bawana_RLNG!I83+Bawana_Spot!I83</f>
        <v>139.48000000000002</v>
      </c>
      <c r="C83" s="194">
        <f>PPCL_NG!P83+PPCL_Spot!P83+GT_NG!P83+GT_Spot!P83+Bawana_NG!P83+Bawana_RLNG!P83+Bawana_Spot!P83</f>
        <v>139.65789710847815</v>
      </c>
      <c r="D83" s="195">
        <f t="shared" si="6"/>
        <v>-0.17789710847813467</v>
      </c>
      <c r="E83" s="194">
        <f>PPCL_NG!J83+PPCL_Spot!J83+GT_NG!J83+GT_Spot!J83+Bawana_NG!J83+Bawana_RLNG!J83+Bawana_Spot!J83</f>
        <v>79.56</v>
      </c>
      <c r="F83" s="194">
        <f>PPCL_NG!Q83+PPCL_Spot!Q83+GT_NG!Q83+GT_Spot!Q83+Bawana_NG!Q83+Bawana_RLNG!Q83+Bawana_Spot!Q83</f>
        <v>79.661684718645546</v>
      </c>
      <c r="G83" s="195">
        <f t="shared" si="7"/>
        <v>-0.10168471864554363</v>
      </c>
      <c r="H83" s="194">
        <f>PPCL_NG!K83+PPCL_Spot!K83+GT_NG!K83+GT_Spot!K83+Bawana_NG!K83+Bawana_RLNG!K83+Bawana_Spot!K83</f>
        <v>14.89</v>
      </c>
      <c r="I83" s="194">
        <f>PPCL_NG!R83+PPCL_Spot!R83+GT_NG!R83+GT_Spot!R83+Bawana_NG!R83+Bawana_RLNG!R83+Bawana_Spot!R83</f>
        <v>14.889392658210859</v>
      </c>
      <c r="J83" s="195">
        <f t="shared" si="8"/>
        <v>6.0734178914145787E-4</v>
      </c>
      <c r="K83" s="194">
        <f>PPCL_NG!L83+PPCL_Spot!L83+GT_NG!L83+GT_Spot!L83+Bawana_NG!L83+Bawana_RLNG!L83+Bawana_Spot!L83</f>
        <v>65.83</v>
      </c>
      <c r="L83" s="194">
        <f>PPCL_NG!S83+PPCL_Spot!S83+GT_NG!S83+GT_Spot!S83+Bawana_NG!S83+Bawana_RLNG!S83+Bawana_Spot!S83</f>
        <v>65.85380471309648</v>
      </c>
      <c r="M83" s="195">
        <f t="shared" si="9"/>
        <v>-2.3804713096481578E-2</v>
      </c>
      <c r="N83" s="194">
        <f>PPCL_NG!M83+PPCL_Spot!M83+GT_NG!M83+GT_Spot!M83+Bawana_NG!M83+Bawana_RLNG!M83+Bawana_Spot!M83</f>
        <v>93.85</v>
      </c>
      <c r="O83" s="194">
        <f>PPCL_NG!T83+PPCL_Spot!T83+GT_NG!T83+GT_Spot!T83+Bawana_NG!T83+Bawana_RLNG!T83+Bawana_Spot!T83</f>
        <v>93.977220801568961</v>
      </c>
      <c r="P83" s="195">
        <f t="shared" si="10"/>
        <v>-0.12722080156896709</v>
      </c>
      <c r="Q83" s="195">
        <f t="shared" si="11"/>
        <v>-0.4299999999999855</v>
      </c>
    </row>
    <row r="84" spans="1:17">
      <c r="A84" s="34" t="s">
        <v>126</v>
      </c>
      <c r="B84" s="194">
        <f>PPCL_NG!I84+PPCL_Spot!I84+GT_NG!I84+GT_Spot!I84+Bawana_NG!I84+Bawana_RLNG!I84+Bawana_Spot!I84</f>
        <v>139.48000000000002</v>
      </c>
      <c r="C84" s="194">
        <f>PPCL_NG!P84+PPCL_Spot!P84+GT_NG!P84+GT_Spot!P84+Bawana_NG!P84+Bawana_RLNG!P84+Bawana_Spot!P84</f>
        <v>139.65789710847815</v>
      </c>
      <c r="D84" s="195">
        <f t="shared" si="6"/>
        <v>-0.17789710847813467</v>
      </c>
      <c r="E84" s="194">
        <f>PPCL_NG!J84+PPCL_Spot!J84+GT_NG!J84+GT_Spot!J84+Bawana_NG!J84+Bawana_RLNG!J84+Bawana_Spot!J84</f>
        <v>79.56</v>
      </c>
      <c r="F84" s="194">
        <f>PPCL_NG!Q84+PPCL_Spot!Q84+GT_NG!Q84+GT_Spot!Q84+Bawana_NG!Q84+Bawana_RLNG!Q84+Bawana_Spot!Q84</f>
        <v>79.661684718645546</v>
      </c>
      <c r="G84" s="195">
        <f t="shared" si="7"/>
        <v>-0.10168471864554363</v>
      </c>
      <c r="H84" s="194">
        <f>PPCL_NG!K84+PPCL_Spot!K84+GT_NG!K84+GT_Spot!K84+Bawana_NG!K84+Bawana_RLNG!K84+Bawana_Spot!K84</f>
        <v>14.89</v>
      </c>
      <c r="I84" s="194">
        <f>PPCL_NG!R84+PPCL_Spot!R84+GT_NG!R84+GT_Spot!R84+Bawana_NG!R84+Bawana_RLNG!R84+Bawana_Spot!R84</f>
        <v>14.889392658210859</v>
      </c>
      <c r="J84" s="195">
        <f t="shared" si="8"/>
        <v>6.0734178914145787E-4</v>
      </c>
      <c r="K84" s="194">
        <f>PPCL_NG!L84+PPCL_Spot!L84+GT_NG!L84+GT_Spot!L84+Bawana_NG!L84+Bawana_RLNG!L84+Bawana_Spot!L84</f>
        <v>65.83</v>
      </c>
      <c r="L84" s="194">
        <f>PPCL_NG!S84+PPCL_Spot!S84+GT_NG!S84+GT_Spot!S84+Bawana_NG!S84+Bawana_RLNG!S84+Bawana_Spot!S84</f>
        <v>65.85380471309648</v>
      </c>
      <c r="M84" s="195">
        <f t="shared" si="9"/>
        <v>-2.3804713096481578E-2</v>
      </c>
      <c r="N84" s="194">
        <f>PPCL_NG!M84+PPCL_Spot!M84+GT_NG!M84+GT_Spot!M84+Bawana_NG!M84+Bawana_RLNG!M84+Bawana_Spot!M84</f>
        <v>93.85</v>
      </c>
      <c r="O84" s="194">
        <f>PPCL_NG!T84+PPCL_Spot!T84+GT_NG!T84+GT_Spot!T84+Bawana_NG!T84+Bawana_RLNG!T84+Bawana_Spot!T84</f>
        <v>93.977220801568961</v>
      </c>
      <c r="P84" s="195">
        <f t="shared" si="10"/>
        <v>-0.12722080156896709</v>
      </c>
      <c r="Q84" s="195">
        <f t="shared" si="11"/>
        <v>-0.4299999999999855</v>
      </c>
    </row>
    <row r="85" spans="1:17">
      <c r="A85" s="34" t="s">
        <v>127</v>
      </c>
      <c r="B85" s="194">
        <f>PPCL_NG!I85+PPCL_Spot!I85+GT_NG!I85+GT_Spot!I85+Bawana_NG!I85+Bawana_RLNG!I85+Bawana_Spot!I85</f>
        <v>139.48000000000002</v>
      </c>
      <c r="C85" s="194">
        <f>PPCL_NG!P85+PPCL_Spot!P85+GT_NG!P85+GT_Spot!P85+Bawana_NG!P85+Bawana_RLNG!P85+Bawana_Spot!P85</f>
        <v>139.65789710847815</v>
      </c>
      <c r="D85" s="195">
        <f t="shared" si="6"/>
        <v>-0.17789710847813467</v>
      </c>
      <c r="E85" s="194">
        <f>PPCL_NG!J85+PPCL_Spot!J85+GT_NG!J85+GT_Spot!J85+Bawana_NG!J85+Bawana_RLNG!J85+Bawana_Spot!J85</f>
        <v>79.56</v>
      </c>
      <c r="F85" s="194">
        <f>PPCL_NG!Q85+PPCL_Spot!Q85+GT_NG!Q85+GT_Spot!Q85+Bawana_NG!Q85+Bawana_RLNG!Q85+Bawana_Spot!Q85</f>
        <v>79.661684718645546</v>
      </c>
      <c r="G85" s="195">
        <f t="shared" si="7"/>
        <v>-0.10168471864554363</v>
      </c>
      <c r="H85" s="194">
        <f>PPCL_NG!K85+PPCL_Spot!K85+GT_NG!K85+GT_Spot!K85+Bawana_NG!K85+Bawana_RLNG!K85+Bawana_Spot!K85</f>
        <v>14.89</v>
      </c>
      <c r="I85" s="194">
        <f>PPCL_NG!R85+PPCL_Spot!R85+GT_NG!R85+GT_Spot!R85+Bawana_NG!R85+Bawana_RLNG!R85+Bawana_Spot!R85</f>
        <v>14.889392658210859</v>
      </c>
      <c r="J85" s="195">
        <f t="shared" si="8"/>
        <v>6.0734178914145787E-4</v>
      </c>
      <c r="K85" s="194">
        <f>PPCL_NG!L85+PPCL_Spot!L85+GT_NG!L85+GT_Spot!L85+Bawana_NG!L85+Bawana_RLNG!L85+Bawana_Spot!L85</f>
        <v>65.83</v>
      </c>
      <c r="L85" s="194">
        <f>PPCL_NG!S85+PPCL_Spot!S85+GT_NG!S85+GT_Spot!S85+Bawana_NG!S85+Bawana_RLNG!S85+Bawana_Spot!S85</f>
        <v>65.85380471309648</v>
      </c>
      <c r="M85" s="195">
        <f t="shared" si="9"/>
        <v>-2.3804713096481578E-2</v>
      </c>
      <c r="N85" s="194">
        <f>PPCL_NG!M85+PPCL_Spot!M85+GT_NG!M85+GT_Spot!M85+Bawana_NG!M85+Bawana_RLNG!M85+Bawana_Spot!M85</f>
        <v>93.85</v>
      </c>
      <c r="O85" s="194">
        <f>PPCL_NG!T85+PPCL_Spot!T85+GT_NG!T85+GT_Spot!T85+Bawana_NG!T85+Bawana_RLNG!T85+Bawana_Spot!T85</f>
        <v>93.977220801568961</v>
      </c>
      <c r="P85" s="195">
        <f t="shared" si="10"/>
        <v>-0.12722080156896709</v>
      </c>
      <c r="Q85" s="195">
        <f t="shared" si="11"/>
        <v>-0.4299999999999855</v>
      </c>
    </row>
    <row r="86" spans="1:17">
      <c r="A86" s="34" t="s">
        <v>128</v>
      </c>
      <c r="B86" s="194">
        <f>PPCL_NG!I86+PPCL_Spot!I86+GT_NG!I86+GT_Spot!I86+Bawana_NG!I86+Bawana_RLNG!I86+Bawana_Spot!I86</f>
        <v>139.48000000000002</v>
      </c>
      <c r="C86" s="194">
        <f>PPCL_NG!P86+PPCL_Spot!P86+GT_NG!P86+GT_Spot!P86+Bawana_NG!P86+Bawana_RLNG!P86+Bawana_Spot!P86</f>
        <v>139.65789710847815</v>
      </c>
      <c r="D86" s="195">
        <f t="shared" si="6"/>
        <v>-0.17789710847813467</v>
      </c>
      <c r="E86" s="194">
        <f>PPCL_NG!J86+PPCL_Spot!J86+GT_NG!J86+GT_Spot!J86+Bawana_NG!J86+Bawana_RLNG!J86+Bawana_Spot!J86</f>
        <v>89.16</v>
      </c>
      <c r="F86" s="194">
        <f>PPCL_NG!Q86+PPCL_Spot!Q86+GT_NG!Q86+GT_Spot!Q86+Bawana_NG!Q86+Bawana_RLNG!Q86+Bawana_Spot!Q86</f>
        <v>89.261684718645554</v>
      </c>
      <c r="G86" s="195">
        <f t="shared" si="7"/>
        <v>-0.10168471864555784</v>
      </c>
      <c r="H86" s="194">
        <f>PPCL_NG!K86+PPCL_Spot!K86+GT_NG!K86+GT_Spot!K86+Bawana_NG!K86+Bawana_RLNG!K86+Bawana_Spot!K86</f>
        <v>14.89</v>
      </c>
      <c r="I86" s="194">
        <f>PPCL_NG!R86+PPCL_Spot!R86+GT_NG!R86+GT_Spot!R86+Bawana_NG!R86+Bawana_RLNG!R86+Bawana_Spot!R86</f>
        <v>14.889392658210859</v>
      </c>
      <c r="J86" s="195">
        <f t="shared" si="8"/>
        <v>6.0734178914145787E-4</v>
      </c>
      <c r="K86" s="194">
        <f>PPCL_NG!L86+PPCL_Spot!L86+GT_NG!L86+GT_Spot!L86+Bawana_NG!L86+Bawana_RLNG!L86+Bawana_Spot!L86</f>
        <v>65.83</v>
      </c>
      <c r="L86" s="194">
        <f>PPCL_NG!S86+PPCL_Spot!S86+GT_NG!S86+GT_Spot!S86+Bawana_NG!S86+Bawana_RLNG!S86+Bawana_Spot!S86</f>
        <v>65.85380471309648</v>
      </c>
      <c r="M86" s="195">
        <f t="shared" si="9"/>
        <v>-2.3804713096481578E-2</v>
      </c>
      <c r="N86" s="194">
        <f>PPCL_NG!M86+PPCL_Spot!M86+GT_NG!M86+GT_Spot!M86+Bawana_NG!M86+Bawana_RLNG!M86+Bawana_Spot!M86</f>
        <v>88.25</v>
      </c>
      <c r="O86" s="194">
        <f>PPCL_NG!T86+PPCL_Spot!T86+GT_NG!T86+GT_Spot!T86+Bawana_NG!T86+Bawana_RLNG!T86+Bawana_Spot!T86</f>
        <v>88.377220801568967</v>
      </c>
      <c r="P86" s="195">
        <f t="shared" si="10"/>
        <v>-0.12722080156896709</v>
      </c>
      <c r="Q86" s="195">
        <f t="shared" si="11"/>
        <v>-0.42999999999999972</v>
      </c>
    </row>
    <row r="87" spans="1:17">
      <c r="A87" s="34" t="s">
        <v>129</v>
      </c>
      <c r="B87" s="194">
        <f>PPCL_NG!I87+PPCL_Spot!I87+GT_NG!I87+GT_Spot!I87+Bawana_NG!I87+Bawana_RLNG!I87+Bawana_Spot!I87</f>
        <v>141.18</v>
      </c>
      <c r="C87" s="194">
        <f>PPCL_NG!P87+PPCL_Spot!P87+GT_NG!P87+GT_Spot!P87+Bawana_NG!P87+Bawana_RLNG!P87+Bawana_Spot!P87</f>
        <v>141.36073383084579</v>
      </c>
      <c r="D87" s="195">
        <f t="shared" si="6"/>
        <v>-0.18073383084578154</v>
      </c>
      <c r="E87" s="194">
        <f>PPCL_NG!J87+PPCL_Spot!J87+GT_NG!J87+GT_Spot!J87+Bawana_NG!J87+Bawana_RLNG!J87+Bawana_Spot!J87</f>
        <v>80.900000000000006</v>
      </c>
      <c r="F87" s="194">
        <f>PPCL_NG!Q87+PPCL_Spot!Q87+GT_NG!Q87+GT_Spot!Q87+Bawana_NG!Q87+Bawana_RLNG!Q87+Bawana_Spot!Q87</f>
        <v>81.003296019900489</v>
      </c>
      <c r="G87" s="195">
        <f t="shared" si="7"/>
        <v>-0.10329601990048332</v>
      </c>
      <c r="H87" s="194">
        <f>PPCL_NG!K87+PPCL_Spot!K87+GT_NG!K87+GT_Spot!K87+Bawana_NG!K87+Bawana_RLNG!K87+Bawana_Spot!K87</f>
        <v>15.26</v>
      </c>
      <c r="I87" s="194">
        <f>PPCL_NG!R87+PPCL_Spot!R87+GT_NG!R87+GT_Spot!R87+Bawana_NG!R87+Bawana_RLNG!R87+Bawana_Spot!R87</f>
        <v>15.26</v>
      </c>
      <c r="J87" s="195">
        <f t="shared" si="8"/>
        <v>0</v>
      </c>
      <c r="K87" s="194">
        <f>PPCL_NG!L87+PPCL_Spot!L87+GT_NG!L87+GT_Spot!L87+Bawana_NG!L87+Bawana_RLNG!L87+Bawana_Spot!L87</f>
        <v>68.23</v>
      </c>
      <c r="L87" s="194">
        <f>PPCL_NG!S87+PPCL_Spot!S87+GT_NG!S87+GT_Spot!S87+Bawana_NG!S87+Bawana_RLNG!S87+Bawana_Spot!S87</f>
        <v>68.256815920398012</v>
      </c>
      <c r="M87" s="195">
        <f t="shared" si="9"/>
        <v>-2.681592039800762E-2</v>
      </c>
      <c r="N87" s="194">
        <f>PPCL_NG!M87+PPCL_Spot!M87+GT_NG!M87+GT_Spot!M87+Bawana_NG!M87+Bawana_RLNG!M87+Bawana_Spot!M87</f>
        <v>97.85</v>
      </c>
      <c r="O87" s="194">
        <f>PPCL_NG!T87+PPCL_Spot!T87+GT_NG!T87+GT_Spot!T87+Bawana_NG!T87+Bawana_RLNG!T87+Bawana_Spot!T87</f>
        <v>97.97915422885572</v>
      </c>
      <c r="P87" s="195">
        <f t="shared" si="10"/>
        <v>-0.12915422885572525</v>
      </c>
      <c r="Q87" s="195">
        <f t="shared" si="11"/>
        <v>-0.43999999999999773</v>
      </c>
    </row>
    <row r="88" spans="1:17">
      <c r="A88" s="34" t="s">
        <v>130</v>
      </c>
      <c r="B88" s="194">
        <f>PPCL_NG!I88+PPCL_Spot!I88+GT_NG!I88+GT_Spot!I88+Bawana_NG!I88+Bawana_RLNG!I88+Bawana_Spot!I88</f>
        <v>141.18</v>
      </c>
      <c r="C88" s="194">
        <f>PPCL_NG!P88+PPCL_Spot!P88+GT_NG!P88+GT_Spot!P88+Bawana_NG!P88+Bawana_RLNG!P88+Bawana_Spot!P88</f>
        <v>141.36073383084579</v>
      </c>
      <c r="D88" s="195">
        <f t="shared" si="6"/>
        <v>-0.18073383084578154</v>
      </c>
      <c r="E88" s="194">
        <f>PPCL_NG!J88+PPCL_Spot!J88+GT_NG!J88+GT_Spot!J88+Bawana_NG!J88+Bawana_RLNG!J88+Bawana_Spot!J88</f>
        <v>80.900000000000006</v>
      </c>
      <c r="F88" s="194">
        <f>PPCL_NG!Q88+PPCL_Spot!Q88+GT_NG!Q88+GT_Spot!Q88+Bawana_NG!Q88+Bawana_RLNG!Q88+Bawana_Spot!Q88</f>
        <v>81.003296019900489</v>
      </c>
      <c r="G88" s="195">
        <f t="shared" si="7"/>
        <v>-0.10329601990048332</v>
      </c>
      <c r="H88" s="194">
        <f>PPCL_NG!K88+PPCL_Spot!K88+GT_NG!K88+GT_Spot!K88+Bawana_NG!K88+Bawana_RLNG!K88+Bawana_Spot!K88</f>
        <v>15.26</v>
      </c>
      <c r="I88" s="194">
        <f>PPCL_NG!R88+PPCL_Spot!R88+GT_NG!R88+GT_Spot!R88+Bawana_NG!R88+Bawana_RLNG!R88+Bawana_Spot!R88</f>
        <v>15.26</v>
      </c>
      <c r="J88" s="195">
        <f t="shared" si="8"/>
        <v>0</v>
      </c>
      <c r="K88" s="194">
        <f>PPCL_NG!L88+PPCL_Spot!L88+GT_NG!L88+GT_Spot!L88+Bawana_NG!L88+Bawana_RLNG!L88+Bawana_Spot!L88</f>
        <v>68.23</v>
      </c>
      <c r="L88" s="194">
        <f>PPCL_NG!S88+PPCL_Spot!S88+GT_NG!S88+GT_Spot!S88+Bawana_NG!S88+Bawana_RLNG!S88+Bawana_Spot!S88</f>
        <v>68.256815920398012</v>
      </c>
      <c r="M88" s="195">
        <f t="shared" si="9"/>
        <v>-2.681592039800762E-2</v>
      </c>
      <c r="N88" s="194">
        <f>PPCL_NG!M88+PPCL_Spot!M88+GT_NG!M88+GT_Spot!M88+Bawana_NG!M88+Bawana_RLNG!M88+Bawana_Spot!M88</f>
        <v>97.85</v>
      </c>
      <c r="O88" s="194">
        <f>PPCL_NG!T88+PPCL_Spot!T88+GT_NG!T88+GT_Spot!T88+Bawana_NG!T88+Bawana_RLNG!T88+Bawana_Spot!T88</f>
        <v>97.97915422885572</v>
      </c>
      <c r="P88" s="195">
        <f t="shared" si="10"/>
        <v>-0.12915422885572525</v>
      </c>
      <c r="Q88" s="195">
        <f t="shared" si="11"/>
        <v>-0.43999999999999773</v>
      </c>
    </row>
    <row r="89" spans="1:17">
      <c r="A89" s="34" t="s">
        <v>131</v>
      </c>
      <c r="B89" s="194">
        <f>PPCL_NG!I89+PPCL_Spot!I89+GT_NG!I89+GT_Spot!I89+Bawana_NG!I89+Bawana_RLNG!I89+Bawana_Spot!I89</f>
        <v>141.18</v>
      </c>
      <c r="C89" s="194">
        <f>PPCL_NG!P89+PPCL_Spot!P89+GT_NG!P89+GT_Spot!P89+Bawana_NG!P89+Bawana_RLNG!P89+Bawana_Spot!P89</f>
        <v>141.36073383084579</v>
      </c>
      <c r="D89" s="195">
        <f t="shared" si="6"/>
        <v>-0.18073383084578154</v>
      </c>
      <c r="E89" s="194">
        <f>PPCL_NG!J89+PPCL_Spot!J89+GT_NG!J89+GT_Spot!J89+Bawana_NG!J89+Bawana_RLNG!J89+Bawana_Spot!J89</f>
        <v>80.900000000000006</v>
      </c>
      <c r="F89" s="194">
        <f>PPCL_NG!Q89+PPCL_Spot!Q89+GT_NG!Q89+GT_Spot!Q89+Bawana_NG!Q89+Bawana_RLNG!Q89+Bawana_Spot!Q89</f>
        <v>81.003296019900489</v>
      </c>
      <c r="G89" s="195">
        <f t="shared" si="7"/>
        <v>-0.10329601990048332</v>
      </c>
      <c r="H89" s="194">
        <f>PPCL_NG!K89+PPCL_Spot!K89+GT_NG!K89+GT_Spot!K89+Bawana_NG!K89+Bawana_RLNG!K89+Bawana_Spot!K89</f>
        <v>15.26</v>
      </c>
      <c r="I89" s="194">
        <f>PPCL_NG!R89+PPCL_Spot!R89+GT_NG!R89+GT_Spot!R89+Bawana_NG!R89+Bawana_RLNG!R89+Bawana_Spot!R89</f>
        <v>15.26</v>
      </c>
      <c r="J89" s="195">
        <f t="shared" si="8"/>
        <v>0</v>
      </c>
      <c r="K89" s="194">
        <f>PPCL_NG!L89+PPCL_Spot!L89+GT_NG!L89+GT_Spot!L89+Bawana_NG!L89+Bawana_RLNG!L89+Bawana_Spot!L89</f>
        <v>68.23</v>
      </c>
      <c r="L89" s="194">
        <f>PPCL_NG!S89+PPCL_Spot!S89+GT_NG!S89+GT_Spot!S89+Bawana_NG!S89+Bawana_RLNG!S89+Bawana_Spot!S89</f>
        <v>68.256815920398012</v>
      </c>
      <c r="M89" s="195">
        <f t="shared" si="9"/>
        <v>-2.681592039800762E-2</v>
      </c>
      <c r="N89" s="194">
        <f>PPCL_NG!M89+PPCL_Spot!M89+GT_NG!M89+GT_Spot!M89+Bawana_NG!M89+Bawana_RLNG!M89+Bawana_Spot!M89</f>
        <v>97.85</v>
      </c>
      <c r="O89" s="194">
        <f>PPCL_NG!T89+PPCL_Spot!T89+GT_NG!T89+GT_Spot!T89+Bawana_NG!T89+Bawana_RLNG!T89+Bawana_Spot!T89</f>
        <v>97.97915422885572</v>
      </c>
      <c r="P89" s="195">
        <f t="shared" si="10"/>
        <v>-0.12915422885572525</v>
      </c>
      <c r="Q89" s="195">
        <f t="shared" si="11"/>
        <v>-0.43999999999999773</v>
      </c>
    </row>
    <row r="90" spans="1:17">
      <c r="A90" s="34" t="s">
        <v>132</v>
      </c>
      <c r="B90" s="194">
        <f>PPCL_NG!I90+PPCL_Spot!I90+GT_NG!I90+GT_Spot!I90+Bawana_NG!I90+Bawana_RLNG!I90+Bawana_Spot!I90</f>
        <v>141.18</v>
      </c>
      <c r="C90" s="194">
        <f>PPCL_NG!P90+PPCL_Spot!P90+GT_NG!P90+GT_Spot!P90+Bawana_NG!P90+Bawana_RLNG!P90+Bawana_Spot!P90</f>
        <v>141.36073383084579</v>
      </c>
      <c r="D90" s="195">
        <f t="shared" si="6"/>
        <v>-0.18073383084578154</v>
      </c>
      <c r="E90" s="194">
        <f>PPCL_NG!J90+PPCL_Spot!J90+GT_NG!J90+GT_Spot!J90+Bawana_NG!J90+Bawana_RLNG!J90+Bawana_Spot!J90</f>
        <v>80.900000000000006</v>
      </c>
      <c r="F90" s="194">
        <f>PPCL_NG!Q90+PPCL_Spot!Q90+GT_NG!Q90+GT_Spot!Q90+Bawana_NG!Q90+Bawana_RLNG!Q90+Bawana_Spot!Q90</f>
        <v>81.003296019900489</v>
      </c>
      <c r="G90" s="195">
        <f t="shared" si="7"/>
        <v>-0.10329601990048332</v>
      </c>
      <c r="H90" s="194">
        <f>PPCL_NG!K90+PPCL_Spot!K90+GT_NG!K90+GT_Spot!K90+Bawana_NG!K90+Bawana_RLNG!K90+Bawana_Spot!K90</f>
        <v>15.26</v>
      </c>
      <c r="I90" s="194">
        <f>PPCL_NG!R90+PPCL_Spot!R90+GT_NG!R90+GT_Spot!R90+Bawana_NG!R90+Bawana_RLNG!R90+Bawana_Spot!R90</f>
        <v>15.26</v>
      </c>
      <c r="J90" s="195">
        <f t="shared" si="8"/>
        <v>0</v>
      </c>
      <c r="K90" s="194">
        <f>PPCL_NG!L90+PPCL_Spot!L90+GT_NG!L90+GT_Spot!L90+Bawana_NG!L90+Bawana_RLNG!L90+Bawana_Spot!L90</f>
        <v>68.23</v>
      </c>
      <c r="L90" s="194">
        <f>PPCL_NG!S90+PPCL_Spot!S90+GT_NG!S90+GT_Spot!S90+Bawana_NG!S90+Bawana_RLNG!S90+Bawana_Spot!S90</f>
        <v>68.256815920398012</v>
      </c>
      <c r="M90" s="195">
        <f t="shared" si="9"/>
        <v>-2.681592039800762E-2</v>
      </c>
      <c r="N90" s="194">
        <f>PPCL_NG!M90+PPCL_Spot!M90+GT_NG!M90+GT_Spot!M90+Bawana_NG!M90+Bawana_RLNG!M90+Bawana_Spot!M90</f>
        <v>97.85</v>
      </c>
      <c r="O90" s="194">
        <f>PPCL_NG!T90+PPCL_Spot!T90+GT_NG!T90+GT_Spot!T90+Bawana_NG!T90+Bawana_RLNG!T90+Bawana_Spot!T90</f>
        <v>97.97915422885572</v>
      </c>
      <c r="P90" s="195">
        <f t="shared" si="10"/>
        <v>-0.12915422885572525</v>
      </c>
      <c r="Q90" s="195">
        <f t="shared" si="11"/>
        <v>-0.43999999999999773</v>
      </c>
    </row>
    <row r="91" spans="1:17">
      <c r="A91" s="34" t="s">
        <v>133</v>
      </c>
      <c r="B91" s="194">
        <f>PPCL_NG!I91+PPCL_Spot!I91+GT_NG!I91+GT_Spot!I91+Bawana_NG!I91+Bawana_RLNG!I91+Bawana_Spot!I91</f>
        <v>141.57999999999998</v>
      </c>
      <c r="C91" s="194">
        <f>PPCL_NG!P91+PPCL_Spot!P91+GT_NG!P91+GT_Spot!P91+Bawana_NG!P91+Bawana_RLNG!P91+Bawana_Spot!P91</f>
        <v>141.77307878056143</v>
      </c>
      <c r="D91" s="195">
        <f t="shared" si="6"/>
        <v>-0.19307878056145</v>
      </c>
      <c r="E91" s="194">
        <f>PPCL_NG!J91+PPCL_Spot!J91+GT_NG!J91+GT_Spot!J91+Bawana_NG!J91+Bawana_RLNG!J91+Bawana_Spot!J91</f>
        <v>81.13</v>
      </c>
      <c r="F91" s="194">
        <f>PPCL_NG!Q91+PPCL_Spot!Q91+GT_NG!Q91+GT_Spot!Q91+Bawana_NG!Q91+Bawana_RLNG!Q91+Bawana_Spot!Q91</f>
        <v>81.240371264714753</v>
      </c>
      <c r="G91" s="195">
        <f t="shared" si="7"/>
        <v>-0.11037126471475744</v>
      </c>
      <c r="H91" s="194">
        <f>PPCL_NG!K91+PPCL_Spot!K91+GT_NG!K91+GT_Spot!K91+Bawana_NG!K91+Bawana_RLNG!K91+Bawana_Spot!K91</f>
        <v>15.26</v>
      </c>
      <c r="I91" s="194">
        <f>PPCL_NG!R91+PPCL_Spot!R91+GT_NG!R91+GT_Spot!R91+Bawana_NG!R91+Bawana_RLNG!R91+Bawana_Spot!R91</f>
        <v>15.26</v>
      </c>
      <c r="J91" s="195">
        <f t="shared" si="8"/>
        <v>0</v>
      </c>
      <c r="K91" s="194">
        <f>PPCL_NG!L91+PPCL_Spot!L91+GT_NG!L91+GT_Spot!L91+Bawana_NG!L91+Bawana_RLNG!L91+Bawana_Spot!L91</f>
        <v>68.290000000000006</v>
      </c>
      <c r="L91" s="194">
        <f>PPCL_NG!S91+PPCL_Spot!S91+GT_NG!S91+GT_Spot!S91+Bawana_NG!S91+Bawana_RLNG!S91+Bawana_Spot!S91</f>
        <v>68.318656806519783</v>
      </c>
      <c r="M91" s="195">
        <f t="shared" si="9"/>
        <v>-2.8656806519776978E-2</v>
      </c>
      <c r="N91" s="194">
        <f>PPCL_NG!M91+PPCL_Spot!M91+GT_NG!M91+GT_Spot!M91+Bawana_NG!M91+Bawana_RLNG!M91+Bawana_Spot!M91</f>
        <v>98.13</v>
      </c>
      <c r="O91" s="194">
        <f>PPCL_NG!T91+PPCL_Spot!T91+GT_NG!T91+GT_Spot!T91+Bawana_NG!T91+Bawana_RLNG!T91+Bawana_Spot!T91</f>
        <v>98.267893148204053</v>
      </c>
      <c r="P91" s="195">
        <f t="shared" si="10"/>
        <v>-0.13789314820405707</v>
      </c>
      <c r="Q91" s="195">
        <f t="shared" si="11"/>
        <v>-0.4700000000000415</v>
      </c>
    </row>
    <row r="92" spans="1:17">
      <c r="A92" s="34" t="s">
        <v>134</v>
      </c>
      <c r="B92" s="194">
        <f>PPCL_NG!I92+PPCL_Spot!I92+GT_NG!I92+GT_Spot!I92+Bawana_NG!I92+Bawana_RLNG!I92+Bawana_Spot!I92</f>
        <v>141.57999999999998</v>
      </c>
      <c r="C92" s="194">
        <f>PPCL_NG!P92+PPCL_Spot!P92+GT_NG!P92+GT_Spot!P92+Bawana_NG!P92+Bawana_RLNG!P92+Bawana_Spot!P92</f>
        <v>141.77307878056143</v>
      </c>
      <c r="D92" s="195">
        <f t="shared" si="6"/>
        <v>-0.19307878056145</v>
      </c>
      <c r="E92" s="194">
        <f>PPCL_NG!J92+PPCL_Spot!J92+GT_NG!J92+GT_Spot!J92+Bawana_NG!J92+Bawana_RLNG!J92+Bawana_Spot!J92</f>
        <v>81.13</v>
      </c>
      <c r="F92" s="194">
        <f>PPCL_NG!Q92+PPCL_Spot!Q92+GT_NG!Q92+GT_Spot!Q92+Bawana_NG!Q92+Bawana_RLNG!Q92+Bawana_Spot!Q92</f>
        <v>81.240371264714753</v>
      </c>
      <c r="G92" s="195">
        <f t="shared" si="7"/>
        <v>-0.11037126471475744</v>
      </c>
      <c r="H92" s="194">
        <f>PPCL_NG!K92+PPCL_Spot!K92+GT_NG!K92+GT_Spot!K92+Bawana_NG!K92+Bawana_RLNG!K92+Bawana_Spot!K92</f>
        <v>15.26</v>
      </c>
      <c r="I92" s="194">
        <f>PPCL_NG!R92+PPCL_Spot!R92+GT_NG!R92+GT_Spot!R92+Bawana_NG!R92+Bawana_RLNG!R92+Bawana_Spot!R92</f>
        <v>15.26</v>
      </c>
      <c r="J92" s="195">
        <f t="shared" si="8"/>
        <v>0</v>
      </c>
      <c r="K92" s="194">
        <f>PPCL_NG!L92+PPCL_Spot!L92+GT_NG!L92+GT_Spot!L92+Bawana_NG!L92+Bawana_RLNG!L92+Bawana_Spot!L92</f>
        <v>68.290000000000006</v>
      </c>
      <c r="L92" s="194">
        <f>PPCL_NG!S92+PPCL_Spot!S92+GT_NG!S92+GT_Spot!S92+Bawana_NG!S92+Bawana_RLNG!S92+Bawana_Spot!S92</f>
        <v>68.318656806519783</v>
      </c>
      <c r="M92" s="195">
        <f t="shared" si="9"/>
        <v>-2.8656806519776978E-2</v>
      </c>
      <c r="N92" s="194">
        <f>PPCL_NG!M92+PPCL_Spot!M92+GT_NG!M92+GT_Spot!M92+Bawana_NG!M92+Bawana_RLNG!M92+Bawana_Spot!M92</f>
        <v>98.13</v>
      </c>
      <c r="O92" s="194">
        <f>PPCL_NG!T92+PPCL_Spot!T92+GT_NG!T92+GT_Spot!T92+Bawana_NG!T92+Bawana_RLNG!T92+Bawana_Spot!T92</f>
        <v>98.267893148204053</v>
      </c>
      <c r="P92" s="195">
        <f t="shared" si="10"/>
        <v>-0.13789314820405707</v>
      </c>
      <c r="Q92" s="195">
        <f t="shared" si="11"/>
        <v>-0.4700000000000415</v>
      </c>
    </row>
    <row r="93" spans="1:17">
      <c r="A93" s="34" t="s">
        <v>135</v>
      </c>
      <c r="B93" s="194">
        <f>PPCL_NG!I93+PPCL_Spot!I93+GT_NG!I93+GT_Spot!I93+Bawana_NG!I93+Bawana_RLNG!I93+Bawana_Spot!I93</f>
        <v>141.57999999999998</v>
      </c>
      <c r="C93" s="194">
        <f>PPCL_NG!P93+PPCL_Spot!P93+GT_NG!P93+GT_Spot!P93+Bawana_NG!P93+Bawana_RLNG!P93+Bawana_Spot!P93</f>
        <v>141.77307878056143</v>
      </c>
      <c r="D93" s="195">
        <f t="shared" si="6"/>
        <v>-0.19307878056145</v>
      </c>
      <c r="E93" s="194">
        <f>PPCL_NG!J93+PPCL_Spot!J93+GT_NG!J93+GT_Spot!J93+Bawana_NG!J93+Bawana_RLNG!J93+Bawana_Spot!J93</f>
        <v>81.13</v>
      </c>
      <c r="F93" s="194">
        <f>PPCL_NG!Q93+PPCL_Spot!Q93+GT_NG!Q93+GT_Spot!Q93+Bawana_NG!Q93+Bawana_RLNG!Q93+Bawana_Spot!Q93</f>
        <v>81.240371264714753</v>
      </c>
      <c r="G93" s="195">
        <f t="shared" si="7"/>
        <v>-0.11037126471475744</v>
      </c>
      <c r="H93" s="194">
        <f>PPCL_NG!K93+PPCL_Spot!K93+GT_NG!K93+GT_Spot!K93+Bawana_NG!K93+Bawana_RLNG!K93+Bawana_Spot!K93</f>
        <v>15.26</v>
      </c>
      <c r="I93" s="194">
        <f>PPCL_NG!R93+PPCL_Spot!R93+GT_NG!R93+GT_Spot!R93+Bawana_NG!R93+Bawana_RLNG!R93+Bawana_Spot!R93</f>
        <v>15.26</v>
      </c>
      <c r="J93" s="195">
        <f t="shared" si="8"/>
        <v>0</v>
      </c>
      <c r="K93" s="194">
        <f>PPCL_NG!L93+PPCL_Spot!L93+GT_NG!L93+GT_Spot!L93+Bawana_NG!L93+Bawana_RLNG!L93+Bawana_Spot!L93</f>
        <v>68.290000000000006</v>
      </c>
      <c r="L93" s="194">
        <f>PPCL_NG!S93+PPCL_Spot!S93+GT_NG!S93+GT_Spot!S93+Bawana_NG!S93+Bawana_RLNG!S93+Bawana_Spot!S93</f>
        <v>68.318656806519783</v>
      </c>
      <c r="M93" s="195">
        <f t="shared" si="9"/>
        <v>-2.8656806519776978E-2</v>
      </c>
      <c r="N93" s="194">
        <f>PPCL_NG!M93+PPCL_Spot!M93+GT_NG!M93+GT_Spot!M93+Bawana_NG!M93+Bawana_RLNG!M93+Bawana_Spot!M93</f>
        <v>98.13</v>
      </c>
      <c r="O93" s="194">
        <f>PPCL_NG!T93+PPCL_Spot!T93+GT_NG!T93+GT_Spot!T93+Bawana_NG!T93+Bawana_RLNG!T93+Bawana_Spot!T93</f>
        <v>98.267893148204053</v>
      </c>
      <c r="P93" s="195">
        <f t="shared" si="10"/>
        <v>-0.13789314820405707</v>
      </c>
      <c r="Q93" s="195">
        <f t="shared" si="11"/>
        <v>-0.4700000000000415</v>
      </c>
    </row>
    <row r="94" spans="1:17">
      <c r="A94" s="34" t="s">
        <v>136</v>
      </c>
      <c r="B94" s="194">
        <f>PPCL_NG!I94+PPCL_Spot!I94+GT_NG!I94+GT_Spot!I94+Bawana_NG!I94+Bawana_RLNG!I94+Bawana_Spot!I94</f>
        <v>141.57999999999998</v>
      </c>
      <c r="C94" s="194">
        <f>PPCL_NG!P94+PPCL_Spot!P94+GT_NG!P94+GT_Spot!P94+Bawana_NG!P94+Bawana_RLNG!P94+Bawana_Spot!P94</f>
        <v>141.77307878056143</v>
      </c>
      <c r="D94" s="195">
        <f t="shared" si="6"/>
        <v>-0.19307878056145</v>
      </c>
      <c r="E94" s="194">
        <f>PPCL_NG!J94+PPCL_Spot!J94+GT_NG!J94+GT_Spot!J94+Bawana_NG!J94+Bawana_RLNG!J94+Bawana_Spot!J94</f>
        <v>81.13</v>
      </c>
      <c r="F94" s="194">
        <f>PPCL_NG!Q94+PPCL_Spot!Q94+GT_NG!Q94+GT_Spot!Q94+Bawana_NG!Q94+Bawana_RLNG!Q94+Bawana_Spot!Q94</f>
        <v>81.240371264714753</v>
      </c>
      <c r="G94" s="195">
        <f t="shared" si="7"/>
        <v>-0.11037126471475744</v>
      </c>
      <c r="H94" s="194">
        <f>PPCL_NG!K94+PPCL_Spot!K94+GT_NG!K94+GT_Spot!K94+Bawana_NG!K94+Bawana_RLNG!K94+Bawana_Spot!K94</f>
        <v>15.26</v>
      </c>
      <c r="I94" s="194">
        <f>PPCL_NG!R94+PPCL_Spot!R94+GT_NG!R94+GT_Spot!R94+Bawana_NG!R94+Bawana_RLNG!R94+Bawana_Spot!R94</f>
        <v>15.26</v>
      </c>
      <c r="J94" s="195">
        <f t="shared" si="8"/>
        <v>0</v>
      </c>
      <c r="K94" s="194">
        <f>PPCL_NG!L94+PPCL_Spot!L94+GT_NG!L94+GT_Spot!L94+Bawana_NG!L94+Bawana_RLNG!L94+Bawana_Spot!L94</f>
        <v>68.290000000000006</v>
      </c>
      <c r="L94" s="194">
        <f>PPCL_NG!S94+PPCL_Spot!S94+GT_NG!S94+GT_Spot!S94+Bawana_NG!S94+Bawana_RLNG!S94+Bawana_Spot!S94</f>
        <v>68.318656806519783</v>
      </c>
      <c r="M94" s="195">
        <f t="shared" si="9"/>
        <v>-2.8656806519776978E-2</v>
      </c>
      <c r="N94" s="194">
        <f>PPCL_NG!M94+PPCL_Spot!M94+GT_NG!M94+GT_Spot!M94+Bawana_NG!M94+Bawana_RLNG!M94+Bawana_Spot!M94</f>
        <v>98.13</v>
      </c>
      <c r="O94" s="194">
        <f>PPCL_NG!T94+PPCL_Spot!T94+GT_NG!T94+GT_Spot!T94+Bawana_NG!T94+Bawana_RLNG!T94+Bawana_Spot!T94</f>
        <v>98.267893148204053</v>
      </c>
      <c r="P94" s="195">
        <f t="shared" si="10"/>
        <v>-0.13789314820405707</v>
      </c>
      <c r="Q94" s="195">
        <f t="shared" si="11"/>
        <v>-0.4700000000000415</v>
      </c>
    </row>
    <row r="95" spans="1:17">
      <c r="A95" s="34" t="s">
        <v>137</v>
      </c>
      <c r="B95" s="194">
        <f>PPCL_NG!I95+PPCL_Spot!I95+GT_NG!I95+GT_Spot!I95+Bawana_NG!I95+Bawana_RLNG!I95+Bawana_Spot!I95</f>
        <v>141.57999999999998</v>
      </c>
      <c r="C95" s="194">
        <f>PPCL_NG!P95+PPCL_Spot!P95+GT_NG!P95+GT_Spot!P95+Bawana_NG!P95+Bawana_RLNG!P95+Bawana_Spot!P95</f>
        <v>141.77307878056143</v>
      </c>
      <c r="D95" s="195">
        <f t="shared" si="6"/>
        <v>-0.19307878056145</v>
      </c>
      <c r="E95" s="194">
        <f>PPCL_NG!J95+PPCL_Spot!J95+GT_NG!J95+GT_Spot!J95+Bawana_NG!J95+Bawana_RLNG!J95+Bawana_Spot!J95</f>
        <v>81.13</v>
      </c>
      <c r="F95" s="194">
        <f>PPCL_NG!Q95+PPCL_Spot!Q95+GT_NG!Q95+GT_Spot!Q95+Bawana_NG!Q95+Bawana_RLNG!Q95+Bawana_Spot!Q95</f>
        <v>81.240371264714753</v>
      </c>
      <c r="G95" s="195">
        <f t="shared" si="7"/>
        <v>-0.11037126471475744</v>
      </c>
      <c r="H95" s="194">
        <f>PPCL_NG!K95+PPCL_Spot!K95+GT_NG!K95+GT_Spot!K95+Bawana_NG!K95+Bawana_RLNG!K95+Bawana_Spot!K95</f>
        <v>15.26</v>
      </c>
      <c r="I95" s="194">
        <f>PPCL_NG!R95+PPCL_Spot!R95+GT_NG!R95+GT_Spot!R95+Bawana_NG!R95+Bawana_RLNG!R95+Bawana_Spot!R95</f>
        <v>15.26</v>
      </c>
      <c r="J95" s="195">
        <f t="shared" si="8"/>
        <v>0</v>
      </c>
      <c r="K95" s="194">
        <f>PPCL_NG!L95+PPCL_Spot!L95+GT_NG!L95+GT_Spot!L95+Bawana_NG!L95+Bawana_RLNG!L95+Bawana_Spot!L95</f>
        <v>68.290000000000006</v>
      </c>
      <c r="L95" s="194">
        <f>PPCL_NG!S95+PPCL_Spot!S95+GT_NG!S95+GT_Spot!S95+Bawana_NG!S95+Bawana_RLNG!S95+Bawana_Spot!S95</f>
        <v>68.318656806519783</v>
      </c>
      <c r="M95" s="195">
        <f t="shared" si="9"/>
        <v>-2.8656806519776978E-2</v>
      </c>
      <c r="N95" s="194">
        <f>PPCL_NG!M95+PPCL_Spot!M95+GT_NG!M95+GT_Spot!M95+Bawana_NG!M95+Bawana_RLNG!M95+Bawana_Spot!M95</f>
        <v>98.13</v>
      </c>
      <c r="O95" s="194">
        <f>PPCL_NG!T95+PPCL_Spot!T95+GT_NG!T95+GT_Spot!T95+Bawana_NG!T95+Bawana_RLNG!T95+Bawana_Spot!T95</f>
        <v>98.267893148204053</v>
      </c>
      <c r="P95" s="195">
        <f t="shared" si="10"/>
        <v>-0.13789314820405707</v>
      </c>
      <c r="Q95" s="195">
        <f t="shared" si="11"/>
        <v>-0.4700000000000415</v>
      </c>
    </row>
    <row r="96" spans="1:17">
      <c r="A96" s="34" t="s">
        <v>138</v>
      </c>
      <c r="B96" s="194">
        <f>PPCL_NG!I96+PPCL_Spot!I96+GT_NG!I96+GT_Spot!I96+Bawana_NG!I96+Bawana_RLNG!I96+Bawana_Spot!I96</f>
        <v>141.57999999999998</v>
      </c>
      <c r="C96" s="194">
        <f>PPCL_NG!P96+PPCL_Spot!P96+GT_NG!P96+GT_Spot!P96+Bawana_NG!P96+Bawana_RLNG!P96+Bawana_Spot!P96</f>
        <v>141.77307878056143</v>
      </c>
      <c r="D96" s="195">
        <f t="shared" si="6"/>
        <v>-0.19307878056145</v>
      </c>
      <c r="E96" s="194">
        <f>PPCL_NG!J96+PPCL_Spot!J96+GT_NG!J96+GT_Spot!J96+Bawana_NG!J96+Bawana_RLNG!J96+Bawana_Spot!J96</f>
        <v>81.13</v>
      </c>
      <c r="F96" s="194">
        <f>PPCL_NG!Q96+PPCL_Spot!Q96+GT_NG!Q96+GT_Spot!Q96+Bawana_NG!Q96+Bawana_RLNG!Q96+Bawana_Spot!Q96</f>
        <v>81.240371264714753</v>
      </c>
      <c r="G96" s="195">
        <f t="shared" si="7"/>
        <v>-0.11037126471475744</v>
      </c>
      <c r="H96" s="194">
        <f>PPCL_NG!K96+PPCL_Spot!K96+GT_NG!K96+GT_Spot!K96+Bawana_NG!K96+Bawana_RLNG!K96+Bawana_Spot!K96</f>
        <v>15.26</v>
      </c>
      <c r="I96" s="194">
        <f>PPCL_NG!R96+PPCL_Spot!R96+GT_NG!R96+GT_Spot!R96+Bawana_NG!R96+Bawana_RLNG!R96+Bawana_Spot!R96</f>
        <v>15.26</v>
      </c>
      <c r="J96" s="195">
        <f t="shared" si="8"/>
        <v>0</v>
      </c>
      <c r="K96" s="194">
        <f>PPCL_NG!L96+PPCL_Spot!L96+GT_NG!L96+GT_Spot!L96+Bawana_NG!L96+Bawana_RLNG!L96+Bawana_Spot!L96</f>
        <v>68.290000000000006</v>
      </c>
      <c r="L96" s="194">
        <f>PPCL_NG!S96+PPCL_Spot!S96+GT_NG!S96+GT_Spot!S96+Bawana_NG!S96+Bawana_RLNG!S96+Bawana_Spot!S96</f>
        <v>68.318656806519783</v>
      </c>
      <c r="M96" s="195">
        <f t="shared" si="9"/>
        <v>-2.8656806519776978E-2</v>
      </c>
      <c r="N96" s="194">
        <f>PPCL_NG!M96+PPCL_Spot!M96+GT_NG!M96+GT_Spot!M96+Bawana_NG!M96+Bawana_RLNG!M96+Bawana_Spot!M96</f>
        <v>98.13</v>
      </c>
      <c r="O96" s="194">
        <f>PPCL_NG!T96+PPCL_Spot!T96+GT_NG!T96+GT_Spot!T96+Bawana_NG!T96+Bawana_RLNG!T96+Bawana_Spot!T96</f>
        <v>98.267893148204053</v>
      </c>
      <c r="P96" s="195">
        <f t="shared" si="10"/>
        <v>-0.13789314820405707</v>
      </c>
      <c r="Q96" s="195">
        <f t="shared" si="11"/>
        <v>-0.4700000000000415</v>
      </c>
    </row>
    <row r="97" spans="1:17">
      <c r="A97" s="34" t="s">
        <v>139</v>
      </c>
      <c r="B97" s="194">
        <f>PPCL_NG!I97+PPCL_Spot!I97+GT_NG!I97+GT_Spot!I97+Bawana_NG!I97+Bawana_RLNG!I97+Bawana_Spot!I97</f>
        <v>141.18</v>
      </c>
      <c r="C97" s="194">
        <f>PPCL_NG!P97+PPCL_Spot!P97+GT_NG!P97+GT_Spot!P97+Bawana_NG!P97+Bawana_RLNG!P97+Bawana_Spot!P97</f>
        <v>141.36073383084579</v>
      </c>
      <c r="D97" s="195">
        <f t="shared" si="6"/>
        <v>-0.18073383084578154</v>
      </c>
      <c r="E97" s="194">
        <f>PPCL_NG!J97+PPCL_Spot!J97+GT_NG!J97+GT_Spot!J97+Bawana_NG!J97+Bawana_RLNG!J97+Bawana_Spot!J97</f>
        <v>80.900000000000006</v>
      </c>
      <c r="F97" s="194">
        <f>PPCL_NG!Q97+PPCL_Spot!Q97+GT_NG!Q97+GT_Spot!Q97+Bawana_NG!Q97+Bawana_RLNG!Q97+Bawana_Spot!Q97</f>
        <v>81.003296019900489</v>
      </c>
      <c r="G97" s="195">
        <f t="shared" si="7"/>
        <v>-0.10329601990048332</v>
      </c>
      <c r="H97" s="194">
        <f>PPCL_NG!K97+PPCL_Spot!K97+GT_NG!K97+GT_Spot!K97+Bawana_NG!K97+Bawana_RLNG!K97+Bawana_Spot!K97</f>
        <v>15.26</v>
      </c>
      <c r="I97" s="194">
        <f>PPCL_NG!R97+PPCL_Spot!R97+GT_NG!R97+GT_Spot!R97+Bawana_NG!R97+Bawana_RLNG!R97+Bawana_Spot!R97</f>
        <v>15.26</v>
      </c>
      <c r="J97" s="195">
        <f t="shared" si="8"/>
        <v>0</v>
      </c>
      <c r="K97" s="194">
        <f>PPCL_NG!L97+PPCL_Spot!L97+GT_NG!L97+GT_Spot!L97+Bawana_NG!L97+Bawana_RLNG!L97+Bawana_Spot!L97</f>
        <v>68.23</v>
      </c>
      <c r="L97" s="194">
        <f>PPCL_NG!S97+PPCL_Spot!S97+GT_NG!S97+GT_Spot!S97+Bawana_NG!S97+Bawana_RLNG!S97+Bawana_Spot!S97</f>
        <v>68.256815920398012</v>
      </c>
      <c r="M97" s="195">
        <f t="shared" si="9"/>
        <v>-2.681592039800762E-2</v>
      </c>
      <c r="N97" s="194">
        <f>PPCL_NG!M97+PPCL_Spot!M97+GT_NG!M97+GT_Spot!M97+Bawana_NG!M97+Bawana_RLNG!M97+Bawana_Spot!M97</f>
        <v>97.85</v>
      </c>
      <c r="O97" s="194">
        <f>PPCL_NG!T97+PPCL_Spot!T97+GT_NG!T97+GT_Spot!T97+Bawana_NG!T97+Bawana_RLNG!T97+Bawana_Spot!T97</f>
        <v>97.97915422885572</v>
      </c>
      <c r="P97" s="195">
        <f t="shared" si="10"/>
        <v>-0.12915422885572525</v>
      </c>
      <c r="Q97" s="195">
        <f t="shared" si="11"/>
        <v>-0.43999999999999773</v>
      </c>
    </row>
    <row r="98" spans="1:17">
      <c r="A98" s="34" t="s">
        <v>140</v>
      </c>
      <c r="B98" s="194">
        <f>PPCL_NG!I98+PPCL_Spot!I98+GT_NG!I98+GT_Spot!I98+Bawana_NG!I98+Bawana_RLNG!I98+Bawana_Spot!I98</f>
        <v>141.18</v>
      </c>
      <c r="C98" s="194">
        <f>PPCL_NG!P98+PPCL_Spot!P98+GT_NG!P98+GT_Spot!P98+Bawana_NG!P98+Bawana_RLNG!P98+Bawana_Spot!P98</f>
        <v>141.36073383084579</v>
      </c>
      <c r="D98" s="195">
        <f t="shared" si="6"/>
        <v>-0.18073383084578154</v>
      </c>
      <c r="E98" s="194">
        <f>PPCL_NG!J98+PPCL_Spot!J98+GT_NG!J98+GT_Spot!J98+Bawana_NG!J98+Bawana_RLNG!J98+Bawana_Spot!J98</f>
        <v>80.900000000000006</v>
      </c>
      <c r="F98" s="194">
        <f>PPCL_NG!Q98+PPCL_Spot!Q98+GT_NG!Q98+GT_Spot!Q98+Bawana_NG!Q98+Bawana_RLNG!Q98+Bawana_Spot!Q98</f>
        <v>81.003296019900489</v>
      </c>
      <c r="G98" s="195">
        <f t="shared" si="7"/>
        <v>-0.10329601990048332</v>
      </c>
      <c r="H98" s="194">
        <f>PPCL_NG!K98+PPCL_Spot!K98+GT_NG!K98+GT_Spot!K98+Bawana_NG!K98+Bawana_RLNG!K98+Bawana_Spot!K98</f>
        <v>15.26</v>
      </c>
      <c r="I98" s="194">
        <f>PPCL_NG!R98+PPCL_Spot!R98+GT_NG!R98+GT_Spot!R98+Bawana_NG!R98+Bawana_RLNG!R98+Bawana_Spot!R98</f>
        <v>15.26</v>
      </c>
      <c r="J98" s="195">
        <f t="shared" si="8"/>
        <v>0</v>
      </c>
      <c r="K98" s="194">
        <f>PPCL_NG!L98+PPCL_Spot!L98+GT_NG!L98+GT_Spot!L98+Bawana_NG!L98+Bawana_RLNG!L98+Bawana_Spot!L98</f>
        <v>68.23</v>
      </c>
      <c r="L98" s="194">
        <f>PPCL_NG!S98+PPCL_Spot!S98+GT_NG!S98+GT_Spot!S98+Bawana_NG!S98+Bawana_RLNG!S98+Bawana_Spot!S98</f>
        <v>68.256815920398012</v>
      </c>
      <c r="M98" s="195">
        <f t="shared" si="9"/>
        <v>-2.681592039800762E-2</v>
      </c>
      <c r="N98" s="194">
        <f>PPCL_NG!M98+PPCL_Spot!M98+GT_NG!M98+GT_Spot!M98+Bawana_NG!M98+Bawana_RLNG!M98+Bawana_Spot!M98</f>
        <v>97.85</v>
      </c>
      <c r="O98" s="194">
        <f>PPCL_NG!T98+PPCL_Spot!T98+GT_NG!T98+GT_Spot!T98+Bawana_NG!T98+Bawana_RLNG!T98+Bawana_Spot!T98</f>
        <v>97.97915422885572</v>
      </c>
      <c r="P98" s="195">
        <f t="shared" si="10"/>
        <v>-0.12915422885572525</v>
      </c>
      <c r="Q98" s="195">
        <f t="shared" si="11"/>
        <v>-0.43999999999999773</v>
      </c>
    </row>
    <row r="99" spans="1:17">
      <c r="A99" s="34" t="s">
        <v>324</v>
      </c>
      <c r="B99" s="194">
        <f>PPCL_NG!I99+PPCL_Spot!I99+GT_NG!I99+GT_Spot!I99+Bawana_NG!I99+Bawana_RLNG!I99+Bawana_Spot!I99</f>
        <v>3.4064974999999991</v>
      </c>
      <c r="C99" s="194">
        <f>PPCL_NG!P99+PPCL_Spot!P99+GT_NG!P99+GT_Spot!P99+Bawana_NG!P99+Bawana_RLNG!P99+Bawana_Spot!P99</f>
        <v>3.4091879104622329</v>
      </c>
      <c r="D99" s="195">
        <f t="shared" si="6"/>
        <v>-2.6904104622338387E-3</v>
      </c>
      <c r="E99" s="194">
        <f>PPCL_NG!J99+PPCL_Spot!J99+GT_NG!J99+GT_Spot!J99+Bawana_NG!J99+Bawana_RLNG!J99+Bawana_Spot!J99</f>
        <v>1.9311749999999983</v>
      </c>
      <c r="F99" s="194">
        <f>PPCL_NG!Q99+PPCL_Spot!Q99+GT_NG!Q99+GT_Spot!Q99+Bawana_NG!Q99+Bawana_RLNG!Q99+Bawana_Spot!Q99</f>
        <v>1.9327157342624028</v>
      </c>
      <c r="G99" s="195">
        <f t="shared" si="7"/>
        <v>-1.5407342624045306E-3</v>
      </c>
      <c r="H99" s="194">
        <f>PPCL_NG!K99+PPCL_Spot!K99+GT_NG!K99+GT_Spot!K99+Bawana_NG!K99+Bawana_RLNG!K99+Bawana_Spot!K99</f>
        <v>0.36092499999999994</v>
      </c>
      <c r="I99" s="194">
        <f>PPCL_NG!R99+PPCL_Spot!R99+GT_NG!R99+GT_Spot!R99+Bawana_NG!R99+Bawana_RLNG!R99+Bawana_Spot!R99</f>
        <v>0.36078399589213184</v>
      </c>
      <c r="J99" s="195">
        <f t="shared" si="8"/>
        <v>1.4100410786810347E-4</v>
      </c>
      <c r="K99" s="194">
        <f>PPCL_NG!L99+PPCL_Spot!L99+GT_NG!L99+GT_Spot!L99+Bawana_NG!L99+Bawana_RLNG!L99+Bawana_Spot!L99</f>
        <v>1.6093800000000003</v>
      </c>
      <c r="L99" s="194">
        <f>PPCL_NG!S99+PPCL_Spot!S99+GT_NG!S99+GT_Spot!S99+Bawana_NG!S99+Bawana_RLNG!S99+Bawana_Spot!S99</f>
        <v>1.609180416417042</v>
      </c>
      <c r="M99" s="195">
        <f t="shared" si="9"/>
        <v>1.9958358295824041E-4</v>
      </c>
      <c r="N99" s="194">
        <f>PPCL_NG!M99+PPCL_Spot!M99+GT_NG!M99+GT_Spot!M99+Bawana_NG!M99+Bawana_RLNG!M99+Bawana_Spot!M99</f>
        <v>2.3084950000000002</v>
      </c>
      <c r="O99" s="194">
        <f>PPCL_NG!T99+PPCL_Spot!T99+GT_NG!T99+GT_Spot!T99+Bawana_NG!T99+Bawana_RLNG!T99+Bawana_Spot!T99</f>
        <v>2.3104319429661886</v>
      </c>
      <c r="P99" s="195">
        <f t="shared" si="10"/>
        <v>-1.9369429661884041E-3</v>
      </c>
      <c r="Q99" s="195">
        <f t="shared" si="11"/>
        <v>-5.8275000000004296E-3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45532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45532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45532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2024-09-02T10:44:28Z</dcterms:modified>
</cp:coreProperties>
</file>